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gestadi\03 Ganadería\3.2. Producciones\3.2. Sacrificio Ganado-MOCOPE\Movimiento Comercial Pecuario (MOCOPE)\Aragón\Web\"/>
    </mc:Choice>
  </mc:AlternateContent>
  <bookViews>
    <workbookView xWindow="0" yWindow="0" windowWidth="28800" windowHeight="12480" tabRatio="809"/>
  </bookViews>
  <sheets>
    <sheet name="INDICE" sheetId="16" r:id="rId1"/>
    <sheet name="1.1" sheetId="8" r:id="rId2"/>
    <sheet name="1.2" sheetId="11" r:id="rId3"/>
    <sheet name="2.1" sheetId="13" r:id="rId4"/>
    <sheet name="2.2" sheetId="4" r:id="rId5"/>
    <sheet name="2.3" sheetId="12" r:id="rId6"/>
    <sheet name="3.1" sheetId="1" r:id="rId7"/>
    <sheet name="3.2" sheetId="14" r:id="rId8"/>
    <sheet name="4.1" sheetId="1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A">#REF!</definedName>
    <definedName name="\B">[1]p405!#REF!</definedName>
    <definedName name="\C">#REF!</definedName>
    <definedName name="\D">#REF!</definedName>
    <definedName name="\G">#REF!</definedName>
    <definedName name="\I">#REF!</definedName>
    <definedName name="\L">#REF!</definedName>
    <definedName name="\M">#REF!</definedName>
    <definedName name="\N">#REF!</definedName>
    <definedName name="\Q">#REF!</definedName>
    <definedName name="\S">#REF!</definedName>
    <definedName name="\T">'[2]19.19'!#REF!</definedName>
    <definedName name="\x">[3]Arlleg01!$IR$8190</definedName>
    <definedName name="\z">[3]Arlleg01!$IR$8190</definedName>
    <definedName name="__123Graph_A" hidden="1">[4]p399fao!#REF!</definedName>
    <definedName name="__123Graph_ACurrent" hidden="1">[4]p399fao!#REF!</definedName>
    <definedName name="__123Graph_AGrßfico1" hidden="1">[4]p399fao!#REF!</definedName>
    <definedName name="__123Graph_B" hidden="1">[5]p122!#REF!</definedName>
    <definedName name="__123Graph_BCurrent" hidden="1">[4]p399fao!#REF!</definedName>
    <definedName name="__123Graph_BGrßfico1" hidden="1">[4]p399fao!#REF!</definedName>
    <definedName name="__123Graph_C" hidden="1">[4]p399fao!#REF!</definedName>
    <definedName name="__123Graph_CCurrent" hidden="1">[4]p399fao!#REF!</definedName>
    <definedName name="__123Graph_CGrßfico1" hidden="1">[4]p399fao!#REF!</definedName>
    <definedName name="__123Graph_D" hidden="1">[5]p122!#REF!</definedName>
    <definedName name="__123Graph_DCurrent" hidden="1">[4]p399fao!#REF!</definedName>
    <definedName name="__123Graph_DGrßfico1" hidden="1">[4]p399fao!#REF!</definedName>
    <definedName name="__123Graph_E" hidden="1">[4]p399fao!#REF!</definedName>
    <definedName name="__123Graph_ECurrent" hidden="1">[4]p399fao!#REF!</definedName>
    <definedName name="__123Graph_EGrßfico1" hidden="1">[4]p399fao!#REF!</definedName>
    <definedName name="__123Graph_F" hidden="1">[5]p122!#REF!</definedName>
    <definedName name="__123Graph_FCurrent" hidden="1">[4]p399fao!#REF!</definedName>
    <definedName name="__123Graph_FGrßfico1" hidden="1">[4]p399fao!#REF!</definedName>
    <definedName name="__123Graph_X" hidden="1">[5]p122!#REF!</definedName>
    <definedName name="__123Graph_XCurrent" hidden="1">[4]p399fao!#REF!</definedName>
    <definedName name="__123Graph_XGrßfico1" hidden="1">[4]p399fao!#REF!</definedName>
    <definedName name="_2014_Consulta">#REF!</definedName>
    <definedName name="_2014_ConsultaPORC" localSheetId="0">#REF!</definedName>
    <definedName name="_2014_ConsultaPORC">#REF!</definedName>
    <definedName name="_2014_DIREC_CONSULTA">#REF!</definedName>
    <definedName name="_2014_DIREC_OV_CAP">#REF!</definedName>
    <definedName name="_2016_DIREC_DEF">#REF!</definedName>
    <definedName name="_Dist_Values" hidden="1">#REF!</definedName>
    <definedName name="_xlnm._FilterDatabase" localSheetId="2" hidden="1">'1.2'!$A$6:$S$50</definedName>
    <definedName name="_lg1">[6]Textes!$B$2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'[2]19.15'!#REF!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#REF!</definedName>
    <definedName name="_SUP2">#REF!</definedName>
    <definedName name="_SUP3">#REF!</definedName>
    <definedName name="a">'[11]3.1'!#REF!</definedName>
    <definedName name="A_impresión_IM">#REF!</definedName>
    <definedName name="alk">'[12]19.11-12'!$B$53</definedName>
    <definedName name="AÑOSEÑA">#REF!</definedName>
    <definedName name="_xlnm.Extract">[13]datos!#REF!</definedName>
    <definedName name="_xlnm.Print_Area" localSheetId="5">'2.3'!$A$1:$M$39</definedName>
    <definedName name="balan.xls" hidden="1">'[14]7.24'!$D$6:$D$27</definedName>
    <definedName name="_xlnm.Database">#REF!</definedName>
    <definedName name="BUSCARC">#REF!</definedName>
    <definedName name="BUSCARG">#REF!</definedName>
    <definedName name="CARGA">#REF!</definedName>
    <definedName name="Category">[15]Textes!$A$18:$W$64</definedName>
    <definedName name="CHEQUEO">#REF!</definedName>
    <definedName name="CODCULT">#REF!</definedName>
    <definedName name="CODGRUP">#REF!</definedName>
    <definedName name="CONS_DIRC_CONJ_16">#REF!</definedName>
    <definedName name="Consulta2">#REF!</definedName>
    <definedName name="Consulta2016">#REF!</definedName>
    <definedName name="Copia_de_BORRADOR_DIRC13">#REF!</definedName>
    <definedName name="COSECHA">#REF!</definedName>
    <definedName name="COUNTRIES">[16]Countries!$A$1:$AB$1</definedName>
    <definedName name="COUNTRY">#REF!</definedName>
    <definedName name="_xlnm.Criteria">#REF!</definedName>
    <definedName name="Crop">[17]Textes!$A$14:$V$217</definedName>
    <definedName name="CUAD">#REF!</definedName>
    <definedName name="CUADRO">#REF!</definedName>
    <definedName name="CULTSEÑA">#REF!</definedName>
    <definedName name="DATA">#REF!</definedName>
    <definedName name="DATASET">#REF!</definedName>
    <definedName name="DatosExternos76">#REF!</definedName>
    <definedName name="DatosExternos78_1">#REF!</definedName>
    <definedName name="DECENA">#REF!</definedName>
    <definedName name="dede">[18]Textes!$A$18:$M$64</definedName>
    <definedName name="DESCARGA">#REF!</definedName>
    <definedName name="DESTINO">#REF!</definedName>
    <definedName name="DIC_PO_16">#REF!</definedName>
    <definedName name="EntaradaFrut">'[19]Frutales anual'!$D$8:$F$33,'[19]Frutales anual'!$D$34:$D$54,'[19]Frutales anual'!$E$45:$E$54,'[19]Frutales anual'!$F$34:$F$54</definedName>
    <definedName name="EXPORTAR">#REF!</definedName>
    <definedName name="FILA">#REF!</definedName>
    <definedName name="GRUPSEÑA">#REF!</definedName>
    <definedName name="GUION">#REF!</definedName>
    <definedName name="hgvnhgj">'[11]3.1'!#REF!</definedName>
    <definedName name="IMP">#REF!</definedName>
    <definedName name="IMPR">#REF!</definedName>
    <definedName name="IMPRIMIR">#REF!</definedName>
    <definedName name="imprimir_1">[13]datos!#REF!</definedName>
    <definedName name="imprimir_2">[13]datos!#REF!</definedName>
    <definedName name="imprimir_3">[13]datos!#REF!</definedName>
    <definedName name="Imprimir_área_IM">#REF!</definedName>
    <definedName name="ITEMS">[16]Dictionary!$A$9:$A$45</definedName>
    <definedName name="kk" hidden="1">'[8]19.14-15'!#REF!</definedName>
    <definedName name="kkjkj">#REF!</definedName>
    <definedName name="l">'[11]3.1'!#REF!</definedName>
    <definedName name="LANGUAGE">#REF!</definedName>
    <definedName name="LANGUAGES">[16]Dictionary!$B$1:$X$1</definedName>
    <definedName name="lg">[20]Textes!$B$1</definedName>
    <definedName name="libliv">[20]Textes!$A$4:$M$11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NUTS">[16]Regions!$A$2:$B$402</definedName>
    <definedName name="pays">[20]Textes!$A$68:$M$95</definedName>
    <definedName name="PEP">[10]GANADE1!$B$79</definedName>
    <definedName name="refyear">[15]Dialog!$H$18</definedName>
    <definedName name="REGI">#REF!</definedName>
    <definedName name="REGIONS">[16]Countries!$A$2:$A$61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SUBTITLE1">[16]Dictionary!$A$4</definedName>
    <definedName name="SUBTITLE2">[16]Dictionary!$A$5</definedName>
    <definedName name="surveys">[15]Textes!$A$113:$W$116</definedName>
    <definedName name="TCULTSEÑA">#REF!</definedName>
    <definedName name="testvalC">[15]Textes!$D$123:$E$151</definedName>
    <definedName name="TITLE">[16]Dictionary!$A$3</definedName>
    <definedName name="TO">#REF!</definedName>
    <definedName name="TODOS">#REF!</definedName>
    <definedName name="YEAR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1" l="1"/>
  <c r="L35" i="11"/>
  <c r="L36" i="11"/>
  <c r="L37" i="11"/>
  <c r="L38" i="11"/>
  <c r="L39" i="11"/>
  <c r="L40" i="11"/>
  <c r="L41" i="11"/>
  <c r="L42" i="11"/>
  <c r="L43" i="11"/>
  <c r="L44" i="11"/>
  <c r="L45" i="11"/>
  <c r="M45" i="11" s="1"/>
  <c r="L46" i="11"/>
  <c r="L47" i="11"/>
  <c r="L48" i="11"/>
  <c r="L49" i="11"/>
  <c r="L33" i="11"/>
  <c r="K34" i="11"/>
  <c r="K35" i="11"/>
  <c r="K36" i="11"/>
  <c r="K37" i="11"/>
  <c r="K38" i="11"/>
  <c r="K39" i="11"/>
  <c r="K40" i="11"/>
  <c r="K41" i="11"/>
  <c r="K42" i="11"/>
  <c r="M42" i="11" s="1"/>
  <c r="K43" i="11"/>
  <c r="K44" i="11"/>
  <c r="K45" i="11"/>
  <c r="K46" i="11"/>
  <c r="K47" i="11"/>
  <c r="K48" i="11"/>
  <c r="K49" i="11"/>
  <c r="K33" i="11"/>
  <c r="M33" i="11" s="1"/>
  <c r="L24" i="11"/>
  <c r="L25" i="11"/>
  <c r="L26" i="11"/>
  <c r="L27" i="11"/>
  <c r="L28" i="11"/>
  <c r="L29" i="11"/>
  <c r="L30" i="11"/>
  <c r="L31" i="11"/>
  <c r="L23" i="11"/>
  <c r="K24" i="11"/>
  <c r="K25" i="11"/>
  <c r="K26" i="11"/>
  <c r="K27" i="11"/>
  <c r="K28" i="11"/>
  <c r="K29" i="11"/>
  <c r="K30" i="11"/>
  <c r="K31" i="11"/>
  <c r="K23" i="11"/>
  <c r="L12" i="11"/>
  <c r="L13" i="11"/>
  <c r="L14" i="11"/>
  <c r="L15" i="11"/>
  <c r="L16" i="11"/>
  <c r="L17" i="11"/>
  <c r="L18" i="11"/>
  <c r="L19" i="11"/>
  <c r="L20" i="11"/>
  <c r="L21" i="11"/>
  <c r="L11" i="11"/>
  <c r="K12" i="11"/>
  <c r="M12" i="11" s="1"/>
  <c r="K13" i="11"/>
  <c r="K14" i="11"/>
  <c r="M14" i="11" s="1"/>
  <c r="K15" i="11"/>
  <c r="K16" i="11"/>
  <c r="K17" i="11"/>
  <c r="M17" i="11" s="1"/>
  <c r="K18" i="11"/>
  <c r="K22" i="11" s="1"/>
  <c r="K19" i="11"/>
  <c r="K20" i="11"/>
  <c r="K21" i="11"/>
  <c r="M21" i="11" s="1"/>
  <c r="K11" i="11"/>
  <c r="L8" i="11"/>
  <c r="L9" i="11"/>
  <c r="L7" i="11"/>
  <c r="L10" i="11" s="1"/>
  <c r="K8" i="11"/>
  <c r="K9" i="11"/>
  <c r="M9" i="11" s="1"/>
  <c r="K7" i="11"/>
  <c r="M7" i="11" s="1"/>
  <c r="D26" i="11"/>
  <c r="G26" i="11"/>
  <c r="J26" i="11"/>
  <c r="I22" i="11"/>
  <c r="H22" i="11"/>
  <c r="F22" i="11"/>
  <c r="E22" i="11"/>
  <c r="C22" i="11"/>
  <c r="B22" i="11"/>
  <c r="M11" i="11"/>
  <c r="M15" i="11"/>
  <c r="M20" i="11"/>
  <c r="M24" i="11"/>
  <c r="M30" i="11"/>
  <c r="M34" i="11"/>
  <c r="M38" i="11"/>
  <c r="M39" i="11"/>
  <c r="M46" i="11"/>
  <c r="M49" i="11"/>
  <c r="J8" i="11"/>
  <c r="J9" i="11"/>
  <c r="J11" i="11"/>
  <c r="J12" i="11"/>
  <c r="J13" i="11"/>
  <c r="J14" i="11"/>
  <c r="J15" i="11"/>
  <c r="J16" i="11"/>
  <c r="J17" i="11"/>
  <c r="J18" i="11"/>
  <c r="J19" i="11"/>
  <c r="J20" i="11"/>
  <c r="J21" i="11"/>
  <c r="J23" i="11"/>
  <c r="J24" i="11"/>
  <c r="J25" i="11"/>
  <c r="J27" i="11"/>
  <c r="J28" i="11"/>
  <c r="J29" i="11"/>
  <c r="J30" i="11"/>
  <c r="J31" i="11"/>
  <c r="J33" i="11"/>
  <c r="J34" i="11"/>
  <c r="J35" i="11"/>
  <c r="J36" i="11"/>
  <c r="J37" i="11"/>
  <c r="J38" i="11"/>
  <c r="J39" i="11"/>
  <c r="J40" i="11"/>
  <c r="J41" i="11"/>
  <c r="J43" i="11"/>
  <c r="J44" i="11"/>
  <c r="J45" i="11"/>
  <c r="J46" i="11"/>
  <c r="J47" i="11"/>
  <c r="J48" i="11"/>
  <c r="J49" i="11"/>
  <c r="J7" i="11"/>
  <c r="G8" i="11"/>
  <c r="G9" i="11"/>
  <c r="G11" i="11"/>
  <c r="G12" i="11"/>
  <c r="G13" i="11"/>
  <c r="G14" i="11"/>
  <c r="G15" i="11"/>
  <c r="G16" i="11"/>
  <c r="G17" i="11"/>
  <c r="G18" i="11"/>
  <c r="G19" i="11"/>
  <c r="G20" i="11"/>
  <c r="G21" i="11"/>
  <c r="G23" i="11"/>
  <c r="G24" i="11"/>
  <c r="G25" i="11"/>
  <c r="G27" i="11"/>
  <c r="G28" i="11"/>
  <c r="G29" i="11"/>
  <c r="G30" i="11"/>
  <c r="G31" i="11"/>
  <c r="G33" i="11"/>
  <c r="G34" i="11"/>
  <c r="G35" i="11"/>
  <c r="G36" i="11"/>
  <c r="G37" i="11"/>
  <c r="G38" i="11"/>
  <c r="G39" i="11"/>
  <c r="G40" i="11"/>
  <c r="G41" i="11"/>
  <c r="G43" i="11"/>
  <c r="G44" i="11"/>
  <c r="G45" i="11"/>
  <c r="G46" i="11"/>
  <c r="G47" i="11"/>
  <c r="G48" i="11"/>
  <c r="G49" i="11"/>
  <c r="G7" i="11"/>
  <c r="D8" i="11"/>
  <c r="D9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7" i="11"/>
  <c r="D28" i="11"/>
  <c r="D29" i="11"/>
  <c r="D30" i="11"/>
  <c r="D31" i="11"/>
  <c r="D33" i="11"/>
  <c r="D34" i="11"/>
  <c r="D35" i="11"/>
  <c r="D36" i="11"/>
  <c r="D37" i="11"/>
  <c r="D38" i="11"/>
  <c r="D39" i="11"/>
  <c r="D40" i="11"/>
  <c r="D41" i="11"/>
  <c r="D43" i="11"/>
  <c r="D44" i="11"/>
  <c r="D45" i="11"/>
  <c r="D46" i="11"/>
  <c r="D47" i="11"/>
  <c r="D48" i="11"/>
  <c r="D49" i="11"/>
  <c r="D7" i="11"/>
  <c r="I10" i="11"/>
  <c r="I32" i="11" s="1"/>
  <c r="I50" i="11" s="1"/>
  <c r="H10" i="11"/>
  <c r="H32" i="11" s="1"/>
  <c r="H50" i="11" s="1"/>
  <c r="F10" i="11"/>
  <c r="F32" i="11" s="1"/>
  <c r="F50" i="11" s="1"/>
  <c r="E10" i="11"/>
  <c r="C10" i="11"/>
  <c r="C32" i="11" s="1"/>
  <c r="C50" i="11" s="1"/>
  <c r="B10" i="11"/>
  <c r="B32" i="11" s="1"/>
  <c r="D32" i="11" s="1"/>
  <c r="F36" i="8"/>
  <c r="J32" i="8"/>
  <c r="J39" i="8" s="1"/>
  <c r="J33" i="8"/>
  <c r="J34" i="8"/>
  <c r="J35" i="8"/>
  <c r="J36" i="8"/>
  <c r="J37" i="8"/>
  <c r="J38" i="8"/>
  <c r="I33" i="8"/>
  <c r="I34" i="8"/>
  <c r="I35" i="8"/>
  <c r="I36" i="8"/>
  <c r="I37" i="8"/>
  <c r="I38" i="8"/>
  <c r="I32" i="8"/>
  <c r="I39" i="8" s="1"/>
  <c r="H33" i="8"/>
  <c r="H34" i="8"/>
  <c r="H35" i="8"/>
  <c r="H36" i="8"/>
  <c r="H37" i="8"/>
  <c r="H38" i="8"/>
  <c r="H32" i="8"/>
  <c r="H39" i="8" s="1"/>
  <c r="G33" i="8"/>
  <c r="G34" i="8"/>
  <c r="G35" i="8"/>
  <c r="G36" i="8"/>
  <c r="G37" i="8"/>
  <c r="G38" i="8"/>
  <c r="G32" i="8"/>
  <c r="G39" i="8" s="1"/>
  <c r="F33" i="8"/>
  <c r="F34" i="8"/>
  <c r="F35" i="8"/>
  <c r="F39" i="8" s="1"/>
  <c r="F37" i="8"/>
  <c r="F38" i="8"/>
  <c r="F32" i="8"/>
  <c r="E33" i="8"/>
  <c r="E34" i="8"/>
  <c r="E35" i="8"/>
  <c r="E36" i="8"/>
  <c r="E37" i="8"/>
  <c r="E38" i="8"/>
  <c r="E32" i="8"/>
  <c r="E39" i="8" s="1"/>
  <c r="D33" i="8"/>
  <c r="D34" i="8"/>
  <c r="D35" i="8"/>
  <c r="D36" i="8"/>
  <c r="D37" i="8"/>
  <c r="D38" i="8"/>
  <c r="D32" i="8"/>
  <c r="D39" i="8" s="1"/>
  <c r="C33" i="8"/>
  <c r="C34" i="8"/>
  <c r="C35" i="8"/>
  <c r="C36" i="8"/>
  <c r="C37" i="8"/>
  <c r="C38" i="8"/>
  <c r="C32" i="8"/>
  <c r="C39" i="8" s="1"/>
  <c r="J31" i="8"/>
  <c r="K26" i="8"/>
  <c r="K25" i="8"/>
  <c r="K24" i="8"/>
  <c r="G22" i="11" l="1"/>
  <c r="M8" i="11"/>
  <c r="L22" i="11"/>
  <c r="L32" i="11" s="1"/>
  <c r="L50" i="11" s="1"/>
  <c r="M23" i="11"/>
  <c r="M37" i="11"/>
  <c r="M44" i="11"/>
  <c r="M40" i="11"/>
  <c r="M36" i="11"/>
  <c r="M16" i="11"/>
  <c r="J50" i="11"/>
  <c r="M19" i="11"/>
  <c r="M22" i="11"/>
  <c r="D10" i="11"/>
  <c r="J10" i="11"/>
  <c r="M18" i="11"/>
  <c r="K10" i="11"/>
  <c r="M43" i="11"/>
  <c r="B50" i="11"/>
  <c r="D50" i="11" s="1"/>
  <c r="E32" i="11"/>
  <c r="G10" i="11"/>
  <c r="M29" i="11"/>
  <c r="M13" i="11"/>
  <c r="M28" i="11"/>
  <c r="M48" i="11"/>
  <c r="M47" i="11"/>
  <c r="M41" i="11"/>
  <c r="M35" i="11"/>
  <c r="M31" i="11"/>
  <c r="M25" i="11"/>
  <c r="M26" i="11"/>
  <c r="M27" i="11"/>
  <c r="J22" i="11"/>
  <c r="J32" i="11" l="1"/>
  <c r="M10" i="11"/>
  <c r="K32" i="11"/>
  <c r="E50" i="11"/>
  <c r="G50" i="11" s="1"/>
  <c r="G32" i="11"/>
  <c r="L25" i="8"/>
  <c r="L26" i="8"/>
  <c r="L27" i="8"/>
  <c r="L28" i="8"/>
  <c r="L29" i="8"/>
  <c r="L30" i="8"/>
  <c r="L24" i="8"/>
  <c r="K27" i="8"/>
  <c r="K28" i="8"/>
  <c r="K29" i="8"/>
  <c r="K30" i="8"/>
  <c r="G31" i="8"/>
  <c r="I31" i="8"/>
  <c r="H31" i="8"/>
  <c r="E31" i="8"/>
  <c r="D31" i="8"/>
  <c r="C31" i="8"/>
  <c r="K50" i="11" l="1"/>
  <c r="M50" i="11" s="1"/>
  <c r="M32" i="11"/>
  <c r="M24" i="8"/>
  <c r="L31" i="8"/>
  <c r="K31" i="8"/>
  <c r="M30" i="8"/>
  <c r="M27" i="8"/>
  <c r="M26" i="8"/>
  <c r="M29" i="8"/>
  <c r="M28" i="8"/>
  <c r="M25" i="8"/>
  <c r="L17" i="8"/>
  <c r="L18" i="8"/>
  <c r="L19" i="8"/>
  <c r="L20" i="8"/>
  <c r="L21" i="8"/>
  <c r="L22" i="8"/>
  <c r="K17" i="8"/>
  <c r="K18" i="8"/>
  <c r="M18" i="8" s="1"/>
  <c r="K19" i="8"/>
  <c r="M19" i="8" s="1"/>
  <c r="K20" i="8"/>
  <c r="K21" i="8"/>
  <c r="K22" i="8"/>
  <c r="M22" i="8" s="1"/>
  <c r="L16" i="8"/>
  <c r="K16" i="8"/>
  <c r="J23" i="8"/>
  <c r="I23" i="8"/>
  <c r="H23" i="8"/>
  <c r="G23" i="8"/>
  <c r="F23" i="8"/>
  <c r="E23" i="8"/>
  <c r="D23" i="8"/>
  <c r="C23" i="8"/>
  <c r="M21" i="8" l="1"/>
  <c r="M17" i="8"/>
  <c r="L23" i="8"/>
  <c r="M16" i="8"/>
  <c r="M20" i="8"/>
  <c r="K23" i="8"/>
  <c r="M31" i="8"/>
  <c r="M23" i="8"/>
  <c r="L9" i="8"/>
  <c r="L33" i="8" s="1"/>
  <c r="L10" i="8"/>
  <c r="L34" i="8" s="1"/>
  <c r="L11" i="8"/>
  <c r="L35" i="8" s="1"/>
  <c r="L12" i="8"/>
  <c r="L36" i="8" s="1"/>
  <c r="L13" i="8"/>
  <c r="L37" i="8" s="1"/>
  <c r="L14" i="8"/>
  <c r="L38" i="8" s="1"/>
  <c r="L8" i="8"/>
  <c r="K9" i="8"/>
  <c r="K10" i="8"/>
  <c r="K11" i="8"/>
  <c r="K12" i="8"/>
  <c r="K13" i="8"/>
  <c r="K37" i="8" s="1"/>
  <c r="K14" i="8"/>
  <c r="K8" i="8"/>
  <c r="J15" i="8"/>
  <c r="I15" i="8"/>
  <c r="H15" i="8"/>
  <c r="G15" i="8"/>
  <c r="E15" i="8"/>
  <c r="D15" i="8"/>
  <c r="C15" i="8"/>
  <c r="L28" i="15"/>
  <c r="L27" i="15"/>
  <c r="L26" i="15"/>
  <c r="M26" i="15" s="1"/>
  <c r="L25" i="15"/>
  <c r="L24" i="15"/>
  <c r="L23" i="15"/>
  <c r="K28" i="15"/>
  <c r="M28" i="15" s="1"/>
  <c r="K27" i="15"/>
  <c r="M27" i="15" s="1"/>
  <c r="K26" i="15"/>
  <c r="K25" i="15"/>
  <c r="K24" i="15"/>
  <c r="M24" i="15" s="1"/>
  <c r="K23" i="15"/>
  <c r="M23" i="15"/>
  <c r="M30" i="15"/>
  <c r="L13" i="15"/>
  <c r="L14" i="15"/>
  <c r="L15" i="15"/>
  <c r="L16" i="15"/>
  <c r="L17" i="15"/>
  <c r="L18" i="15"/>
  <c r="L19" i="15"/>
  <c r="L20" i="15"/>
  <c r="L21" i="15"/>
  <c r="L12" i="15"/>
  <c r="K13" i="15"/>
  <c r="M13" i="15" s="1"/>
  <c r="K14" i="15"/>
  <c r="K15" i="15"/>
  <c r="M15" i="15" s="1"/>
  <c r="K16" i="15"/>
  <c r="M16" i="15" s="1"/>
  <c r="K17" i="15"/>
  <c r="M17" i="15" s="1"/>
  <c r="K18" i="15"/>
  <c r="K19" i="15"/>
  <c r="M19" i="15" s="1"/>
  <c r="K20" i="15"/>
  <c r="M20" i="15" s="1"/>
  <c r="K21" i="15"/>
  <c r="M21" i="15" s="1"/>
  <c r="K12" i="15"/>
  <c r="M12" i="15" s="1"/>
  <c r="J24" i="15"/>
  <c r="J25" i="15"/>
  <c r="J26" i="15"/>
  <c r="J27" i="15"/>
  <c r="J28" i="15"/>
  <c r="J30" i="15"/>
  <c r="J23" i="15"/>
  <c r="J13" i="15"/>
  <c r="J14" i="15"/>
  <c r="J15" i="15"/>
  <c r="J16" i="15"/>
  <c r="J17" i="15"/>
  <c r="J18" i="15"/>
  <c r="J19" i="15"/>
  <c r="J20" i="15"/>
  <c r="J21" i="15"/>
  <c r="J12" i="15"/>
  <c r="I22" i="15"/>
  <c r="H22" i="15"/>
  <c r="J22" i="15" s="1"/>
  <c r="G23" i="15"/>
  <c r="G24" i="15"/>
  <c r="G25" i="15"/>
  <c r="G26" i="15"/>
  <c r="G27" i="15"/>
  <c r="G28" i="15"/>
  <c r="G30" i="15"/>
  <c r="G13" i="15"/>
  <c r="G14" i="15"/>
  <c r="G15" i="15"/>
  <c r="G16" i="15"/>
  <c r="G17" i="15"/>
  <c r="G18" i="15"/>
  <c r="G19" i="15"/>
  <c r="G20" i="15"/>
  <c r="G21" i="15"/>
  <c r="G12" i="15"/>
  <c r="F22" i="15"/>
  <c r="E22" i="15"/>
  <c r="D23" i="15"/>
  <c r="D24" i="15"/>
  <c r="D25" i="15"/>
  <c r="D26" i="15"/>
  <c r="D27" i="15"/>
  <c r="D28" i="15"/>
  <c r="D30" i="15"/>
  <c r="D13" i="15"/>
  <c r="D14" i="15"/>
  <c r="D15" i="15"/>
  <c r="D16" i="15"/>
  <c r="D17" i="15"/>
  <c r="D18" i="15"/>
  <c r="D19" i="15"/>
  <c r="D20" i="15"/>
  <c r="D21" i="15"/>
  <c r="D12" i="15"/>
  <c r="C22" i="15"/>
  <c r="B22" i="15"/>
  <c r="L9" i="15"/>
  <c r="L10" i="15"/>
  <c r="L8" i="15"/>
  <c r="K9" i="15"/>
  <c r="K10" i="15"/>
  <c r="K8" i="15"/>
  <c r="M8" i="15" s="1"/>
  <c r="J9" i="15"/>
  <c r="J10" i="15"/>
  <c r="J8" i="15"/>
  <c r="G9" i="15"/>
  <c r="G10" i="15"/>
  <c r="G8" i="15"/>
  <c r="D9" i="15"/>
  <c r="D10" i="15"/>
  <c r="D8" i="15"/>
  <c r="C11" i="15"/>
  <c r="C29" i="15" s="1"/>
  <c r="C31" i="15" s="1"/>
  <c r="E11" i="15"/>
  <c r="E29" i="15" s="1"/>
  <c r="F11" i="15"/>
  <c r="H11" i="15"/>
  <c r="H29" i="15" s="1"/>
  <c r="I11" i="15"/>
  <c r="B11" i="15"/>
  <c r="B29" i="15" s="1"/>
  <c r="L8" i="12"/>
  <c r="K8" i="12"/>
  <c r="I21" i="12"/>
  <c r="H21" i="12"/>
  <c r="F21" i="12"/>
  <c r="E21" i="12"/>
  <c r="M9" i="15" l="1"/>
  <c r="F29" i="15"/>
  <c r="F31" i="15" s="1"/>
  <c r="L22" i="15"/>
  <c r="M14" i="15"/>
  <c r="G11" i="15"/>
  <c r="D22" i="15"/>
  <c r="I29" i="15"/>
  <c r="I31" i="15" s="1"/>
  <c r="M10" i="15"/>
  <c r="K22" i="15"/>
  <c r="E31" i="15"/>
  <c r="G31" i="15" s="1"/>
  <c r="J29" i="15"/>
  <c r="H31" i="15"/>
  <c r="B31" i="15"/>
  <c r="D31" i="15" s="1"/>
  <c r="D29" i="15"/>
  <c r="M22" i="15"/>
  <c r="L15" i="8"/>
  <c r="L32" i="8"/>
  <c r="L39" i="8" s="1"/>
  <c r="M18" i="15"/>
  <c r="K15" i="8"/>
  <c r="M15" i="8" s="1"/>
  <c r="K32" i="8"/>
  <c r="M11" i="8"/>
  <c r="K35" i="8"/>
  <c r="M35" i="8" s="1"/>
  <c r="L11" i="15"/>
  <c r="L29" i="15" s="1"/>
  <c r="L31" i="15" s="1"/>
  <c r="G22" i="15"/>
  <c r="M25" i="15"/>
  <c r="M14" i="8"/>
  <c r="K38" i="8"/>
  <c r="M38" i="8" s="1"/>
  <c r="M10" i="8"/>
  <c r="K34" i="8"/>
  <c r="M34" i="8" s="1"/>
  <c r="M12" i="8"/>
  <c r="K36" i="8"/>
  <c r="M36" i="8" s="1"/>
  <c r="J11" i="15"/>
  <c r="M37" i="8"/>
  <c r="M9" i="8"/>
  <c r="K33" i="8"/>
  <c r="M33" i="8" s="1"/>
  <c r="M13" i="8"/>
  <c r="M8" i="8"/>
  <c r="K11" i="15"/>
  <c r="D11" i="15"/>
  <c r="G29" i="15" l="1"/>
  <c r="J31" i="15"/>
  <c r="K39" i="8"/>
  <c r="M39" i="8" s="1"/>
  <c r="M32" i="8"/>
  <c r="K29" i="15"/>
  <c r="M11" i="15"/>
  <c r="K14" i="13"/>
  <c r="L14" i="13"/>
  <c r="G16" i="13"/>
  <c r="K15" i="13"/>
  <c r="K13" i="13"/>
  <c r="K12" i="13"/>
  <c r="K16" i="13" s="1"/>
  <c r="K31" i="15" l="1"/>
  <c r="M31" i="15" s="1"/>
  <c r="M29" i="15"/>
  <c r="M14" i="13"/>
  <c r="L36" i="12"/>
  <c r="L35" i="12"/>
  <c r="L34" i="12"/>
  <c r="L33" i="12"/>
  <c r="L32" i="12"/>
  <c r="L31" i="12"/>
  <c r="L22" i="12"/>
  <c r="K32" i="12"/>
  <c r="K33" i="12"/>
  <c r="K34" i="12"/>
  <c r="K35" i="12"/>
  <c r="K36" i="12"/>
  <c r="K31" i="12"/>
  <c r="L23" i="12"/>
  <c r="L24" i="12"/>
  <c r="L25" i="12"/>
  <c r="L26" i="12"/>
  <c r="L27" i="12"/>
  <c r="L28" i="12"/>
  <c r="L29" i="12"/>
  <c r="L13" i="12"/>
  <c r="L14" i="12"/>
  <c r="M14" i="12" s="1"/>
  <c r="L15" i="12"/>
  <c r="L16" i="12"/>
  <c r="L17" i="12"/>
  <c r="L18" i="12"/>
  <c r="L19" i="12"/>
  <c r="L20" i="12"/>
  <c r="L12" i="12"/>
  <c r="K29" i="12"/>
  <c r="M29" i="12" s="1"/>
  <c r="K27" i="12"/>
  <c r="K26" i="12"/>
  <c r="K25" i="12"/>
  <c r="M25" i="12" s="1"/>
  <c r="K23" i="12"/>
  <c r="M23" i="12" s="1"/>
  <c r="K24" i="12"/>
  <c r="M24" i="12" s="1"/>
  <c r="K28" i="12"/>
  <c r="M28" i="12" s="1"/>
  <c r="K22" i="12"/>
  <c r="M22" i="12" s="1"/>
  <c r="K13" i="12"/>
  <c r="M13" i="12" s="1"/>
  <c r="K14" i="12"/>
  <c r="K15" i="12"/>
  <c r="M15" i="12" s="1"/>
  <c r="K16" i="12"/>
  <c r="M16" i="12" s="1"/>
  <c r="K17" i="12"/>
  <c r="M17" i="12" s="1"/>
  <c r="K18" i="12"/>
  <c r="M18" i="12" s="1"/>
  <c r="K19" i="12"/>
  <c r="K20" i="12"/>
  <c r="M20" i="12" s="1"/>
  <c r="K12" i="12"/>
  <c r="M12" i="12" s="1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1" i="12"/>
  <c r="J32" i="12"/>
  <c r="J33" i="12"/>
  <c r="J34" i="12"/>
  <c r="J35" i="12"/>
  <c r="J36" i="12"/>
  <c r="J12" i="12"/>
  <c r="G29" i="12"/>
  <c r="G28" i="12"/>
  <c r="G27" i="12"/>
  <c r="G26" i="12"/>
  <c r="G25" i="12"/>
  <c r="G24" i="12"/>
  <c r="G23" i="12"/>
  <c r="G22" i="12"/>
  <c r="G36" i="12"/>
  <c r="G35" i="12"/>
  <c r="G34" i="12"/>
  <c r="G33" i="12"/>
  <c r="G31" i="12"/>
  <c r="D33" i="12"/>
  <c r="D34" i="12"/>
  <c r="D35" i="12"/>
  <c r="D36" i="12"/>
  <c r="D31" i="12"/>
  <c r="G12" i="12"/>
  <c r="G13" i="12"/>
  <c r="G14" i="12"/>
  <c r="G15" i="12"/>
  <c r="G16" i="12"/>
  <c r="G17" i="12"/>
  <c r="G18" i="12"/>
  <c r="G19" i="12"/>
  <c r="G20" i="12"/>
  <c r="G21" i="12"/>
  <c r="D13" i="12"/>
  <c r="D14" i="12"/>
  <c r="D15" i="12"/>
  <c r="D16" i="12"/>
  <c r="D17" i="12"/>
  <c r="D18" i="12"/>
  <c r="D19" i="12"/>
  <c r="D20" i="12"/>
  <c r="D22" i="12"/>
  <c r="D23" i="12"/>
  <c r="D24" i="12"/>
  <c r="D25" i="12"/>
  <c r="D26" i="12"/>
  <c r="D27" i="12"/>
  <c r="D28" i="12"/>
  <c r="D29" i="12"/>
  <c r="D12" i="12"/>
  <c r="C21" i="12"/>
  <c r="B21" i="12"/>
  <c r="M8" i="12"/>
  <c r="L9" i="12"/>
  <c r="L10" i="12"/>
  <c r="L11" i="12" s="1"/>
  <c r="K9" i="12"/>
  <c r="K10" i="12"/>
  <c r="J9" i="12"/>
  <c r="J10" i="12"/>
  <c r="J8" i="12"/>
  <c r="G9" i="12"/>
  <c r="G10" i="12"/>
  <c r="G8" i="12"/>
  <c r="I11" i="12"/>
  <c r="I30" i="12" s="1"/>
  <c r="H11" i="12"/>
  <c r="H30" i="12" s="1"/>
  <c r="H37" i="12" s="1"/>
  <c r="F11" i="12"/>
  <c r="E11" i="12"/>
  <c r="D9" i="12"/>
  <c r="D10" i="12"/>
  <c r="D8" i="12"/>
  <c r="C11" i="12"/>
  <c r="B11" i="12"/>
  <c r="D11" i="12" s="1"/>
  <c r="K11" i="12" l="1"/>
  <c r="M31" i="12"/>
  <c r="M26" i="12"/>
  <c r="L21" i="12"/>
  <c r="L30" i="12" s="1"/>
  <c r="L37" i="12" s="1"/>
  <c r="M32" i="12"/>
  <c r="M27" i="12"/>
  <c r="M35" i="12"/>
  <c r="M34" i="12"/>
  <c r="I37" i="12"/>
  <c r="J37" i="12" s="1"/>
  <c r="J30" i="12"/>
  <c r="M19" i="12"/>
  <c r="K21" i="12"/>
  <c r="K30" i="12" s="1"/>
  <c r="K37" i="12" s="1"/>
  <c r="B30" i="12"/>
  <c r="B37" i="12" s="1"/>
  <c r="D21" i="12"/>
  <c r="M9" i="12"/>
  <c r="C30" i="12"/>
  <c r="C37" i="12" s="1"/>
  <c r="M33" i="12"/>
  <c r="M11" i="12"/>
  <c r="G11" i="12"/>
  <c r="G30" i="12" s="1"/>
  <c r="G37" i="12" s="1"/>
  <c r="M10" i="12"/>
  <c r="M36" i="12"/>
  <c r="F30" i="12"/>
  <c r="F37" i="12" s="1"/>
  <c r="E30" i="12"/>
  <c r="E37" i="12" s="1"/>
  <c r="J11" i="12"/>
  <c r="D30" i="12"/>
  <c r="D37" i="12" s="1"/>
  <c r="L15" i="13"/>
  <c r="L13" i="13"/>
  <c r="L12" i="13"/>
  <c r="L16" i="13" l="1"/>
  <c r="M16" i="13" s="1"/>
  <c r="M21" i="12"/>
  <c r="M30" i="12" s="1"/>
  <c r="M37" i="12"/>
  <c r="F28" i="1"/>
  <c r="E28" i="1"/>
  <c r="D28" i="1"/>
  <c r="C28" i="1"/>
  <c r="L26" i="1"/>
  <c r="K26" i="1"/>
  <c r="L25" i="1"/>
  <c r="K25" i="1"/>
  <c r="L24" i="1"/>
  <c r="K24" i="1"/>
  <c r="L23" i="1"/>
  <c r="K23" i="1"/>
  <c r="L22" i="1"/>
  <c r="K22" i="1"/>
  <c r="L21" i="1"/>
  <c r="K21" i="1"/>
  <c r="K27" i="1" s="1"/>
  <c r="I27" i="1"/>
  <c r="J27" i="1"/>
  <c r="H27" i="1"/>
  <c r="G27" i="1"/>
  <c r="F27" i="1"/>
  <c r="E27" i="1"/>
  <c r="D27" i="1"/>
  <c r="C27" i="1"/>
  <c r="L27" i="1" l="1"/>
  <c r="L19" i="1"/>
  <c r="L18" i="1"/>
  <c r="L17" i="1"/>
  <c r="L16" i="1"/>
  <c r="L15" i="1"/>
  <c r="L14" i="1"/>
  <c r="L7" i="1"/>
  <c r="K19" i="1"/>
  <c r="K18" i="1"/>
  <c r="K17" i="1"/>
  <c r="K16" i="1"/>
  <c r="K15" i="1"/>
  <c r="K14" i="1"/>
  <c r="K7" i="1"/>
  <c r="L8" i="1"/>
  <c r="L9" i="1"/>
  <c r="L10" i="1"/>
  <c r="L11" i="1"/>
  <c r="L12" i="1"/>
  <c r="K9" i="1"/>
  <c r="K10" i="1"/>
  <c r="K11" i="1"/>
  <c r="K12" i="1"/>
  <c r="K8" i="1"/>
  <c r="I13" i="1"/>
  <c r="J13" i="1"/>
  <c r="B11" i="14" l="1"/>
  <c r="L33" i="14" l="1"/>
  <c r="L34" i="14"/>
  <c r="L35" i="14"/>
  <c r="L36" i="14"/>
  <c r="L37" i="14"/>
  <c r="L38" i="14"/>
  <c r="L39" i="14"/>
  <c r="L32" i="14"/>
  <c r="K33" i="14"/>
  <c r="M33" i="14" s="1"/>
  <c r="K34" i="14"/>
  <c r="M34" i="14" s="1"/>
  <c r="K35" i="14"/>
  <c r="M35" i="14" s="1"/>
  <c r="K36" i="14"/>
  <c r="M36" i="14" s="1"/>
  <c r="K37" i="14"/>
  <c r="M37" i="14" s="1"/>
  <c r="K38" i="14"/>
  <c r="M38" i="14" s="1"/>
  <c r="K39" i="14"/>
  <c r="M39" i="14" s="1"/>
  <c r="K32" i="14"/>
  <c r="J38" i="14"/>
  <c r="J37" i="14"/>
  <c r="D38" i="14"/>
  <c r="D37" i="14"/>
  <c r="D34" i="14"/>
  <c r="D32" i="14"/>
  <c r="L23" i="14"/>
  <c r="L24" i="14"/>
  <c r="L25" i="14"/>
  <c r="L26" i="14"/>
  <c r="L27" i="14"/>
  <c r="L28" i="14"/>
  <c r="L29" i="14"/>
  <c r="L30" i="14"/>
  <c r="K23" i="14"/>
  <c r="M23" i="14" s="1"/>
  <c r="K24" i="14"/>
  <c r="M24" i="14" s="1"/>
  <c r="K25" i="14"/>
  <c r="M25" i="14" s="1"/>
  <c r="K26" i="14"/>
  <c r="M26" i="14" s="1"/>
  <c r="K27" i="14"/>
  <c r="M27" i="14" s="1"/>
  <c r="K28" i="14"/>
  <c r="M28" i="14" s="1"/>
  <c r="K29" i="14"/>
  <c r="M29" i="14" s="1"/>
  <c r="K30" i="14"/>
  <c r="M30" i="14" s="1"/>
  <c r="L22" i="14"/>
  <c r="K22" i="14"/>
  <c r="M22" i="14" s="1"/>
  <c r="L13" i="14"/>
  <c r="L14" i="14"/>
  <c r="L15" i="14"/>
  <c r="L16" i="14"/>
  <c r="K13" i="14"/>
  <c r="M13" i="14" s="1"/>
  <c r="K14" i="14"/>
  <c r="M14" i="14" s="1"/>
  <c r="K15" i="14"/>
  <c r="M15" i="14" s="1"/>
  <c r="K16" i="14"/>
  <c r="L12" i="14"/>
  <c r="K12" i="14"/>
  <c r="J22" i="14"/>
  <c r="J23" i="14"/>
  <c r="J24" i="14"/>
  <c r="J25" i="14"/>
  <c r="J26" i="14"/>
  <c r="J27" i="14"/>
  <c r="J28" i="14"/>
  <c r="J29" i="14"/>
  <c r="J30" i="14"/>
  <c r="J12" i="14"/>
  <c r="J13" i="14"/>
  <c r="J14" i="14"/>
  <c r="J15" i="14"/>
  <c r="J16" i="14"/>
  <c r="G12" i="14"/>
  <c r="G13" i="14"/>
  <c r="G14" i="14"/>
  <c r="G15" i="14"/>
  <c r="G16" i="14"/>
  <c r="G22" i="14"/>
  <c r="G23" i="14"/>
  <c r="G24" i="14"/>
  <c r="G25" i="14"/>
  <c r="G26" i="14"/>
  <c r="G27" i="14"/>
  <c r="G28" i="14"/>
  <c r="G29" i="14"/>
  <c r="G30" i="14"/>
  <c r="D23" i="14"/>
  <c r="D24" i="14"/>
  <c r="D25" i="14"/>
  <c r="D26" i="14"/>
  <c r="D29" i="14"/>
  <c r="D12" i="14"/>
  <c r="D13" i="14"/>
  <c r="D15" i="14"/>
  <c r="D16" i="14"/>
  <c r="L18" i="14"/>
  <c r="L19" i="14"/>
  <c r="L20" i="14"/>
  <c r="L17" i="14"/>
  <c r="K18" i="14"/>
  <c r="M18" i="14" s="1"/>
  <c r="K19" i="14"/>
  <c r="M19" i="14" s="1"/>
  <c r="K20" i="14"/>
  <c r="M20" i="14" s="1"/>
  <c r="K17" i="14"/>
  <c r="J18" i="14"/>
  <c r="J19" i="14"/>
  <c r="J20" i="14"/>
  <c r="J17" i="14"/>
  <c r="I21" i="14"/>
  <c r="H21" i="14"/>
  <c r="G18" i="14"/>
  <c r="G19" i="14"/>
  <c r="G20" i="14"/>
  <c r="G17" i="14"/>
  <c r="F21" i="14"/>
  <c r="E21" i="14"/>
  <c r="G21" i="14" s="1"/>
  <c r="D18" i="14"/>
  <c r="D19" i="14"/>
  <c r="D20" i="14"/>
  <c r="D17" i="14"/>
  <c r="C21" i="14"/>
  <c r="B21" i="14"/>
  <c r="L9" i="14"/>
  <c r="L10" i="14"/>
  <c r="K9" i="14"/>
  <c r="K10" i="14"/>
  <c r="L8" i="14"/>
  <c r="K8" i="14"/>
  <c r="J9" i="14"/>
  <c r="J10" i="14"/>
  <c r="J8" i="14"/>
  <c r="I11" i="14"/>
  <c r="I31" i="14" s="1"/>
  <c r="I40" i="14" s="1"/>
  <c r="H11" i="14"/>
  <c r="H31" i="14" s="1"/>
  <c r="G9" i="14"/>
  <c r="G10" i="14"/>
  <c r="G8" i="14"/>
  <c r="F11" i="14"/>
  <c r="E11" i="14"/>
  <c r="D9" i="14"/>
  <c r="D10" i="14"/>
  <c r="D8" i="14"/>
  <c r="C11" i="14"/>
  <c r="D11" i="14" s="1"/>
  <c r="B31" i="14"/>
  <c r="B40" i="14" s="1"/>
  <c r="G31" i="1"/>
  <c r="F30" i="1"/>
  <c r="F31" i="1"/>
  <c r="J33" i="1"/>
  <c r="I33" i="1"/>
  <c r="H33" i="1"/>
  <c r="G33" i="1"/>
  <c r="F33" i="1"/>
  <c r="E33" i="1"/>
  <c r="J32" i="1"/>
  <c r="I32" i="1"/>
  <c r="H32" i="1"/>
  <c r="G32" i="1"/>
  <c r="F32" i="1"/>
  <c r="E32" i="1"/>
  <c r="J31" i="1"/>
  <c r="I31" i="1"/>
  <c r="H31" i="1"/>
  <c r="E31" i="1"/>
  <c r="J30" i="1"/>
  <c r="I30" i="1"/>
  <c r="H30" i="1"/>
  <c r="G30" i="1"/>
  <c r="E30" i="1"/>
  <c r="J29" i="1"/>
  <c r="I29" i="1"/>
  <c r="H29" i="1"/>
  <c r="G29" i="1"/>
  <c r="F29" i="1"/>
  <c r="E29" i="1"/>
  <c r="E34" i="1" s="1"/>
  <c r="J28" i="1"/>
  <c r="I28" i="1"/>
  <c r="H28" i="1"/>
  <c r="G28" i="1"/>
  <c r="D29" i="1"/>
  <c r="D30" i="1"/>
  <c r="D31" i="1"/>
  <c r="D32" i="1"/>
  <c r="D33" i="1"/>
  <c r="C29" i="1"/>
  <c r="C30" i="1"/>
  <c r="C31" i="1"/>
  <c r="K31" i="1" s="1"/>
  <c r="C32" i="1"/>
  <c r="C33" i="1"/>
  <c r="M27" i="1"/>
  <c r="M21" i="1"/>
  <c r="M22" i="1"/>
  <c r="M23" i="1"/>
  <c r="M24" i="1"/>
  <c r="M25" i="1"/>
  <c r="M26" i="1"/>
  <c r="M14" i="1"/>
  <c r="M15" i="1"/>
  <c r="M16" i="1"/>
  <c r="M17" i="1"/>
  <c r="M18" i="1"/>
  <c r="M19" i="1"/>
  <c r="D20" i="1"/>
  <c r="E20" i="1"/>
  <c r="F20" i="1"/>
  <c r="G20" i="1"/>
  <c r="H20" i="1"/>
  <c r="I20" i="1"/>
  <c r="J20" i="1"/>
  <c r="K20" i="1"/>
  <c r="L20" i="1"/>
  <c r="C20" i="1"/>
  <c r="D13" i="1"/>
  <c r="E13" i="1"/>
  <c r="F13" i="1"/>
  <c r="G13" i="1"/>
  <c r="H13" i="1"/>
  <c r="L13" i="1"/>
  <c r="C13" i="1"/>
  <c r="M9" i="1"/>
  <c r="M10" i="1"/>
  <c r="M11" i="1"/>
  <c r="M12" i="1"/>
  <c r="M7" i="1"/>
  <c r="D22" i="4"/>
  <c r="J25" i="4"/>
  <c r="I25" i="4"/>
  <c r="H25" i="4"/>
  <c r="G25" i="4"/>
  <c r="F25" i="4"/>
  <c r="E25" i="4"/>
  <c r="D25" i="4"/>
  <c r="J24" i="4"/>
  <c r="I24" i="4"/>
  <c r="H24" i="4"/>
  <c r="G24" i="4"/>
  <c r="F24" i="4"/>
  <c r="E24" i="4"/>
  <c r="D24" i="4"/>
  <c r="J23" i="4"/>
  <c r="I23" i="4"/>
  <c r="H23" i="4"/>
  <c r="G23" i="4"/>
  <c r="F23" i="4"/>
  <c r="E23" i="4"/>
  <c r="D23" i="4"/>
  <c r="J22" i="4"/>
  <c r="I22" i="4"/>
  <c r="H22" i="4"/>
  <c r="G22" i="4"/>
  <c r="F22" i="4"/>
  <c r="E22" i="4"/>
  <c r="C25" i="4"/>
  <c r="C24" i="4"/>
  <c r="C23" i="4"/>
  <c r="C22" i="4"/>
  <c r="J21" i="4"/>
  <c r="I21" i="4"/>
  <c r="H21" i="4"/>
  <c r="G21" i="4"/>
  <c r="F21" i="4"/>
  <c r="E21" i="4"/>
  <c r="D21" i="4"/>
  <c r="C21" i="4"/>
  <c r="L18" i="4"/>
  <c r="L19" i="4"/>
  <c r="L20" i="4"/>
  <c r="L17" i="4"/>
  <c r="K18" i="4"/>
  <c r="M18" i="4" s="1"/>
  <c r="K19" i="4"/>
  <c r="M19" i="4" s="1"/>
  <c r="K20" i="4"/>
  <c r="M20" i="4" s="1"/>
  <c r="K17" i="4"/>
  <c r="M17" i="4" s="1"/>
  <c r="D16" i="4"/>
  <c r="E16" i="4"/>
  <c r="F16" i="4"/>
  <c r="G16" i="4"/>
  <c r="H16" i="4"/>
  <c r="I16" i="4"/>
  <c r="J16" i="4"/>
  <c r="C16" i="4"/>
  <c r="L13" i="4"/>
  <c r="L14" i="4"/>
  <c r="L15" i="4"/>
  <c r="L12" i="4"/>
  <c r="K13" i="4"/>
  <c r="M13" i="4" s="1"/>
  <c r="K14" i="4"/>
  <c r="M14" i="4" s="1"/>
  <c r="K15" i="4"/>
  <c r="M15" i="4" s="1"/>
  <c r="K12" i="4"/>
  <c r="M12" i="4" s="1"/>
  <c r="F22" i="13"/>
  <c r="F26" i="13" s="1"/>
  <c r="E22" i="13"/>
  <c r="D22" i="13"/>
  <c r="D26" i="13" s="1"/>
  <c r="J25" i="13"/>
  <c r="I25" i="13"/>
  <c r="H25" i="13"/>
  <c r="G25" i="13"/>
  <c r="F25" i="13"/>
  <c r="E25" i="13"/>
  <c r="D25" i="13"/>
  <c r="J24" i="13"/>
  <c r="I24" i="13"/>
  <c r="H24" i="13"/>
  <c r="G24" i="13"/>
  <c r="F24" i="13"/>
  <c r="E24" i="13"/>
  <c r="D24" i="13"/>
  <c r="J23" i="13"/>
  <c r="I23" i="13"/>
  <c r="H23" i="13"/>
  <c r="G23" i="13"/>
  <c r="F23" i="13"/>
  <c r="E23" i="13"/>
  <c r="E26" i="13" s="1"/>
  <c r="D23" i="13"/>
  <c r="J22" i="13"/>
  <c r="I22" i="13"/>
  <c r="I26" i="13" s="1"/>
  <c r="H22" i="13"/>
  <c r="H26" i="13" s="1"/>
  <c r="G22" i="13"/>
  <c r="C23" i="13"/>
  <c r="C26" i="13" s="1"/>
  <c r="C24" i="13"/>
  <c r="C25" i="13"/>
  <c r="C22" i="13"/>
  <c r="D21" i="13"/>
  <c r="E21" i="13"/>
  <c r="F21" i="13"/>
  <c r="G21" i="13"/>
  <c r="H21" i="13"/>
  <c r="I21" i="13"/>
  <c r="J21" i="13"/>
  <c r="C21" i="13"/>
  <c r="M20" i="13"/>
  <c r="L18" i="13"/>
  <c r="L21" i="13" s="1"/>
  <c r="L19" i="13"/>
  <c r="L20" i="13"/>
  <c r="L17" i="13"/>
  <c r="K18" i="13"/>
  <c r="M18" i="13" s="1"/>
  <c r="K19" i="13"/>
  <c r="M19" i="13" s="1"/>
  <c r="K20" i="13"/>
  <c r="K17" i="13"/>
  <c r="K21" i="13" s="1"/>
  <c r="E16" i="13"/>
  <c r="F16" i="13"/>
  <c r="H16" i="13"/>
  <c r="I16" i="13"/>
  <c r="J16" i="13"/>
  <c r="D16" i="13"/>
  <c r="C16" i="13"/>
  <c r="M13" i="13"/>
  <c r="M12" i="13"/>
  <c r="M15" i="13"/>
  <c r="L10" i="4"/>
  <c r="L9" i="4"/>
  <c r="L24" i="4" s="1"/>
  <c r="L8" i="4"/>
  <c r="L23" i="4" s="1"/>
  <c r="L7" i="4"/>
  <c r="L22" i="4" s="1"/>
  <c r="K8" i="4"/>
  <c r="M8" i="4" s="1"/>
  <c r="K9" i="4"/>
  <c r="M9" i="4" s="1"/>
  <c r="K10" i="4"/>
  <c r="K7" i="4"/>
  <c r="K22" i="4" s="1"/>
  <c r="M22" i="4" s="1"/>
  <c r="E11" i="4"/>
  <c r="E26" i="4" s="1"/>
  <c r="F11" i="4"/>
  <c r="G11" i="4"/>
  <c r="G26" i="4" s="1"/>
  <c r="H11" i="4"/>
  <c r="H26" i="4" s="1"/>
  <c r="I11" i="4"/>
  <c r="I26" i="4" s="1"/>
  <c r="J11" i="4"/>
  <c r="D11" i="4"/>
  <c r="C11" i="4"/>
  <c r="C26" i="4" s="1"/>
  <c r="K25" i="4" l="1"/>
  <c r="D26" i="4"/>
  <c r="J26" i="4"/>
  <c r="F26" i="4"/>
  <c r="L25" i="4"/>
  <c r="L16" i="4"/>
  <c r="L21" i="4"/>
  <c r="H34" i="1"/>
  <c r="F34" i="1"/>
  <c r="K33" i="1"/>
  <c r="M16" i="14"/>
  <c r="G11" i="14"/>
  <c r="J11" i="14"/>
  <c r="L11" i="14"/>
  <c r="M11" i="14" s="1"/>
  <c r="M12" i="14"/>
  <c r="M32" i="14"/>
  <c r="F31" i="14"/>
  <c r="F40" i="14" s="1"/>
  <c r="D21" i="14"/>
  <c r="J21" i="14"/>
  <c r="K11" i="14"/>
  <c r="M10" i="14"/>
  <c r="H40" i="14"/>
  <c r="J31" i="14"/>
  <c r="J40" i="14" s="1"/>
  <c r="M21" i="13"/>
  <c r="G26" i="13"/>
  <c r="K16" i="4"/>
  <c r="M16" i="4" s="1"/>
  <c r="K21" i="4"/>
  <c r="M21" i="4" s="1"/>
  <c r="M10" i="4"/>
  <c r="G34" i="1"/>
  <c r="K28" i="1"/>
  <c r="K29" i="1"/>
  <c r="L32" i="1"/>
  <c r="E31" i="14"/>
  <c r="K23" i="4"/>
  <c r="M23" i="4" s="1"/>
  <c r="M20" i="1"/>
  <c r="L29" i="1"/>
  <c r="K30" i="1"/>
  <c r="M17" i="13"/>
  <c r="K24" i="4"/>
  <c r="M24" i="4" s="1"/>
  <c r="C34" i="1"/>
  <c r="I34" i="1"/>
  <c r="L31" i="1"/>
  <c r="M31" i="1" s="1"/>
  <c r="L33" i="1"/>
  <c r="M8" i="14"/>
  <c r="J26" i="13"/>
  <c r="D34" i="1"/>
  <c r="L28" i="1"/>
  <c r="J34" i="1"/>
  <c r="K32" i="1"/>
  <c r="C31" i="14"/>
  <c r="C40" i="14" s="1"/>
  <c r="M9" i="14"/>
  <c r="K21" i="14"/>
  <c r="K31" i="14" s="1"/>
  <c r="L21" i="14"/>
  <c r="L30" i="1"/>
  <c r="M33" i="1"/>
  <c r="M32" i="1"/>
  <c r="M8" i="1"/>
  <c r="K13" i="1"/>
  <c r="M13" i="1" s="1"/>
  <c r="M17" i="14"/>
  <c r="L11" i="4"/>
  <c r="L26" i="4" s="1"/>
  <c r="K11" i="4"/>
  <c r="M7" i="4"/>
  <c r="M25" i="4" l="1"/>
  <c r="M29" i="1"/>
  <c r="K34" i="1"/>
  <c r="L31" i="14"/>
  <c r="L40" i="14" s="1"/>
  <c r="D31" i="14"/>
  <c r="D40" i="14" s="1"/>
  <c r="M21" i="14"/>
  <c r="K40" i="14"/>
  <c r="M31" i="14"/>
  <c r="M40" i="14" s="1"/>
  <c r="M28" i="1"/>
  <c r="L34" i="1"/>
  <c r="G31" i="14"/>
  <c r="G40" i="14" s="1"/>
  <c r="E40" i="14"/>
  <c r="M11" i="4"/>
  <c r="K26" i="4"/>
  <c r="M26" i="4" s="1"/>
  <c r="M30" i="1"/>
  <c r="M34" i="1"/>
  <c r="K11" i="13"/>
  <c r="L10" i="13"/>
  <c r="L25" i="13" s="1"/>
  <c r="K10" i="13"/>
  <c r="K25" i="13" s="1"/>
  <c r="L9" i="13"/>
  <c r="L24" i="13" s="1"/>
  <c r="K9" i="13"/>
  <c r="K24" i="13" s="1"/>
  <c r="M24" i="13" s="1"/>
  <c r="L8" i="13"/>
  <c r="L23" i="13" s="1"/>
  <c r="K8" i="13"/>
  <c r="K23" i="13" s="1"/>
  <c r="L7" i="13"/>
  <c r="L22" i="13" s="1"/>
  <c r="K7" i="13"/>
  <c r="K22" i="13" s="1"/>
  <c r="M22" i="13" s="1"/>
  <c r="J11" i="13"/>
  <c r="I11" i="13"/>
  <c r="H11" i="13"/>
  <c r="G11" i="13"/>
  <c r="E11" i="13"/>
  <c r="D11" i="13"/>
  <c r="C11" i="13"/>
  <c r="L26" i="13" l="1"/>
  <c r="M9" i="13"/>
  <c r="K26" i="13"/>
  <c r="M10" i="13"/>
  <c r="L11" i="13"/>
  <c r="M11" i="13" s="1"/>
  <c r="M23" i="13"/>
  <c r="M26" i="13" s="1"/>
  <c r="M25" i="13"/>
  <c r="M7" i="13"/>
  <c r="M8" i="13"/>
</calcChain>
</file>

<file path=xl/sharedStrings.xml><?xml version="1.0" encoding="utf-8"?>
<sst xmlns="http://schemas.openxmlformats.org/spreadsheetml/2006/main" count="452" uniqueCount="132">
  <si>
    <t>MOVIMIENTO COMERCIAL PECUARIO DE GANADO PORCINO</t>
  </si>
  <si>
    <t>VENTAS DE GANADO POR TIPOLOGIA DE ANIMAL</t>
  </si>
  <si>
    <t>ORIGEN</t>
  </si>
  <si>
    <t>DESTINO DE LAS VENTAS EN ARAGÓN</t>
  </si>
  <si>
    <t>RESTO DE CC.AA. Y PAISES</t>
  </si>
  <si>
    <t>TOTAL VENTAS</t>
  </si>
  <si>
    <t>PROVINCIA</t>
  </si>
  <si>
    <t>TIPOLOGÍA</t>
  </si>
  <si>
    <t>HUESCA</t>
  </si>
  <si>
    <t>TERUEL</t>
  </si>
  <si>
    <t>ZARAGOZA</t>
  </si>
  <si>
    <t>VIDA</t>
  </si>
  <si>
    <t>SACRIFIO</t>
  </si>
  <si>
    <t>TOTAL</t>
  </si>
  <si>
    <t>Cebo</t>
  </si>
  <si>
    <t>Lechones</t>
  </si>
  <si>
    <t>Recria/Transicion</t>
  </si>
  <si>
    <t>Cerdas</t>
  </si>
  <si>
    <t>Reposición</t>
  </si>
  <si>
    <t>Verracos</t>
  </si>
  <si>
    <t>TOTAL HUESCA</t>
  </si>
  <si>
    <t>TOTAL TERUEL</t>
  </si>
  <si>
    <t>TOTAL ZARAGOZA</t>
  </si>
  <si>
    <t>ARAGÓN</t>
  </si>
  <si>
    <t>TOTAL ARAGÓN</t>
  </si>
  <si>
    <t>SALIDAS DE GANADO</t>
  </si>
  <si>
    <t>DESTINO</t>
  </si>
  <si>
    <t>ARAGON</t>
  </si>
  <si>
    <t>ORIENTACIÓN</t>
  </si>
  <si>
    <t>SACRIFICIO</t>
  </si>
  <si>
    <t>Huesca</t>
  </si>
  <si>
    <t>Teruel</t>
  </si>
  <si>
    <t>Zaragoza</t>
  </si>
  <si>
    <t>TOTAL C.A. de Aragón</t>
  </si>
  <si>
    <t xml:space="preserve"> C.A. de Andalucía</t>
  </si>
  <si>
    <t xml:space="preserve"> C.A. de Asturias</t>
  </si>
  <si>
    <t xml:space="preserve"> C.A. de Castilla la Mancha</t>
  </si>
  <si>
    <t xml:space="preserve"> C.A. de Castilla y León</t>
  </si>
  <si>
    <t>Barcelona</t>
  </si>
  <si>
    <t>Gerona</t>
  </si>
  <si>
    <t>Lerida</t>
  </si>
  <si>
    <t>Tarragona</t>
  </si>
  <si>
    <t xml:space="preserve"> TOTAL C.A. de Cataluña</t>
  </si>
  <si>
    <t xml:space="preserve"> C.A. de Extremadura</t>
  </si>
  <si>
    <t xml:space="preserve"> C.A. Galicia</t>
  </si>
  <si>
    <t xml:space="preserve"> C.A. de Madrid</t>
  </si>
  <si>
    <t xml:space="preserve"> C.A. de Murcia</t>
  </si>
  <si>
    <t xml:space="preserve"> C.A. de Navarra</t>
  </si>
  <si>
    <t xml:space="preserve"> C.A. de la Rioja</t>
  </si>
  <si>
    <t xml:space="preserve"> C.A. Valenciana</t>
  </si>
  <si>
    <t>TOTAL ESPAÑA</t>
  </si>
  <si>
    <t>Bélgica</t>
  </si>
  <si>
    <t>Francia</t>
  </si>
  <si>
    <t>Italia</t>
  </si>
  <si>
    <t>Portugal</t>
  </si>
  <si>
    <t xml:space="preserve">TOTAL </t>
  </si>
  <si>
    <t>Alemania</t>
  </si>
  <si>
    <t>Grecia</t>
  </si>
  <si>
    <t>Holanda</t>
  </si>
  <si>
    <t>MOVIMIENTO COMERCIAL PECUARIO DE GANADO OVINO</t>
  </si>
  <si>
    <t>VENTAS DE GANADO POR TIPOLOGÍA DE ANIMAL</t>
  </si>
  <si>
    <t>No Reprod. &lt; 4meses</t>
  </si>
  <si>
    <t>No Reprod. 4 y 12 m</t>
  </si>
  <si>
    <t>Reproduc. Macho</t>
  </si>
  <si>
    <t>Reproduc. Hembra</t>
  </si>
  <si>
    <t>MOVIMIENTO COMERCIAL PECUARIO DE GANADO CAPRINO</t>
  </si>
  <si>
    <t>MOVIMIENTO COMERCIAL PECUARIO DE GANDADO OVINO - CAPRINO</t>
  </si>
  <si>
    <t xml:space="preserve"> C.A. del País Vasco</t>
  </si>
  <si>
    <t>Líbano</t>
  </si>
  <si>
    <t>Andalucía</t>
  </si>
  <si>
    <t>MOVIMIENTO COMERCIAL PECUARIO DE CONEJOS</t>
  </si>
  <si>
    <t xml:space="preserve"> C.A. Islas Canaria</t>
  </si>
  <si>
    <t xml:space="preserve"> C.A. de Cantabria</t>
  </si>
  <si>
    <t xml:space="preserve"> C.A. Murcia</t>
  </si>
  <si>
    <t xml:space="preserve">MOVIMIENTO COMERCIAL PECUARIO DE GANADO VACUNO </t>
  </si>
  <si>
    <t>SALIDA DE GANADO</t>
  </si>
  <si>
    <t xml:space="preserve"> C.A. Islas Baleares</t>
  </si>
  <si>
    <t xml:space="preserve"> C.A. de Canarias</t>
  </si>
  <si>
    <t xml:space="preserve"> C.A. de La Rioja</t>
  </si>
  <si>
    <t>Libia</t>
  </si>
  <si>
    <t>Marruecos</t>
  </si>
  <si>
    <t>MOVIMIENTO COMERCIAL PECUARIO DE GANADO VACUNO</t>
  </si>
  <si>
    <t>VENTAS DE GANADO</t>
  </si>
  <si>
    <t xml:space="preserve">DESTINO  </t>
  </si>
  <si>
    <t>Terneras</t>
  </si>
  <si>
    <t>Novilla Carne</t>
  </si>
  <si>
    <t>Novilla Leche</t>
  </si>
  <si>
    <t>Vaca Carne</t>
  </si>
  <si>
    <t>Vaca Leche</t>
  </si>
  <si>
    <t>Añojo</t>
  </si>
  <si>
    <t>Sementales y Bueyes</t>
  </si>
  <si>
    <t>C.A. de Baleares</t>
  </si>
  <si>
    <t>C.A. Melilla</t>
  </si>
  <si>
    <t>Polonia</t>
  </si>
  <si>
    <t xml:space="preserve"> C.A. de Melilla</t>
  </si>
  <si>
    <t>Arabia Saudí</t>
  </si>
  <si>
    <t>Egipto</t>
  </si>
  <si>
    <t>Jordania</t>
  </si>
  <si>
    <t>Lituania</t>
  </si>
  <si>
    <t>Hungría</t>
  </si>
  <si>
    <t>Baleares</t>
  </si>
  <si>
    <t>C.A de Galicia</t>
  </si>
  <si>
    <t>Bulgaria</t>
  </si>
  <si>
    <t>Croacia</t>
  </si>
  <si>
    <t xml:space="preserve"> C,A. de Asturias</t>
  </si>
  <si>
    <t>C.A de Canarias</t>
  </si>
  <si>
    <t>PERIODO                             01-2023 / 12-2023</t>
  </si>
  <si>
    <t>Finlandia</t>
  </si>
  <si>
    <t>Andorra</t>
  </si>
  <si>
    <t>PERIODO 01-2023 / 12-2023</t>
  </si>
  <si>
    <t>PERIODO                           01-2023 / 12-2023</t>
  </si>
  <si>
    <t>PERIODO 01-2023/ 12-2023</t>
  </si>
  <si>
    <t>PERIODO 01-2023 - 12-2023</t>
  </si>
  <si>
    <t>Eslovenia</t>
  </si>
  <si>
    <t>Hungria</t>
  </si>
  <si>
    <t>Irlanda</t>
  </si>
  <si>
    <t>https://www.aragon.es/-/movimiento-comercial-pecuario</t>
  </si>
  <si>
    <t>MOVIMIENTO COMERCIAL PECUARIO (MOCOPE)</t>
  </si>
  <si>
    <t>Bovino</t>
  </si>
  <si>
    <t>1.1 Salidas de ganado bovino a vida o a sacrificio por tipo de ganado</t>
  </si>
  <si>
    <t>1.2 Salidas de ganado vacuno según CCAA o país de destino</t>
  </si>
  <si>
    <t>Ovino-Caprino</t>
  </si>
  <si>
    <t>2.1. Salidas de ganado ovino a vida o a sacrificio por tipo de ganado</t>
  </si>
  <si>
    <t>2.2. Salidas de ganado caprino a vida o a sacrificio por tipo de ganado</t>
  </si>
  <si>
    <t>2.3. Salidas de ganado ovino-caprino según CCAA o país de destino</t>
  </si>
  <si>
    <t>Porcino</t>
  </si>
  <si>
    <t>3.1 Salidas de ganado porcino a vida o a sacrificio por tipo de ganado</t>
  </si>
  <si>
    <t>3.2 Salidas de ganado porcino según CCAA o país de destino</t>
  </si>
  <si>
    <t>Conejos</t>
  </si>
  <si>
    <t>4.1. Salidas de ganado cunícola</t>
  </si>
  <si>
    <t>Datos: 2023</t>
  </si>
  <si>
    <t>Hojas: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</si>
</sst>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9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b/>
      <sz val="16"/>
      <color indexed="9"/>
      <name val="Calibri"/>
      <family val="2"/>
    </font>
    <font>
      <b/>
      <sz val="18"/>
      <color theme="6"/>
      <name val="Arial"/>
      <family val="2"/>
    </font>
    <font>
      <b/>
      <sz val="12"/>
      <color theme="6" tint="-0.249977111117893"/>
      <name val="Arial"/>
      <family val="2"/>
    </font>
    <font>
      <b/>
      <sz val="12"/>
      <color theme="6" tint="-0.499984740745262"/>
      <name val="Arial"/>
      <family val="2"/>
    </font>
    <font>
      <sz val="12"/>
      <color theme="6" tint="-0.249977111117893"/>
      <name val="Calibri"/>
      <family val="2"/>
    </font>
    <font>
      <sz val="10"/>
      <color theme="6" tint="-0.249977111117893"/>
      <name val="Arial"/>
      <family val="2"/>
    </font>
    <font>
      <sz val="9"/>
      <color indexed="55"/>
      <name val="Calibri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23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6933C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</borders>
  <cellStyleXfs count="18">
    <xf numFmtId="0" fontId="0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3" fontId="4" fillId="3" borderId="4" xfId="1" applyNumberFormat="1" applyFont="1" applyFill="1" applyBorder="1" applyAlignment="1">
      <alignment horizontal="right" indent="1"/>
    </xf>
    <xf numFmtId="3" fontId="5" fillId="3" borderId="4" xfId="1" applyNumberFormat="1" applyFont="1" applyFill="1" applyBorder="1" applyAlignment="1">
      <alignment horizontal="right" indent="1"/>
    </xf>
    <xf numFmtId="3" fontId="1" fillId="3" borderId="4" xfId="1" applyNumberFormat="1" applyFill="1" applyBorder="1" applyAlignment="1">
      <alignment horizontal="right" vertical="center" indent="1"/>
    </xf>
    <xf numFmtId="3" fontId="1" fillId="3" borderId="4" xfId="1" applyNumberFormat="1" applyFill="1" applyBorder="1" applyAlignment="1">
      <alignment horizontal="right" indent="1"/>
    </xf>
    <xf numFmtId="3" fontId="4" fillId="4" borderId="5" xfId="1" applyNumberFormat="1" applyFont="1" applyFill="1" applyBorder="1" applyAlignment="1">
      <alignment horizontal="right" indent="1"/>
    </xf>
    <xf numFmtId="3" fontId="4" fillId="4" borderId="4" xfId="1" applyNumberFormat="1" applyFont="1" applyFill="1" applyBorder="1" applyAlignment="1">
      <alignment horizontal="right" indent="1"/>
    </xf>
    <xf numFmtId="0" fontId="9" fillId="0" borderId="0" xfId="13"/>
    <xf numFmtId="0" fontId="9" fillId="0" borderId="0" xfId="13" applyAlignment="1">
      <alignment horizontal="left"/>
    </xf>
    <xf numFmtId="0" fontId="9" fillId="0" borderId="0" xfId="13" applyAlignment="1">
      <alignment horizontal="left" indent="1"/>
    </xf>
    <xf numFmtId="3" fontId="9" fillId="0" borderId="0" xfId="13" applyNumberFormat="1"/>
    <xf numFmtId="3" fontId="10" fillId="0" borderId="0" xfId="2" applyNumberFormat="1" applyFont="1"/>
    <xf numFmtId="0" fontId="10" fillId="0" borderId="0" xfId="2" applyFont="1"/>
    <xf numFmtId="0" fontId="6" fillId="0" borderId="0" xfId="2"/>
    <xf numFmtId="0" fontId="6" fillId="0" borderId="0" xfId="2" applyAlignment="1">
      <alignment horizontal="left"/>
    </xf>
    <xf numFmtId="0" fontId="6" fillId="0" borderId="0" xfId="2" applyAlignment="1">
      <alignment horizontal="left" indent="1"/>
    </xf>
    <xf numFmtId="3" fontId="6" fillId="0" borderId="0" xfId="2" applyNumberFormat="1"/>
    <xf numFmtId="0" fontId="11" fillId="0" borderId="0" xfId="0" applyFont="1"/>
    <xf numFmtId="3" fontId="0" fillId="0" borderId="0" xfId="0" applyNumberFormat="1"/>
    <xf numFmtId="3" fontId="9" fillId="0" borderId="0" xfId="13" applyNumberFormat="1" applyAlignment="1">
      <alignment horizontal="left"/>
    </xf>
    <xf numFmtId="3" fontId="12" fillId="0" borderId="0" xfId="0" applyNumberFormat="1" applyFont="1"/>
    <xf numFmtId="3" fontId="13" fillId="0" borderId="0" xfId="0" applyNumberFormat="1" applyFont="1"/>
    <xf numFmtId="0" fontId="13" fillId="0" borderId="0" xfId="0" applyFont="1"/>
    <xf numFmtId="0" fontId="12" fillId="0" borderId="0" xfId="0" applyFont="1" applyAlignment="1">
      <alignment horizontal="center"/>
    </xf>
    <xf numFmtId="3" fontId="14" fillId="3" borderId="4" xfId="1" applyNumberFormat="1" applyFont="1" applyFill="1" applyBorder="1" applyAlignment="1">
      <alignment horizontal="right" indent="1"/>
    </xf>
    <xf numFmtId="0" fontId="0" fillId="0" borderId="0" xfId="0" applyFill="1"/>
    <xf numFmtId="3" fontId="1" fillId="3" borderId="4" xfId="1" applyNumberFormat="1" applyFont="1" applyFill="1" applyBorder="1" applyAlignment="1">
      <alignment horizontal="right" indent="1"/>
    </xf>
    <xf numFmtId="0" fontId="1" fillId="0" borderId="0" xfId="16"/>
    <xf numFmtId="0" fontId="17" fillId="5" borderId="0" xfId="16" applyFont="1" applyFill="1" applyBorder="1" applyAlignment="1">
      <alignment horizontal="left" vertical="center" wrapText="1"/>
    </xf>
    <xf numFmtId="0" fontId="18" fillId="0" borderId="0" xfId="16" applyFont="1" applyAlignment="1">
      <alignment vertical="top"/>
    </xf>
    <xf numFmtId="0" fontId="16" fillId="0" borderId="0" xfId="16" applyFont="1"/>
    <xf numFmtId="0" fontId="16" fillId="0" borderId="0" xfId="16" applyFont="1" applyAlignment="1">
      <alignment horizontal="center"/>
    </xf>
    <xf numFmtId="0" fontId="19" fillId="0" borderId="0" xfId="16" applyFont="1"/>
    <xf numFmtId="0" fontId="20" fillId="0" borderId="0" xfId="16" applyFont="1"/>
    <xf numFmtId="0" fontId="21" fillId="0" borderId="0" xfId="0" applyFont="1" applyAlignment="1">
      <alignment vertical="center" wrapText="1"/>
    </xf>
    <xf numFmtId="0" fontId="22" fillId="0" borderId="0" xfId="16" applyFont="1"/>
    <xf numFmtId="0" fontId="23" fillId="0" borderId="0" xfId="0" applyFont="1" applyAlignment="1">
      <alignment horizontal="right" vertical="center"/>
    </xf>
    <xf numFmtId="0" fontId="1" fillId="8" borderId="4" xfId="1" applyFill="1" applyBorder="1"/>
    <xf numFmtId="0" fontId="24" fillId="9" borderId="4" xfId="1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3" fontId="24" fillId="9" borderId="4" xfId="1" applyNumberFormat="1" applyFont="1" applyFill="1" applyBorder="1" applyAlignment="1">
      <alignment horizontal="center" vertical="center"/>
    </xf>
    <xf numFmtId="3" fontId="4" fillId="4" borderId="4" xfId="1" applyNumberFormat="1" applyFont="1" applyFill="1" applyBorder="1" applyAlignment="1">
      <alignment horizontal="right"/>
    </xf>
    <xf numFmtId="3" fontId="24" fillId="6" borderId="4" xfId="1" applyNumberFormat="1" applyFont="1" applyFill="1" applyBorder="1"/>
    <xf numFmtId="3" fontId="4" fillId="4" borderId="4" xfId="1" applyNumberFormat="1" applyFont="1" applyFill="1" applyBorder="1"/>
    <xf numFmtId="3" fontId="5" fillId="4" borderId="4" xfId="1" applyNumberFormat="1" applyFont="1" applyFill="1" applyBorder="1" applyAlignment="1">
      <alignment horizontal="left" indent="8"/>
    </xf>
    <xf numFmtId="3" fontId="24" fillId="6" borderId="4" xfId="1" applyNumberFormat="1" applyFont="1" applyFill="1" applyBorder="1" applyAlignment="1">
      <alignment horizontal="center"/>
    </xf>
    <xf numFmtId="0" fontId="24" fillId="9" borderId="4" xfId="1" applyFont="1" applyFill="1" applyBorder="1" applyAlignment="1">
      <alignment vertical="center" wrapText="1"/>
    </xf>
    <xf numFmtId="0" fontId="24" fillId="6" borderId="4" xfId="1" applyFont="1" applyFill="1" applyBorder="1" applyAlignment="1">
      <alignment vertical="center" wrapText="1"/>
    </xf>
    <xf numFmtId="3" fontId="4" fillId="8" borderId="4" xfId="1" applyNumberFormat="1" applyFont="1" applyFill="1" applyBorder="1"/>
    <xf numFmtId="3" fontId="24" fillId="6" borderId="4" xfId="1" applyNumberFormat="1" applyFont="1" applyFill="1" applyBorder="1" applyAlignment="1">
      <alignment vertical="center"/>
    </xf>
    <xf numFmtId="3" fontId="4" fillId="7" borderId="4" xfId="1" applyNumberFormat="1" applyFont="1" applyFill="1" applyBorder="1" applyAlignment="1">
      <alignment horizontal="right"/>
    </xf>
    <xf numFmtId="3" fontId="4" fillId="7" borderId="4" xfId="1" applyNumberFormat="1" applyFont="1" applyFill="1" applyBorder="1"/>
    <xf numFmtId="3" fontId="5" fillId="7" borderId="4" xfId="1" applyNumberFormat="1" applyFont="1" applyFill="1" applyBorder="1" applyAlignment="1">
      <alignment horizontal="left" indent="8"/>
    </xf>
    <xf numFmtId="3" fontId="24" fillId="9" borderId="4" xfId="1" applyNumberFormat="1" applyFont="1" applyFill="1" applyBorder="1" applyAlignment="1">
      <alignment vertical="center"/>
    </xf>
    <xf numFmtId="3" fontId="24" fillId="9" borderId="4" xfId="1" applyNumberFormat="1" applyFont="1" applyFill="1" applyBorder="1"/>
    <xf numFmtId="3" fontId="24" fillId="9" borderId="4" xfId="1" applyNumberFormat="1" applyFont="1" applyFill="1" applyBorder="1" applyAlignment="1">
      <alignment horizontal="center"/>
    </xf>
    <xf numFmtId="0" fontId="19" fillId="0" borderId="0" xfId="16" applyFont="1" applyAlignment="1">
      <alignment horizontal="left"/>
    </xf>
    <xf numFmtId="0" fontId="15" fillId="0" borderId="0" xfId="17" applyAlignment="1" applyProtection="1">
      <alignment horizontal="right" vertical="top"/>
    </xf>
    <xf numFmtId="0" fontId="16" fillId="0" borderId="0" xfId="16" applyFont="1" applyAlignment="1">
      <alignment horizontal="right" vertical="top"/>
    </xf>
    <xf numFmtId="0" fontId="17" fillId="5" borderId="0" xfId="16" applyFont="1" applyFill="1" applyBorder="1" applyAlignment="1">
      <alignment horizontal="left" vertical="center" wrapText="1"/>
    </xf>
    <xf numFmtId="0" fontId="24" fillId="6" borderId="4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 vertical="center"/>
    </xf>
    <xf numFmtId="0" fontId="4" fillId="7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24" fillId="6" borderId="0" xfId="1" applyFont="1" applyFill="1" applyAlignment="1">
      <alignment horizontal="center" vertical="center" wrapText="1"/>
    </xf>
    <xf numFmtId="0" fontId="24" fillId="6" borderId="9" xfId="1" applyFont="1" applyFill="1" applyBorder="1" applyAlignment="1">
      <alignment horizontal="center" vertical="center" wrapText="1"/>
    </xf>
    <xf numFmtId="0" fontId="24" fillId="6" borderId="7" xfId="1" applyFont="1" applyFill="1" applyBorder="1" applyAlignment="1">
      <alignment horizontal="center"/>
    </xf>
    <xf numFmtId="0" fontId="24" fillId="6" borderId="10" xfId="1" applyFont="1" applyFill="1" applyBorder="1" applyAlignment="1">
      <alignment horizontal="center"/>
    </xf>
    <xf numFmtId="0" fontId="24" fillId="6" borderId="8" xfId="1" applyFont="1" applyFill="1" applyBorder="1" applyAlignment="1">
      <alignment horizontal="center"/>
    </xf>
    <xf numFmtId="0" fontId="24" fillId="6" borderId="7" xfId="1" applyFont="1" applyFill="1" applyBorder="1" applyAlignment="1">
      <alignment horizontal="center" vertical="center" wrapText="1"/>
    </xf>
    <xf numFmtId="0" fontId="24" fillId="6" borderId="10" xfId="1" applyFont="1" applyFill="1" applyBorder="1" applyAlignment="1">
      <alignment horizontal="center" vertical="center" wrapText="1"/>
    </xf>
    <xf numFmtId="0" fontId="24" fillId="6" borderId="8" xfId="1" applyFont="1" applyFill="1" applyBorder="1" applyAlignment="1">
      <alignment horizontal="center" vertical="center" wrapText="1"/>
    </xf>
    <xf numFmtId="0" fontId="24" fillId="6" borderId="11" xfId="1" applyFont="1" applyFill="1" applyBorder="1" applyAlignment="1">
      <alignment horizontal="center" vertical="center" wrapText="1"/>
    </xf>
    <xf numFmtId="0" fontId="24" fillId="6" borderId="12" xfId="1" applyFont="1" applyFill="1" applyBorder="1" applyAlignment="1">
      <alignment horizontal="center" vertical="center" wrapText="1"/>
    </xf>
    <xf numFmtId="0" fontId="24" fillId="6" borderId="13" xfId="1" applyFont="1" applyFill="1" applyBorder="1" applyAlignment="1">
      <alignment horizontal="center" vertical="center" wrapText="1"/>
    </xf>
    <xf numFmtId="0" fontId="24" fillId="6" borderId="14" xfId="1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3" fontId="24" fillId="9" borderId="5" xfId="1" applyNumberFormat="1" applyFont="1" applyFill="1" applyBorder="1" applyAlignment="1">
      <alignment horizontal="center" vertical="center"/>
    </xf>
    <xf numFmtId="3" fontId="24" fillId="9" borderId="6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9" xfId="1" applyFont="1" applyFill="1" applyBorder="1" applyAlignment="1">
      <alignment horizontal="center"/>
    </xf>
    <xf numFmtId="3" fontId="24" fillId="9" borderId="2" xfId="1" applyNumberFormat="1" applyFont="1" applyFill="1" applyBorder="1" applyAlignment="1">
      <alignment horizontal="center" vertical="center"/>
    </xf>
    <xf numFmtId="3" fontId="25" fillId="9" borderId="7" xfId="1" applyNumberFormat="1" applyFont="1" applyFill="1" applyBorder="1" applyAlignment="1">
      <alignment horizontal="center" vertical="center"/>
    </xf>
    <xf numFmtId="3" fontId="25" fillId="9" borderId="10" xfId="1" applyNumberFormat="1" applyFont="1" applyFill="1" applyBorder="1" applyAlignment="1">
      <alignment horizontal="center" vertical="center"/>
    </xf>
    <xf numFmtId="3" fontId="25" fillId="9" borderId="8" xfId="1" applyNumberFormat="1" applyFont="1" applyFill="1" applyBorder="1" applyAlignment="1">
      <alignment horizontal="center" vertical="center"/>
    </xf>
    <xf numFmtId="3" fontId="24" fillId="9" borderId="7" xfId="1" applyNumberFormat="1" applyFont="1" applyFill="1" applyBorder="1" applyAlignment="1">
      <alignment horizontal="center" vertical="center"/>
    </xf>
    <xf numFmtId="3" fontId="24" fillId="9" borderId="8" xfId="1" applyNumberFormat="1" applyFont="1" applyFill="1" applyBorder="1" applyAlignment="1">
      <alignment horizontal="center" vertical="center"/>
    </xf>
    <xf numFmtId="0" fontId="24" fillId="9" borderId="7" xfId="1" applyFont="1" applyFill="1" applyBorder="1" applyAlignment="1">
      <alignment horizontal="center" vertical="center" wrapText="1"/>
    </xf>
    <xf numFmtId="0" fontId="24" fillId="9" borderId="8" xfId="1" applyFont="1" applyFill="1" applyBorder="1" applyAlignment="1">
      <alignment horizontal="center" vertical="center" wrapText="1"/>
    </xf>
    <xf numFmtId="0" fontId="24" fillId="9" borderId="10" xfId="1" applyFont="1" applyFill="1" applyBorder="1" applyAlignment="1">
      <alignment horizontal="center" vertical="center" wrapText="1"/>
    </xf>
    <xf numFmtId="0" fontId="24" fillId="9" borderId="11" xfId="1" applyFont="1" applyFill="1" applyBorder="1" applyAlignment="1">
      <alignment horizontal="center" vertical="center" wrapText="1"/>
    </xf>
    <xf numFmtId="0" fontId="24" fillId="9" borderId="12" xfId="1" applyFont="1" applyFill="1" applyBorder="1" applyAlignment="1">
      <alignment horizontal="center" vertical="center" wrapText="1"/>
    </xf>
    <xf numFmtId="0" fontId="24" fillId="9" borderId="13" xfId="1" applyFont="1" applyFill="1" applyBorder="1" applyAlignment="1">
      <alignment horizontal="center" vertical="center" wrapText="1"/>
    </xf>
    <xf numFmtId="0" fontId="24" fillId="9" borderId="14" xfId="1" applyFont="1" applyFill="1" applyBorder="1" applyAlignment="1">
      <alignment horizontal="center" vertical="center" wrapText="1"/>
    </xf>
    <xf numFmtId="0" fontId="24" fillId="9" borderId="15" xfId="1" applyFont="1" applyFill="1" applyBorder="1" applyAlignment="1">
      <alignment horizontal="center" vertical="center" wrapText="1"/>
    </xf>
    <xf numFmtId="0" fontId="24" fillId="9" borderId="9" xfId="1" applyFont="1" applyFill="1" applyBorder="1" applyAlignment="1">
      <alignment horizontal="center" vertical="center" wrapText="1"/>
    </xf>
    <xf numFmtId="0" fontId="24" fillId="9" borderId="5" xfId="1" applyFont="1" applyFill="1" applyBorder="1" applyAlignment="1">
      <alignment horizontal="center" vertical="center" wrapText="1"/>
    </xf>
    <xf numFmtId="0" fontId="24" fillId="9" borderId="6" xfId="1" applyFont="1" applyFill="1" applyBorder="1" applyAlignment="1">
      <alignment horizontal="center" vertical="center" wrapText="1"/>
    </xf>
    <xf numFmtId="0" fontId="24" fillId="9" borderId="4" xfId="1" applyFont="1" applyFill="1" applyBorder="1" applyAlignment="1">
      <alignment horizontal="center"/>
    </xf>
    <xf numFmtId="0" fontId="24" fillId="6" borderId="15" xfId="1" applyFont="1" applyFill="1" applyBorder="1" applyAlignment="1">
      <alignment horizontal="center" vertical="center" wrapText="1"/>
    </xf>
    <xf numFmtId="3" fontId="24" fillId="6" borderId="4" xfId="1" applyNumberFormat="1" applyFont="1" applyFill="1" applyBorder="1" applyAlignment="1">
      <alignment horizontal="center" vertical="center"/>
    </xf>
    <xf numFmtId="3" fontId="25" fillId="6" borderId="4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7" borderId="5" xfId="1" applyFont="1" applyFill="1" applyBorder="1" applyAlignment="1">
      <alignment horizontal="center" vertical="center" wrapText="1"/>
    </xf>
    <xf numFmtId="0" fontId="4" fillId="7" borderId="2" xfId="1" applyFont="1" applyFill="1" applyBorder="1" applyAlignment="1">
      <alignment horizontal="center" vertical="center" wrapText="1"/>
    </xf>
    <xf numFmtId="0" fontId="4" fillId="7" borderId="6" xfId="1" applyFont="1" applyFill="1" applyBorder="1" applyAlignment="1">
      <alignment horizontal="center" vertical="center" wrapText="1"/>
    </xf>
    <xf numFmtId="3" fontId="24" fillId="9" borderId="4" xfId="1" applyNumberFormat="1" applyFont="1" applyFill="1" applyBorder="1" applyAlignment="1">
      <alignment horizontal="center" vertical="center"/>
    </xf>
    <xf numFmtId="0" fontId="1" fillId="2" borderId="0" xfId="1" applyFill="1"/>
    <xf numFmtId="3" fontId="25" fillId="9" borderId="4" xfId="1" applyNumberFormat="1" applyFont="1" applyFill="1" applyBorder="1" applyAlignment="1">
      <alignment horizontal="center" vertical="center"/>
    </xf>
  </cellXfs>
  <cellStyles count="18">
    <cellStyle name="Hipervínculo" xfId="17" builtinId="8"/>
    <cellStyle name="Millares 2" xfId="14"/>
    <cellStyle name="Normal" xfId="0" builtinId="0"/>
    <cellStyle name="Normal 10" xfId="16"/>
    <cellStyle name="Normal 2" xfId="1"/>
    <cellStyle name="Normal 2 2" xfId="12"/>
    <cellStyle name="Normal 3" xfId="2"/>
    <cellStyle name="Normal 3 2" xfId="5"/>
    <cellStyle name="Normal 3 3" xfId="15"/>
    <cellStyle name="Normal 4" xfId="3"/>
    <cellStyle name="Normal 4 2" xfId="6"/>
    <cellStyle name="Normal 5" xfId="7"/>
    <cellStyle name="Normal 6" xfId="8"/>
    <cellStyle name="Normal 6 2" xfId="9"/>
    <cellStyle name="Normal 7" xfId="10"/>
    <cellStyle name="Normal 7 2" xfId="11"/>
    <cellStyle name="Normal 8" xfId="4"/>
    <cellStyle name="Normal 9" xfId="1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1743075</xdr:colOff>
      <xdr:row>2</xdr:row>
      <xdr:rowOff>144227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2419350" cy="944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1\internacional\faostat%20ganadero\FAOGANADEROv2.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Mis%20documentos\Aea2000definitivo\AEA2000\EXCEL\Bases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JO\SEGUR\1996\PREPER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roldan/CONFIG~1/Temp/Documents%20and%20Settings/jlopezperez/Escritorio/Documents%20and%20Settings/rcad/Escritorio/Anuario%202004/AEA2003-C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vlopezal\documentos\DOCUMENTOS\ENCUESTAS%20GANADERAS\ENVIOS%20A%20EUROSTAT\ENVIOS%20Y%20MODELOS\2006\ENVIOS%20CENSOS\MEAT_PROVISIONALLivestock1_New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roldan/CONFIG~1/Temp/Ganaderas09/Eurostat/Livestock%20Regional%20Statistic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10EdamisEUROSTAT/+CropProdAnual2009/FR-VEanual2009/Glossair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vlopezal\documentos\DOCUMENTOS\ENCUESTAS%20GANADERAS\Envios%20a%20EUROSTAT\BOVINO\2004\DICIEMBRE\DONN&#201;ES%20PROVISOIRES%20CHEPTEL%20BOVIN.%20DECEMBRE%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NR/NRSu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1\AEA2001-C1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vlopezal\documentos\DOCUMENTOS\ENCUESTAS%20GANADERAS\ENVIOS%20A%20EUROSTAT\BOVINO\2006\diciembre\Provisional%20livestock%20statistics%20Spain%20Dec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roldan/CONFIG~1/Temp/Documents%20and%20Settings/jlopezperez/Escritorio/Mis%20documentos/Anuario/anuario(02)p/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3\Anuario%202001\AEA2000\EXCEL_CAPS\A01cap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barrero/CONFIG~1/Temp/notes20AFA6/Glossai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395"/>
      <sheetName val="p399"/>
      <sheetName val="p405"/>
      <sheetName val="p410"/>
      <sheetName val="p411"/>
      <sheetName val="p420"/>
      <sheetName val="p425"/>
      <sheetName val="p430"/>
      <sheetName val="p435"/>
      <sheetName val="p440"/>
      <sheetName val="p446"/>
      <sheetName val="p459"/>
      <sheetName val="p462"/>
      <sheetName val="p463"/>
      <sheetName val="p464"/>
      <sheetName val="p472"/>
      <sheetName val="p480"/>
      <sheetName val="p49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  <sheetName val="Bovino1"/>
      <sheetName val="Bovino2"/>
      <sheetName val="envio Eurostat mayo 2012"/>
      <sheetName val="ANI_LSCATTLE_A"/>
    </sheetNames>
    <sheetDataSet>
      <sheetData sheetId="0" refreshError="1">
        <row r="18">
          <cell r="H18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8">
          <cell r="A18" t="str">
            <v>pc0000</v>
          </cell>
          <cell r="B18" t="str">
            <v>Total du cheptel bovin</v>
          </cell>
          <cell r="C18" t="str">
            <v>Cattle total</v>
          </cell>
          <cell r="D18" t="str">
            <v>Rinder insgesamt</v>
          </cell>
          <cell r="E18" t="str">
            <v>Bovini : totale</v>
          </cell>
          <cell r="F18" t="str">
            <v>Bovinos : total</v>
          </cell>
          <cell r="G18" t="str">
            <v>Bovinos, total</v>
          </cell>
          <cell r="H18" t="str">
            <v>Runderen, totaal</v>
          </cell>
          <cell r="I18" t="str">
            <v>Hornkvaeg i alt</v>
          </cell>
          <cell r="J18" t="str">
            <v>Βοοειδή : Αριθμός</v>
          </cell>
          <cell r="K18" t="str">
            <v>Kaikki nautaeläimet</v>
          </cell>
          <cell r="L18" t="str">
            <v>Nötkreatur, totalt</v>
          </cell>
          <cell r="M18" t="str">
            <v>Bydło ogółem</v>
          </cell>
          <cell r="N18" t="str">
            <v>Skot celkem</v>
          </cell>
          <cell r="O18" t="str">
            <v>Szarvasmarha, összesen</v>
          </cell>
          <cell r="P18" t="str">
            <v>Veised, üldarv</v>
          </cell>
          <cell r="Q18" t="str">
            <v>Liellopi, kopā</v>
          </cell>
          <cell r="R18" t="str">
            <v>Galvijai, iš viso</v>
          </cell>
          <cell r="S18" t="str">
            <v>Annimali bovini, total</v>
          </cell>
          <cell r="T18" t="str">
            <v>Hovädzí dobytok, spolu</v>
          </cell>
          <cell r="U18" t="str">
            <v>Govedo, skupaj</v>
          </cell>
          <cell r="V18" t="str">
            <v>общо едър</v>
          </cell>
          <cell r="W18" t="str">
            <v>Bovine, total</v>
          </cell>
        </row>
        <row r="19">
          <cell r="A19" t="str">
            <v>pc1000</v>
          </cell>
          <cell r="B19" t="str">
            <v>Bovins de moins d'un an</v>
          </cell>
          <cell r="C19" t="str">
            <v>Bovines less than 1 year old</v>
          </cell>
          <cell r="D19" t="str">
            <v>Rinder von weniger als 1 Jahr</v>
          </cell>
          <cell r="E19" t="str">
            <v xml:space="preserve">A. Bovini di meno di un anno: </v>
          </cell>
          <cell r="F19" t="str">
            <v xml:space="preserve">A. Bovinos de menos de un año: </v>
          </cell>
          <cell r="G19" t="str">
            <v>A. Bovinos de menos de 1 ano</v>
          </cell>
          <cell r="H19" t="str">
            <v xml:space="preserve">A. Runderen jonger dan een jaar: </v>
          </cell>
          <cell r="I19" t="str">
            <v xml:space="preserve">A. Hornkvaeg paa under 1 aar: </v>
          </cell>
          <cell r="J19" t="str">
            <v>Α. Βοοειδή ηλικίας κάτω του ενός έτους:</v>
          </cell>
          <cell r="K19" t="str">
            <v>A. Alle vuoden ikäiset nautaeläimet:</v>
          </cell>
          <cell r="L19" t="str">
            <v>A. Nötkreatur, yngre än 1 år:</v>
          </cell>
          <cell r="M19" t="str">
            <v>Bydło poniżej 1 roku życia</v>
          </cell>
          <cell r="N19" t="str">
            <v>A. skot mladší než 1 rok:</v>
          </cell>
          <cell r="O19" t="str">
            <v>A. 1 évesnél fiatalabb szarvasmarha:</v>
          </cell>
          <cell r="P19" t="str">
            <v>A. Alla aastased veised:</v>
          </cell>
          <cell r="Q19" t="str">
            <v>A. Liellopi, kas jaunāki par 1 gadu:</v>
          </cell>
          <cell r="R19" t="str">
            <v>A. Jaunesni nei 1 metų galvijai:</v>
          </cell>
          <cell r="S19" t="str">
            <v xml:space="preserve">A. annimali bovini ta’ inqas minn sena: </v>
          </cell>
          <cell r="T19" t="str">
            <v>A. hovädzí dobytok do 1 roka veku:</v>
          </cell>
          <cell r="U19" t="str">
            <v>A. Govedo, mlajše od 1 leta:</v>
          </cell>
          <cell r="V19" t="str">
            <v>А. едър рогат добитък на възраст под една година:</v>
          </cell>
          <cell r="W19" t="str">
            <v>A. Bovine de sub un an:</v>
          </cell>
        </row>
        <row r="20">
          <cell r="A20" t="str">
            <v>pc1100</v>
          </cell>
          <cell r="B20" t="str">
            <v>Veaux de boucherie</v>
          </cell>
          <cell r="C20" t="str">
            <v>Calves for slaughter</v>
          </cell>
          <cell r="D20" t="str">
            <v xml:space="preserve"> Kälber zum Schlachten</v>
          </cell>
          <cell r="E20" t="str">
            <v xml:space="preserve">a) vitelli destinati alla macellazione; </v>
          </cell>
          <cell r="F20" t="str">
            <v xml:space="preserve">a) terneros de abasto; </v>
          </cell>
          <cell r="G20" t="str">
            <v>a) vitelos de carne</v>
          </cell>
          <cell r="H20" t="str">
            <v xml:space="preserve">a) vleeskalveren; </v>
          </cell>
          <cell r="I20" t="str">
            <v>a) slagtekalve</v>
          </cell>
          <cell r="J20" t="str">
            <v>α) μόσχοι που προορίζονται για σφαγή-</v>
          </cell>
          <cell r="K20" t="str">
            <v xml:space="preserve">a) teurasvasikat; </v>
          </cell>
          <cell r="L20" t="str">
            <v>a) Kalvar för slakt.</v>
          </cell>
          <cell r="M20" t="str">
            <v>a) cieleta na ubój</v>
          </cell>
          <cell r="N20" t="str">
            <v>a) jatečná telata;</v>
          </cell>
          <cell r="O20" t="str">
            <v>a) vágásra szánt állatok;</v>
          </cell>
          <cell r="P20" t="str">
            <v>a) tapavasikad;</v>
          </cell>
          <cell r="Q20" t="str">
            <v>a) kaujamie teļi;</v>
          </cell>
          <cell r="R20" t="str">
            <v>a) skerstini veršeliai;</v>
          </cell>
          <cell r="S20" t="str">
            <v>(a) għoġġiela għall-qatla;</v>
          </cell>
          <cell r="T20" t="str">
            <v>a) jatočné teľce</v>
          </cell>
          <cell r="U20" t="str">
            <v>a) teleta za zakol</v>
          </cell>
          <cell r="V20" t="str">
            <v>а) телета за клане;</v>
          </cell>
          <cell r="W20" t="str">
            <v>(a) viţei pentru sacrificare;</v>
          </cell>
        </row>
        <row r="21">
          <cell r="A21" t="str">
            <v>pc1200</v>
          </cell>
          <cell r="B21" t="str">
            <v>Autres veaux</v>
          </cell>
          <cell r="C21" t="str">
            <v>Other calves</v>
          </cell>
          <cell r="D21" t="str">
            <v xml:space="preserve"> andere Kälber</v>
          </cell>
          <cell r="E21" t="str">
            <v xml:space="preserve">b) altri; </v>
          </cell>
          <cell r="F21" t="str">
            <v xml:space="preserve">b) los demás: </v>
          </cell>
          <cell r="G21" t="str">
            <v xml:space="preserve">b) outros: </v>
          </cell>
          <cell r="H21" t="str">
            <v xml:space="preserve">b) andere: </v>
          </cell>
          <cell r="I21" t="str">
            <v xml:space="preserve">b) andre: </v>
          </cell>
          <cell r="J21" t="str">
            <v>β) άλλα:</v>
          </cell>
          <cell r="K21" t="str">
            <v>b) muut:</v>
          </cell>
          <cell r="L21" t="str">
            <v>b) Övriga.</v>
          </cell>
          <cell r="M21" t="str">
            <v xml:space="preserve">b) pozostałe cielęta </v>
          </cell>
          <cell r="N21" t="str">
            <v>b) ostatní:</v>
          </cell>
          <cell r="O21" t="str">
            <v>b) egyéb:</v>
          </cell>
          <cell r="P21" t="str">
            <v>b) muud:</v>
          </cell>
          <cell r="Q21" t="str">
            <v>b) citi:</v>
          </cell>
          <cell r="R21" t="str">
            <v>b) kiti:</v>
          </cell>
          <cell r="S21" t="str">
            <v xml:space="preserve">(b) oħrajn: </v>
          </cell>
          <cell r="T21" t="str">
            <v>b) ostatné:</v>
          </cell>
          <cell r="U21" t="str">
            <v>b) drugo:</v>
          </cell>
          <cell r="V21" t="str">
            <v>б) други;</v>
          </cell>
          <cell r="W21" t="str">
            <v>(b)  altele:</v>
          </cell>
        </row>
        <row r="22">
          <cell r="A22" t="str">
            <v>pc1210</v>
          </cell>
          <cell r="B22" t="str">
            <v>Mâles</v>
          </cell>
          <cell r="C22" t="str">
            <v>Male</v>
          </cell>
          <cell r="D22" t="str">
            <v xml:space="preserve"> männlich</v>
          </cell>
          <cell r="E22" t="str">
            <v xml:space="preserve">ba) maschi; </v>
          </cell>
          <cell r="F22" t="str">
            <v xml:space="preserve">ba) machos; </v>
          </cell>
          <cell r="G22" t="str">
            <v>ba) machos</v>
          </cell>
          <cell r="H22" t="str">
            <v xml:space="preserve">ba)mannelijke; </v>
          </cell>
          <cell r="I22" t="str">
            <v>ba) handyr</v>
          </cell>
          <cell r="J22" t="str">
            <v>βα) αρσενικά-</v>
          </cell>
          <cell r="K22" t="str">
            <v xml:space="preserve">ba) sonnivasikat; </v>
          </cell>
          <cell r="L22" t="str">
            <v>ba) handjur.</v>
          </cell>
          <cell r="M22" t="str">
            <v>ba) byczki</v>
          </cell>
          <cell r="N22" t="str">
            <v>ba) býci;</v>
          </cell>
          <cell r="O22" t="str">
            <v>ba) bika;</v>
          </cell>
          <cell r="P22" t="str">
            <v>ba) pullvasikad;</v>
          </cell>
          <cell r="Q22" t="str">
            <v>ba) jaunlopi - tēviņi;</v>
          </cell>
          <cell r="R22" t="str">
            <v>ba) patinai;</v>
          </cell>
          <cell r="S22" t="str">
            <v>(ba) maskili;</v>
          </cell>
          <cell r="T22" t="str">
            <v>ba) býčky;</v>
          </cell>
          <cell r="U22" t="str">
            <v>ba) samci</v>
          </cell>
          <cell r="V22" t="str">
            <v>ба) мъжки;</v>
          </cell>
          <cell r="W22" t="str">
            <v>(ba) masculi;</v>
          </cell>
        </row>
        <row r="23">
          <cell r="A23" t="str">
            <v>pc1220</v>
          </cell>
          <cell r="B23" t="str">
            <v>Femelles</v>
          </cell>
          <cell r="C23" t="str">
            <v>Female</v>
          </cell>
          <cell r="D23" t="str">
            <v xml:space="preserve"> weiblich</v>
          </cell>
          <cell r="E23" t="str">
            <v xml:space="preserve">bb) femmine. </v>
          </cell>
          <cell r="F23" t="str">
            <v xml:space="preserve">bb) hembras. </v>
          </cell>
          <cell r="G23" t="str">
            <v>bb) fêmeas</v>
          </cell>
          <cell r="H23" t="str">
            <v xml:space="preserve">bb)vrouwelijke; </v>
          </cell>
          <cell r="I23" t="str">
            <v xml:space="preserve">bb) hundyr. </v>
          </cell>
          <cell r="J23" t="str">
            <v>ββ) θηλυκά-</v>
          </cell>
          <cell r="K23" t="str">
            <v>bb) lehmävasikat.</v>
          </cell>
          <cell r="L23" t="str">
            <v>bb) hondjur.</v>
          </cell>
          <cell r="M23" t="str">
            <v>bb) jałówki</v>
          </cell>
          <cell r="N23" t="str">
            <v>bb) krávy;</v>
          </cell>
          <cell r="O23" t="str">
            <v>bb) üsző;</v>
          </cell>
          <cell r="P23" t="str">
            <v>bb) lehmvasikad.</v>
          </cell>
          <cell r="Q23" t="str">
            <v>bb) jaunlopi - mātītes;</v>
          </cell>
          <cell r="R23" t="str">
            <v>bb) patelės.</v>
          </cell>
          <cell r="S23" t="str">
            <v>(bb) femminili;</v>
          </cell>
          <cell r="T23" t="str">
            <v>bb) jalovičky;</v>
          </cell>
          <cell r="U23" t="str">
            <v>bb) samice</v>
          </cell>
          <cell r="V23" t="str">
            <v>бб) женски;</v>
          </cell>
          <cell r="W23" t="str">
            <v>(bb) femele.</v>
          </cell>
        </row>
        <row r="24">
          <cell r="A24" t="str">
            <v>pc2000</v>
          </cell>
          <cell r="B24" t="str">
            <v>Bovins de 1 an à moins de 2 ans</v>
          </cell>
          <cell r="C24" t="str">
            <v>Bovines aged between 1 and 2</v>
          </cell>
          <cell r="D24" t="str">
            <v>Rinder von 1 bis unter 2 Jahren</v>
          </cell>
          <cell r="E24" t="str">
            <v xml:space="preserve">B. Bovini di età compresa tra 1 e 2 anni: </v>
          </cell>
          <cell r="F24" t="str">
            <v xml:space="preserve">B. Bovinos de un año a menos de dos años: </v>
          </cell>
          <cell r="G24" t="str">
            <v>B. Bovinos de 1 a menos de 2 anos</v>
          </cell>
          <cell r="H24" t="str">
            <v xml:space="preserve">B. Runderen van een tot twee jaar: </v>
          </cell>
          <cell r="I24" t="str">
            <v xml:space="preserve">B. Hornkvaeg paa 1, men under 2 aar: </v>
          </cell>
          <cell r="J24" t="str">
            <v>Β. Βοοειδή ηλικίας ενός έως κάτω των δύο ετών:</v>
          </cell>
          <cell r="K24" t="str">
            <v>B. Nautaeläimet, jotka ovat vähintään yksivuotiaita mutta alle kaksivuotiaita:</v>
          </cell>
          <cell r="L24" t="str">
            <v>B. Nötkreatur mellan 1 och 2 år</v>
          </cell>
          <cell r="M24" t="str">
            <v>Bydło od 1 do 2  roku życia</v>
          </cell>
          <cell r="N24" t="str">
            <v>B. skot ve stáří nejméně 1 roku, ale mladší než 2 roky:</v>
          </cell>
          <cell r="O24" t="str">
            <v>B. 1 és 2 év közötti korú fiatal szarvasmarha:</v>
          </cell>
          <cell r="P24" t="str">
            <v>B. 1-2aastased veised:</v>
          </cell>
          <cell r="Q24" t="str">
            <v>B. Liellopi vecumā starp 1 un 2 gadiem:</v>
          </cell>
          <cell r="R24" t="str">
            <v>B. 1-2 metų galvijai:</v>
          </cell>
          <cell r="S24" t="str">
            <v xml:space="preserve">B. annimali bovini ta’ bejn sena u sentejn: </v>
          </cell>
          <cell r="T24" t="str">
            <v>B. hovädzí dobytok vo veku medzi prvým a druhým rokom:</v>
          </cell>
          <cell r="U24" t="str">
            <v>B. Govedo med 1. in 2. letom starosti</v>
          </cell>
          <cell r="V24" t="str">
            <v>Б. едър рогат добитък между 1 и 2 години:</v>
          </cell>
          <cell r="W24" t="str">
            <v>B. Bovine între unul şi doi ani:</v>
          </cell>
        </row>
        <row r="25">
          <cell r="A25" t="str">
            <v>pc2100</v>
          </cell>
          <cell r="B25" t="str">
            <v>Mâles</v>
          </cell>
          <cell r="C25" t="str">
            <v>Male</v>
          </cell>
          <cell r="D25" t="str">
            <v>männlich</v>
          </cell>
          <cell r="E25" t="str">
            <v xml:space="preserve">a) maschi; </v>
          </cell>
          <cell r="F25" t="str">
            <v xml:space="preserve">a) machos, </v>
          </cell>
          <cell r="G25" t="str">
            <v>a) machos</v>
          </cell>
          <cell r="H25" t="str">
            <v xml:space="preserve">a) mannelijke; </v>
          </cell>
          <cell r="I25" t="str">
            <v>a) handyr</v>
          </cell>
          <cell r="J25" t="str">
            <v>α) αρσενικά-</v>
          </cell>
          <cell r="K25" t="str">
            <v xml:space="preserve">a) sonnit; </v>
          </cell>
          <cell r="L25" t="str">
            <v>a) handjur</v>
          </cell>
          <cell r="M25" t="str">
            <v>a) byczki</v>
          </cell>
          <cell r="N25" t="str">
            <v>a) býci;</v>
          </cell>
          <cell r="O25" t="str">
            <v>a) bika;</v>
          </cell>
          <cell r="P25" t="str">
            <v>a) pullmullikad;</v>
          </cell>
          <cell r="Q25" t="str">
            <v>a) vīriešu dzimuma;</v>
          </cell>
          <cell r="R25" t="str">
            <v>a) patinai;</v>
          </cell>
          <cell r="S25" t="str">
            <v>(a) maskili;</v>
          </cell>
          <cell r="T25" t="str">
            <v>a) býčky;</v>
          </cell>
          <cell r="U25" t="str">
            <v>a) samci</v>
          </cell>
          <cell r="V25" t="str">
            <v>а) мъжки;</v>
          </cell>
          <cell r="W25" t="str">
            <v>(a) masculi;</v>
          </cell>
        </row>
        <row r="26">
          <cell r="A26" t="str">
            <v>pc2200</v>
          </cell>
          <cell r="B26" t="str">
            <v>Femelles</v>
          </cell>
          <cell r="C26" t="str">
            <v>Female</v>
          </cell>
          <cell r="D26" t="str">
            <v>weiblich</v>
          </cell>
          <cell r="E26" t="str">
            <v xml:space="preserve">b) femmine: </v>
          </cell>
          <cell r="F26" t="str">
            <v xml:space="preserve">b) hembras: </v>
          </cell>
          <cell r="G26" t="str">
            <v xml:space="preserve">b) fêmeas: </v>
          </cell>
          <cell r="H26" t="str">
            <v xml:space="preserve">b) vrouwelijke: </v>
          </cell>
          <cell r="I26" t="str">
            <v xml:space="preserve">b) hundyr: </v>
          </cell>
          <cell r="J26" t="str">
            <v>β) θηλυκά:</v>
          </cell>
          <cell r="K26" t="str">
            <v>b) hiehot:</v>
          </cell>
          <cell r="L26" t="str">
            <v>b) hondjur</v>
          </cell>
          <cell r="M26" t="str">
            <v>b) jałówki</v>
          </cell>
          <cell r="N26" t="str">
            <v>b) krávy;</v>
          </cell>
          <cell r="O26" t="str">
            <v>b) üsző;</v>
          </cell>
          <cell r="P26" t="str">
            <v>b) lehmmullikad:</v>
          </cell>
          <cell r="Q26" t="str">
            <v>b) sieviešu dzimuma:</v>
          </cell>
          <cell r="R26" t="str">
            <v>b) patelės:</v>
          </cell>
          <cell r="S26" t="str">
            <v>(b) femminili;</v>
          </cell>
          <cell r="T26" t="str">
            <v>b) jalovičky;</v>
          </cell>
          <cell r="U26" t="str">
            <v>b) samice:</v>
          </cell>
          <cell r="V26" t="str">
            <v>б) женски;</v>
          </cell>
          <cell r="W26" t="str">
            <v>(b) femele;</v>
          </cell>
        </row>
        <row r="27">
          <cell r="A27" t="str">
            <v>pc2210</v>
          </cell>
          <cell r="B27" t="str">
            <v>Animaux de boucherie</v>
          </cell>
          <cell r="C27" t="str">
            <v>Female for slaughter</v>
          </cell>
          <cell r="D27" t="str">
            <v xml:space="preserve"> zum Schlachten</v>
          </cell>
          <cell r="E27" t="str">
            <v xml:space="preserve">ba) animali destinati alla macellazione; </v>
          </cell>
          <cell r="F27" t="str">
            <v xml:space="preserve">ba) animales de abasto; </v>
          </cell>
          <cell r="G27" t="str">
            <v>ba) animais para abate</v>
          </cell>
          <cell r="H27" t="str">
            <v xml:space="preserve">ba)slachtdieren, </v>
          </cell>
          <cell r="I27" t="str">
            <v>ba) slagtedyr</v>
          </cell>
          <cell r="J27" t="str">
            <v>βα) ζώα που προορίζονται για σφαγή-</v>
          </cell>
          <cell r="K27" t="str">
            <v xml:space="preserve">ba) teuraseläimet; </v>
          </cell>
          <cell r="L27" t="str">
            <v>ba) djur för slakt</v>
          </cell>
          <cell r="M27" t="str">
            <v>ba) jałówki na ubój</v>
          </cell>
          <cell r="N27" t="str">
            <v>ba) jatečná zvířata;</v>
          </cell>
          <cell r="O27" t="str">
            <v>ba) vágásra szánt állatok;</v>
          </cell>
          <cell r="P27" t="str">
            <v>ba) tapaloomad;</v>
          </cell>
          <cell r="Q27" t="str">
            <v>ba) kaujamie lopi;</v>
          </cell>
          <cell r="R27" t="str">
            <v>ba) skerstini gyvuliai;</v>
          </cell>
          <cell r="S27" t="str">
            <v>(ba) annimali għall-qatla;</v>
          </cell>
          <cell r="T27" t="str">
            <v>ba) jatočný dobytok;</v>
          </cell>
          <cell r="U27" t="str">
            <v>(ba) ÿivali za zakol</v>
          </cell>
          <cell r="V27" t="str">
            <v>ба) животни за клане;</v>
          </cell>
          <cell r="W27" t="str">
            <v>(ba) animale pentru sacrificare;</v>
          </cell>
        </row>
        <row r="28">
          <cell r="A28" t="str">
            <v>pc2220</v>
          </cell>
          <cell r="B28" t="str">
            <v>Autres</v>
          </cell>
          <cell r="C28" t="str">
            <v>Other female</v>
          </cell>
          <cell r="D28" t="str">
            <v xml:space="preserve"> andere</v>
          </cell>
          <cell r="E28" t="str">
            <v xml:space="preserve">bb) altri. </v>
          </cell>
          <cell r="F28" t="str">
            <v xml:space="preserve">bb) los demás. </v>
          </cell>
          <cell r="G28" t="str">
            <v>bb) outras</v>
          </cell>
          <cell r="H28" t="str">
            <v xml:space="preserve">bb) andere; </v>
          </cell>
          <cell r="I28" t="str">
            <v xml:space="preserve">bb) andre. </v>
          </cell>
          <cell r="J28" t="str">
            <v>ββ) άλλα-</v>
          </cell>
          <cell r="K28" t="str">
            <v>bb) muut.</v>
          </cell>
          <cell r="L28" t="str">
            <v>bb) övriga.</v>
          </cell>
          <cell r="M28" t="str">
            <v>bb) pozostałe jałówki</v>
          </cell>
          <cell r="N28" t="str">
            <v>bb) ostatní;</v>
          </cell>
          <cell r="O28" t="str">
            <v>bb) egyéb;</v>
          </cell>
          <cell r="P28" t="str">
            <v>bb) muud.</v>
          </cell>
          <cell r="Q28" t="str">
            <v>bb) citi;</v>
          </cell>
          <cell r="R28" t="str">
            <v>bb) kiti.</v>
          </cell>
          <cell r="S28" t="str">
            <v>(bb) oħrajn;</v>
          </cell>
          <cell r="T28" t="str">
            <v>bb) ostatné;</v>
          </cell>
          <cell r="U28" t="str">
            <v>(bb) drugo;</v>
          </cell>
          <cell r="V28" t="str">
            <v>бб) други;</v>
          </cell>
          <cell r="W28" t="str">
            <v>(bb) altele.</v>
          </cell>
        </row>
        <row r="29">
          <cell r="A29" t="str">
            <v>pc3000</v>
          </cell>
          <cell r="B29" t="str">
            <v>Bovins de 2 ans et plus</v>
          </cell>
          <cell r="C29" t="str">
            <v>Bovines of 2 years and over</v>
          </cell>
          <cell r="D29" t="str">
            <v>Rinder von 2 Jahren und daruber</v>
          </cell>
          <cell r="E29" t="str">
            <v xml:space="preserve">C. Bovini di 2 anni e oltre: </v>
          </cell>
          <cell r="F29" t="str">
            <v xml:space="preserve">C. Bovinos de dos años o más: </v>
          </cell>
          <cell r="G29" t="str">
            <v>C. Bovinos de 2 anos e mais</v>
          </cell>
          <cell r="H29" t="str">
            <v xml:space="preserve">C. Runderen van twee jaar en ouder: </v>
          </cell>
          <cell r="I29" t="str">
            <v xml:space="preserve">C. Hornkvaeg paa 2 aar og derover: </v>
          </cell>
          <cell r="J29" t="str">
            <v>Γ. Βοοειδή ηλικίας δύο ετών και άνω:</v>
          </cell>
          <cell r="K29" t="str">
            <v>C. Nautaeläimet, jotka ovat kaksivuotiaita tai sitä vanhempia:</v>
          </cell>
          <cell r="L29" t="str">
            <v>C. Nötkreatur, 2 år och äldre</v>
          </cell>
          <cell r="M29" t="str">
            <v>Bydło 2-letnie i starsze</v>
          </cell>
          <cell r="N29" t="str">
            <v>C. skot ve stáří nejméně dvou let:</v>
          </cell>
          <cell r="O29" t="str">
            <v>C. 2 éves és annál idősebb szarvasmarha:</v>
          </cell>
          <cell r="P29" t="str">
            <v>C. 2aastased ja vanemad veised:</v>
          </cell>
          <cell r="Q29" t="str">
            <v>C. 2 gadus veci un vecāki liellopi:</v>
          </cell>
          <cell r="R29" t="str">
            <v>C. 2 ir daugiau metų galvijai:</v>
          </cell>
          <cell r="S29" t="str">
            <v xml:space="preserve">C. annimali bovini ta’ sentejn jew aktar: </v>
          </cell>
          <cell r="T29" t="str">
            <v>C. hovädzí dobytok vo veku dva roky a viac:</v>
          </cell>
          <cell r="U29" t="str">
            <v>C. Govedo, staro 2 leti ali veÿ</v>
          </cell>
          <cell r="V29" t="str">
            <v>В. едър рогат добитък на 2 и повече години:</v>
          </cell>
          <cell r="W29" t="str">
            <v>C. Bovine de la doi ani în sus:</v>
          </cell>
        </row>
        <row r="30">
          <cell r="A30" t="str">
            <v>pc3100</v>
          </cell>
          <cell r="B30" t="str">
            <v>Mâles</v>
          </cell>
          <cell r="C30" t="str">
            <v>Male</v>
          </cell>
          <cell r="D30" t="str">
            <v>männlich</v>
          </cell>
          <cell r="E30" t="str">
            <v xml:space="preserve">a) maschi; </v>
          </cell>
          <cell r="F30" t="str">
            <v xml:space="preserve">a) machos; </v>
          </cell>
          <cell r="G30" t="str">
            <v>a) machos</v>
          </cell>
          <cell r="H30" t="str">
            <v xml:space="preserve">a) mannelijke; </v>
          </cell>
          <cell r="I30" t="str">
            <v>a) handyr</v>
          </cell>
          <cell r="J30" t="str">
            <v>α) αρσενικά-</v>
          </cell>
          <cell r="K30" t="str">
            <v xml:space="preserve">a) sonnit; </v>
          </cell>
          <cell r="L30" t="str">
            <v>a) handjur</v>
          </cell>
          <cell r="M30" t="str">
            <v>a) buhaje, wolce</v>
          </cell>
          <cell r="N30" t="str">
            <v>a) býci;</v>
          </cell>
          <cell r="O30" t="str">
            <v>a) bika;</v>
          </cell>
          <cell r="P30" t="str">
            <v>a) isasloomad;</v>
          </cell>
          <cell r="Q30" t="str">
            <v>a) vīriešu dzimuma;</v>
          </cell>
          <cell r="R30" t="str">
            <v>a) patinai;</v>
          </cell>
          <cell r="S30" t="str">
            <v>(a) maskili;</v>
          </cell>
          <cell r="T30" t="str">
            <v>a) býky;</v>
          </cell>
          <cell r="U30" t="str">
            <v>a) samci</v>
          </cell>
          <cell r="V30" t="str">
            <v>а) мъжки;</v>
          </cell>
          <cell r="W30" t="str">
            <v>(a) masculi;</v>
          </cell>
        </row>
        <row r="31">
          <cell r="A31" t="str">
            <v>pc3200</v>
          </cell>
          <cell r="B31" t="str">
            <v>Femelles</v>
          </cell>
          <cell r="C31" t="str">
            <v>Female</v>
          </cell>
          <cell r="D31" t="str">
            <v>weiblich</v>
          </cell>
          <cell r="E31" t="str">
            <v xml:space="preserve">b) femmine: </v>
          </cell>
          <cell r="F31" t="str">
            <v xml:space="preserve">b) hembras: </v>
          </cell>
          <cell r="G31" t="str">
            <v xml:space="preserve">b) fêmeas: </v>
          </cell>
          <cell r="H31" t="str">
            <v xml:space="preserve">b) vrouwelijke: </v>
          </cell>
          <cell r="I31" t="str">
            <v xml:space="preserve">b) hundyr: </v>
          </cell>
          <cell r="J31" t="str">
            <v>β) θηλυκά:</v>
          </cell>
          <cell r="K31" t="str">
            <v>b) naaraat:</v>
          </cell>
          <cell r="L31" t="str">
            <v>b) hondjur</v>
          </cell>
          <cell r="M31" t="str">
            <v>b) jałówki i krowy</v>
          </cell>
          <cell r="N31" t="str">
            <v>b) krávy:</v>
          </cell>
          <cell r="O31" t="str">
            <v>b) nőivarú:</v>
          </cell>
          <cell r="P31" t="str">
            <v>b) emasloomad:</v>
          </cell>
          <cell r="Q31" t="str">
            <v>b) sieviešu dzimuma;</v>
          </cell>
          <cell r="R31" t="str">
            <v>b) patelės:</v>
          </cell>
          <cell r="S31" t="str">
            <v xml:space="preserve">(b) femminili: </v>
          </cell>
          <cell r="T31" t="str">
            <v>b) jalovice a kravy:</v>
          </cell>
          <cell r="U31" t="str">
            <v>b) samice:</v>
          </cell>
          <cell r="V31" t="str">
            <v>б) женски;</v>
          </cell>
          <cell r="W31" t="str">
            <v>(b) femele;</v>
          </cell>
        </row>
        <row r="32">
          <cell r="A32" t="str">
            <v>pc3210</v>
          </cell>
          <cell r="B32" t="str">
            <v>Génisses</v>
          </cell>
          <cell r="C32" t="str">
            <v>Heifers</v>
          </cell>
          <cell r="D32" t="str">
            <v xml:space="preserve"> Färsen</v>
          </cell>
          <cell r="E32" t="str">
            <v xml:space="preserve">ba) giovenche: </v>
          </cell>
          <cell r="F32" t="str">
            <v xml:space="preserve">ba) novillas: </v>
          </cell>
          <cell r="G32" t="str">
            <v>ba) novilhas</v>
          </cell>
          <cell r="H32" t="str">
            <v xml:space="preserve">ba) vaarzen: </v>
          </cell>
          <cell r="I32" t="str">
            <v>ba) kvier</v>
          </cell>
          <cell r="J32" t="str">
            <v>βα) δαμαλίδες:</v>
          </cell>
          <cell r="K32" t="str">
            <v>ba) hiehot:</v>
          </cell>
          <cell r="L32" t="str">
            <v>ba) kvigor:</v>
          </cell>
          <cell r="M32" t="str">
            <v>ba) jałówki</v>
          </cell>
          <cell r="N32" t="str">
            <v>ba) jalovice</v>
          </cell>
          <cell r="O32" t="str">
            <v>ba) üsző;</v>
          </cell>
          <cell r="P32" t="str">
            <v>ba) lehmmullikad:</v>
          </cell>
          <cell r="Q32" t="str">
            <v>ba) teles:</v>
          </cell>
          <cell r="R32" t="str">
            <v>ba) telyčios:</v>
          </cell>
          <cell r="S32" t="str">
            <v>(ba) erieħ;</v>
          </cell>
          <cell r="T32" t="str">
            <v>ba) jalovice;</v>
          </cell>
          <cell r="U32" t="str">
            <v>ba) telice</v>
          </cell>
          <cell r="V32" t="str">
            <v>ба) юници;</v>
          </cell>
          <cell r="W32" t="str">
            <v>(ba) juninci:</v>
          </cell>
        </row>
        <row r="33">
          <cell r="A33" t="str">
            <v>pc3211</v>
          </cell>
          <cell r="B33" t="str">
            <v>Génisses de boucherie</v>
          </cell>
          <cell r="C33" t="str">
            <v>Heifers for slaughter</v>
          </cell>
          <cell r="D33" t="str">
            <v xml:space="preserve"> zum Schlachten</v>
          </cell>
          <cell r="E33" t="str">
            <v xml:space="preserve">1) animali destinati alla macellazione; </v>
          </cell>
          <cell r="F33" t="str">
            <v xml:space="preserve">1) animales de abasto; </v>
          </cell>
          <cell r="G33" t="str">
            <v>1. animais para abate</v>
          </cell>
          <cell r="H33" t="str">
            <v xml:space="preserve">1. slachtdieren, </v>
          </cell>
          <cell r="I33" t="str">
            <v>1) slagtedyr</v>
          </cell>
          <cell r="J33" t="str">
            <v>1. ζώα που προορίζονται για σφαγή-</v>
          </cell>
          <cell r="K33" t="str">
            <v xml:space="preserve">1) teuraseläimet; </v>
          </cell>
          <cell r="L33" t="str">
            <v>1. kvigor för slakt</v>
          </cell>
          <cell r="M33" t="str">
            <v>1) jałówki na ubój</v>
          </cell>
          <cell r="N33" t="str">
            <v>1. jatečné jalovice;</v>
          </cell>
          <cell r="O33" t="str">
            <v>1. vágásra szánt állatok;</v>
          </cell>
          <cell r="P33" t="str">
            <v>1. tapaloomad;</v>
          </cell>
          <cell r="Q33" t="str">
            <v>1) teles nokaušanai;</v>
          </cell>
          <cell r="R33" t="str">
            <v>1) skerstinos telyčios;</v>
          </cell>
          <cell r="S33" t="str">
            <v>1. erieħ għall-qatla;</v>
          </cell>
          <cell r="T33" t="str">
            <v>1. jatočné jalovice;</v>
          </cell>
          <cell r="U33" t="str">
            <v>1. Telice za zakol</v>
          </cell>
          <cell r="V33" t="str">
            <v>1. юници за клане;</v>
          </cell>
          <cell r="W33" t="str">
            <v>1. juninci pentru sacrificare;</v>
          </cell>
        </row>
        <row r="34">
          <cell r="A34" t="str">
            <v>pc3212</v>
          </cell>
          <cell r="B34" t="str">
            <v>Autres</v>
          </cell>
          <cell r="C34" t="str">
            <v>Other heifers</v>
          </cell>
          <cell r="D34" t="str">
            <v xml:space="preserve"> andere</v>
          </cell>
          <cell r="E34" t="str">
            <v xml:space="preserve">2) altri; </v>
          </cell>
          <cell r="F34" t="str">
            <v xml:space="preserve">2) los demás; </v>
          </cell>
          <cell r="G34" t="str">
            <v>2. outras</v>
          </cell>
          <cell r="H34" t="str">
            <v xml:space="preserve">2. andere; </v>
          </cell>
          <cell r="I34" t="str">
            <v>2) andre</v>
          </cell>
          <cell r="J34" t="str">
            <v>2. άλλα-</v>
          </cell>
          <cell r="K34" t="str">
            <v xml:space="preserve">2) muut; </v>
          </cell>
          <cell r="L34" t="str">
            <v>2. övriga</v>
          </cell>
          <cell r="M34" t="str">
            <v>2) pozostałe jałówki</v>
          </cell>
          <cell r="N34" t="str">
            <v>2. ostatní;</v>
          </cell>
          <cell r="O34" t="str">
            <v>2. egyéb;</v>
          </cell>
          <cell r="P34" t="str">
            <v>2. muud;</v>
          </cell>
          <cell r="Q34" t="str">
            <v>2) citas;</v>
          </cell>
          <cell r="R34" t="str">
            <v>2) kitos;</v>
          </cell>
          <cell r="S34" t="str">
            <v>2. oħrajn;</v>
          </cell>
          <cell r="T34" t="str">
            <v>2. ostatné;</v>
          </cell>
          <cell r="U34" t="str">
            <v>2. Druge</v>
          </cell>
          <cell r="V34" t="str">
            <v>2. други;</v>
          </cell>
          <cell r="W34" t="str">
            <v>2. altele;</v>
          </cell>
        </row>
        <row r="35">
          <cell r="A35" t="str">
            <v>pc3220</v>
          </cell>
          <cell r="B35" t="str">
            <v>Vaches</v>
          </cell>
          <cell r="C35" t="str">
            <v>Cows</v>
          </cell>
          <cell r="D35" t="str">
            <v xml:space="preserve"> Kühe</v>
          </cell>
          <cell r="E35" t="str">
            <v xml:space="preserve">bb) vacche: </v>
          </cell>
          <cell r="F35" t="str">
            <v xml:space="preserve">bb) vacas: </v>
          </cell>
          <cell r="G35" t="str">
            <v xml:space="preserve">bb) vacas: </v>
          </cell>
          <cell r="H35" t="str">
            <v xml:space="preserve">bb) koeien: </v>
          </cell>
          <cell r="I35" t="str">
            <v xml:space="preserve">bb) koeer: </v>
          </cell>
          <cell r="J35" t="str">
            <v>ββ) αγελάδες:</v>
          </cell>
          <cell r="K35" t="str">
            <v>bb) lehmät:</v>
          </cell>
          <cell r="L35" t="str">
            <v>bb) kor:</v>
          </cell>
          <cell r="M35" t="str">
            <v>bb) krowy</v>
          </cell>
          <cell r="N35" t="str">
            <v>bb) krávy;</v>
          </cell>
          <cell r="O35" t="str">
            <v>bb) tehén:</v>
          </cell>
          <cell r="P35" t="str">
            <v>bb) lehmad:</v>
          </cell>
          <cell r="Q35" t="str">
            <v>bb) govis:</v>
          </cell>
          <cell r="R35" t="str">
            <v>bb) karvės:</v>
          </cell>
          <cell r="S35" t="str">
            <v xml:space="preserve">(bb) baqar: </v>
          </cell>
          <cell r="T35" t="str">
            <v>bb) kravy:</v>
          </cell>
          <cell r="U35" t="str">
            <v>bb) krave:</v>
          </cell>
          <cell r="V35" t="str">
            <v>бб) крави:</v>
          </cell>
          <cell r="W35" t="str">
            <v>(bb) vaci:</v>
          </cell>
        </row>
        <row r="36">
          <cell r="A36" t="str">
            <v>pc3221</v>
          </cell>
          <cell r="B36" t="str">
            <v>Vaches laitières</v>
          </cell>
          <cell r="C36" t="str">
            <v>Dairy cows</v>
          </cell>
          <cell r="D36" t="str">
            <v xml:space="preserve"> Milchkühe</v>
          </cell>
          <cell r="E36" t="str">
            <v xml:space="preserve">1) vacche da latte; </v>
          </cell>
          <cell r="F36" t="str">
            <v xml:space="preserve">1) vacas lecheras; </v>
          </cell>
          <cell r="G36" t="str">
            <v>1. vacas leiteiras</v>
          </cell>
          <cell r="H36" t="str">
            <v xml:space="preserve">1. melkkoeien, </v>
          </cell>
          <cell r="I36" t="str">
            <v>1) malkekoeer</v>
          </cell>
          <cell r="J36" t="str">
            <v>1. αγελάδες γαλακτοπαραγωγής-</v>
          </cell>
          <cell r="K36" t="str">
            <v xml:space="preserve">1) lypsylehmät; </v>
          </cell>
          <cell r="L36" t="str">
            <v>1. mjölkkor</v>
          </cell>
          <cell r="M36" t="str">
            <v>1) krowy mleczne</v>
          </cell>
          <cell r="N36" t="str">
            <v>1. dojnice;</v>
          </cell>
          <cell r="O36" t="str">
            <v>1. tejelő tehén;</v>
          </cell>
          <cell r="P36" t="str">
            <v>1. lüpsilehmad;</v>
          </cell>
          <cell r="Q36" t="str">
            <v>1) piena govis;</v>
          </cell>
          <cell r="R36" t="str">
            <v>1) melžiamos karvės;</v>
          </cell>
          <cell r="S36" t="str">
            <v>1. baqar tal-ħalib;</v>
          </cell>
          <cell r="T36" t="str">
            <v>1. dojné;</v>
          </cell>
          <cell r="U36" t="str">
            <v>1. krave molznice</v>
          </cell>
          <cell r="V36" t="str">
            <v>1. млечни крави;</v>
          </cell>
          <cell r="W36" t="str">
            <v>1. vaci de lapte;</v>
          </cell>
        </row>
        <row r="37">
          <cell r="A37" t="str">
            <v>pc3222</v>
          </cell>
          <cell r="B37" t="str">
            <v>Autres vaches</v>
          </cell>
          <cell r="C37" t="str">
            <v>Other cows</v>
          </cell>
          <cell r="D37" t="str">
            <v xml:space="preserve"> andere</v>
          </cell>
          <cell r="E37" t="str">
            <v xml:space="preserve">2) altre. </v>
          </cell>
          <cell r="F37" t="str">
            <v xml:space="preserve">2) las demás. </v>
          </cell>
          <cell r="G37" t="str">
            <v>2. outras</v>
          </cell>
          <cell r="H37" t="str">
            <v xml:space="preserve">2. andere; </v>
          </cell>
          <cell r="I37" t="str">
            <v xml:space="preserve">2) andre. </v>
          </cell>
          <cell r="J37" t="str">
            <v>2. άλλες-</v>
          </cell>
          <cell r="K37" t="str">
            <v>2) muut.</v>
          </cell>
          <cell r="L37" t="str">
            <v>2. övriga.</v>
          </cell>
          <cell r="M37" t="str">
            <v>2) krowy pozostałe</v>
          </cell>
          <cell r="N37" t="str">
            <v>2. ostatní;</v>
          </cell>
          <cell r="O37" t="str">
            <v>2. egyéb;</v>
          </cell>
          <cell r="P37" t="str">
            <v>2. muud.</v>
          </cell>
          <cell r="Q37" t="str">
            <v>2) citas;</v>
          </cell>
          <cell r="R37" t="str">
            <v>2) kitos.</v>
          </cell>
          <cell r="S37" t="str">
            <v>2. oħrajn;</v>
          </cell>
          <cell r="T37" t="str">
            <v>2. ostatné;</v>
          </cell>
          <cell r="U37" t="str">
            <v>2. druge</v>
          </cell>
          <cell r="V37" t="str">
            <v>2. други;</v>
          </cell>
          <cell r="W37" t="str">
            <v>2. altele.</v>
          </cell>
        </row>
        <row r="38">
          <cell r="A38" t="str">
            <v>pc4000</v>
          </cell>
          <cell r="B38" t="str">
            <v>Buffles</v>
          </cell>
          <cell r="C38" t="str">
            <v>Buffaloes</v>
          </cell>
          <cell r="D38" t="str">
            <v>Büffel</v>
          </cell>
          <cell r="E38" t="str">
            <v xml:space="preserve">D. Bufali: </v>
          </cell>
          <cell r="F38" t="str">
            <v xml:space="preserve">D. Búfalos: </v>
          </cell>
          <cell r="G38" t="str">
            <v>D. Búfalos</v>
          </cell>
          <cell r="H38" t="str">
            <v xml:space="preserve">D. Buffels: </v>
          </cell>
          <cell r="I38" t="str">
            <v xml:space="preserve">D. Boefler: </v>
          </cell>
          <cell r="J38" t="str">
            <v>Δ. Βούβαλοι:</v>
          </cell>
          <cell r="K38" t="str">
            <v>D. Puhvelit:</v>
          </cell>
          <cell r="L38" t="str">
            <v>D. Bufflar</v>
          </cell>
          <cell r="M38" t="str">
            <v>Bawoły</v>
          </cell>
          <cell r="N38" t="str">
            <v>D. buvoli:</v>
          </cell>
          <cell r="O38" t="str">
            <v>D. bivaly:</v>
          </cell>
          <cell r="P38" t="str">
            <v>D. Pühvlid:</v>
          </cell>
          <cell r="Q38" t="str">
            <v>D. bifeļi:</v>
          </cell>
          <cell r="R38" t="str">
            <v>D. Buivolai:</v>
          </cell>
          <cell r="S38" t="str">
            <v xml:space="preserve">D. bufli: </v>
          </cell>
          <cell r="T38" t="str">
            <v>D. byvoly:</v>
          </cell>
          <cell r="U38" t="str">
            <v>D. Bivoli</v>
          </cell>
          <cell r="V38" t="str">
            <v>Г. биволи:</v>
          </cell>
          <cell r="W38" t="str">
            <v>D. Bivoli:</v>
          </cell>
        </row>
        <row r="39">
          <cell r="A39" t="str">
            <v>pc4100</v>
          </cell>
          <cell r="B39" t="str">
            <v>Bufflonnes reproductrices</v>
          </cell>
          <cell r="C39" t="str">
            <v>Female breeding buffaloes</v>
          </cell>
          <cell r="D39" t="str">
            <v>weibliche Zuchttiere</v>
          </cell>
          <cell r="E39" t="str">
            <v xml:space="preserve">a) bufale da riproduzione; </v>
          </cell>
          <cell r="F39" t="str">
            <v xml:space="preserve">a) hembras reproductoras; </v>
          </cell>
          <cell r="G39" t="str">
            <v>a) fêmeas reprodutoras</v>
          </cell>
          <cell r="H39" t="str">
            <v xml:space="preserve">a) fokbuffelkoeien, </v>
          </cell>
          <cell r="I39" t="str">
            <v>a) boeffelkoeer til avlsbrug</v>
          </cell>
          <cell r="J39" t="str">
            <v>α) βουβάλες γαλακτοπαραγωγής-</v>
          </cell>
          <cell r="K39" t="str">
            <v xml:space="preserve">a) siitosnaaraspuhvelit; </v>
          </cell>
          <cell r="L39" t="str">
            <v>a) honbufflar för avel</v>
          </cell>
          <cell r="M39" t="str">
            <v>a) bawolice</v>
          </cell>
          <cell r="N39" t="str">
            <v>a) plemenné buvolí krávy;</v>
          </cell>
          <cell r="O39" t="str">
            <v>a) nőivarú tenyészállatok;</v>
          </cell>
          <cell r="P39" t="str">
            <v>a) emased tõupühvlid;</v>
          </cell>
          <cell r="Q39" t="str">
            <v>a) vaislas bifeļu mātītes;</v>
          </cell>
          <cell r="R39" t="str">
            <v>a) veislinės buivolų patelės;</v>
          </cell>
          <cell r="S39" t="str">
            <v>(a) bufli femminili li qed irabbu;</v>
          </cell>
          <cell r="T39" t="str">
            <v>a) chovné byvolie samice;</v>
          </cell>
          <cell r="U39" t="str">
            <v>a) bivolje samice, plemenske</v>
          </cell>
          <cell r="V39" t="str">
            <v>а) биволици за размножаване;</v>
          </cell>
          <cell r="W39" t="str">
            <v>(a) bivoliţe pentru reproducţie</v>
          </cell>
        </row>
        <row r="40">
          <cell r="A40" t="str">
            <v>pc4200</v>
          </cell>
          <cell r="B40" t="str">
            <v>Autres buffles</v>
          </cell>
          <cell r="C40" t="str">
            <v>Other buffaloes</v>
          </cell>
          <cell r="D40" t="str">
            <v>andere</v>
          </cell>
          <cell r="E40" t="str">
            <v xml:space="preserve">b) altri. </v>
          </cell>
          <cell r="F40" t="str">
            <v xml:space="preserve">b) los demás. </v>
          </cell>
          <cell r="G40" t="str">
            <v xml:space="preserve">b) outros búfalos. </v>
          </cell>
          <cell r="H40" t="str">
            <v xml:space="preserve">b) andere buffels. </v>
          </cell>
          <cell r="I40" t="str">
            <v xml:space="preserve">b) andre boefler. </v>
          </cell>
          <cell r="J40" t="str">
            <v>β) άλλοι βούβαλοι.</v>
          </cell>
          <cell r="K40" t="str">
            <v>b) muut puhvelit</v>
          </cell>
          <cell r="L40" t="str">
            <v>b) övriga bufflar</v>
          </cell>
          <cell r="M40" t="str">
            <v>b) pozostałe bawoły</v>
          </cell>
          <cell r="N40" t="str">
            <v>b) ostatní buvoli.</v>
          </cell>
          <cell r="O40" t="str">
            <v>b) egyéb</v>
          </cell>
          <cell r="P40" t="str">
            <v>b) muud pühvlid.</v>
          </cell>
          <cell r="Q40" t="str">
            <v>b) citi bifeļi.</v>
          </cell>
          <cell r="R40" t="str">
            <v>b) kiti buivolai.</v>
          </cell>
          <cell r="S40" t="str">
            <v>(b) bufli oħrajn</v>
          </cell>
          <cell r="T40" t="str">
            <v>b) ostatné byvoly.</v>
          </cell>
          <cell r="U40" t="str">
            <v>b) drugi bivoli</v>
          </cell>
          <cell r="V40" t="str">
            <v>б) други биволи.</v>
          </cell>
          <cell r="W40" t="str">
            <v>(b) alţi bivoli.</v>
          </cell>
        </row>
        <row r="41">
          <cell r="A41" t="str">
            <v>PG0000</v>
          </cell>
          <cell r="B41" t="str">
            <v>Cheptel caprin, total</v>
          </cell>
          <cell r="C41" t="str">
            <v>Goats total</v>
          </cell>
          <cell r="D41" t="str">
            <v>Ziegen, insgesamt</v>
          </cell>
          <cell r="E41" t="str">
            <v xml:space="preserve">B. Caprini, totale: </v>
          </cell>
          <cell r="F41" t="str">
            <v xml:space="preserve">B. Caprinos, total: </v>
          </cell>
          <cell r="G41" t="str">
            <v>B. Caprinos, total</v>
          </cell>
          <cell r="H41" t="str">
            <v xml:space="preserve">B. Geiten, totaal: </v>
          </cell>
          <cell r="I41" t="str">
            <v xml:space="preserve">B. Geder i alt: </v>
          </cell>
          <cell r="J41" t="str">
            <v>Β. Σύνολο αιγών:</v>
          </cell>
          <cell r="K41" t="str">
            <v>B Kaikki vuohet:</v>
          </cell>
          <cell r="L41" t="str">
            <v>B. Getter, totalt</v>
          </cell>
          <cell r="M41" t="str">
            <v>Kozy ogółem</v>
          </cell>
          <cell r="N41" t="str">
            <v>B. kozy celkem:</v>
          </cell>
          <cell r="O41" t="str">
            <v>B. Kecske, összesen:</v>
          </cell>
          <cell r="P41" t="str">
            <v>B. Kitsede üldarv:</v>
          </cell>
          <cell r="Q41" t="str">
            <v>B. Kazas kopā:</v>
          </cell>
          <cell r="R41" t="str">
            <v>B. ožkos, iš viso:</v>
          </cell>
          <cell r="S41" t="str">
            <v>B. mogħoż, total:</v>
          </cell>
          <cell r="T41" t="str">
            <v>B. kozy, spolu.</v>
          </cell>
          <cell r="U41" t="str">
            <v>B. koze, skupaj:</v>
          </cell>
          <cell r="V41" t="str">
            <v>Б. общо кози:</v>
          </cell>
          <cell r="W41" t="str">
            <v>B) Caprine, total:</v>
          </cell>
        </row>
        <row r="42">
          <cell r="A42" t="str">
            <v>PG1000</v>
          </cell>
          <cell r="B42" t="str">
            <v>Chèvres ayant mis bas et chèvres saillies</v>
          </cell>
          <cell r="C42" t="str">
            <v>Goats which have already kidded and goats mated</v>
          </cell>
          <cell r="D42" t="str">
            <v xml:space="preserve"> Ziegen, die bereits gezickelt haben, und gedeckte Ziegen</v>
          </cell>
          <cell r="E42" t="str">
            <v xml:space="preserve">B.1. capre aventi già figliato e capre montate: </v>
          </cell>
          <cell r="F42" t="str">
            <v>B.1 Chivas cubiertas y cabras</v>
          </cell>
          <cell r="G42" t="str">
            <v>B.1. Cabras e chibas cobertas</v>
          </cell>
          <cell r="H42" t="str">
            <v xml:space="preserve">B.1. Geiten die al hebben gelammerd en gedekte geiten: </v>
          </cell>
          <cell r="I42" t="str">
            <v xml:space="preserve">B.1. Geder, som har faaet kid, og bedaekkede geder: </v>
          </cell>
          <cell r="J42" t="str">
            <v>Β.1. αίγες που έχουν γεννήσει και οχευμένες αίγες:</v>
          </cell>
          <cell r="K42" t="str">
            <v>B.1 vohlineet vuohet ja astutetut vuohet:</v>
          </cell>
          <cell r="L42" t="str">
            <v>B.1. getter som redan fått killingar och betäckta getter.</v>
          </cell>
          <cell r="M42" t="str">
            <v>a) samice, które miały już potomstwo i samice pokryte po raz pierwszy</v>
          </cell>
          <cell r="N42" t="str">
            <v>B.1. kozy již okozlené a kozy určené k plemenitbě:</v>
          </cell>
          <cell r="O42" t="str">
            <v>B.1. Már ellett kecske és pároztatott kecske:</v>
          </cell>
          <cell r="P42" t="str">
            <v>B.1. poeginud kitsed ja paaritatud kitsed:</v>
          </cell>
          <cell r="Q42" t="str">
            <v>B.1. kazas, kurām jau bijuši kazlēni, un aplecinātas kazas:</v>
          </cell>
          <cell r="R42" t="str">
            <v>B.1. ožkos, kurios jau apsiožiavo, ir ožkos, kurios poravosi:</v>
          </cell>
          <cell r="S42" t="str">
            <v>B.1. mogħoż li diġa kellhom il-gidien u mogħoż imgħammrin:</v>
          </cell>
          <cell r="T42" t="str">
            <v>B.1. kozy, ktoré už rodili a kozy, ktoré už boli pripustené;</v>
          </cell>
          <cell r="U42" t="str">
            <v>B.1 koze, ki so že jarile in pripuščene koze:</v>
          </cell>
          <cell r="V42" t="str">
            <v>Б.1. оярени и заплодени кози:</v>
          </cell>
          <cell r="W42" t="str">
            <v>B.1. capre care au fătat deja şi capre montate:</v>
          </cell>
        </row>
        <row r="43">
          <cell r="A43" t="str">
            <v>PG1100</v>
          </cell>
          <cell r="B43" t="str">
            <v xml:space="preserve"> Chèvres ayant déjà mis bas</v>
          </cell>
          <cell r="C43" t="str">
            <v xml:space="preserve"> Goats which have already kidded</v>
          </cell>
          <cell r="D43" t="str">
            <v>Ziegen, die bereits gezickelt haben</v>
          </cell>
          <cell r="E43" t="str">
            <v xml:space="preserve">B.1.1. capre aventi già figliato; </v>
          </cell>
          <cell r="F43" t="str">
            <v>B.1.1 Cabras</v>
          </cell>
          <cell r="G43" t="str">
            <v>B.1.1. cabras</v>
          </cell>
          <cell r="H43" t="str">
            <v xml:space="preserve">B.1.1. geiten die al hebben gelammerd, </v>
          </cell>
          <cell r="I43" t="str">
            <v>B.1.1. geder, som har faaet kid</v>
          </cell>
          <cell r="J43" t="str">
            <v>Β.1.1. αίγες που έχουν γεννήσει-</v>
          </cell>
          <cell r="K43" t="str">
            <v xml:space="preserve">B.1.1 vohlineet vuohet; </v>
          </cell>
          <cell r="L43" t="str">
            <v>B.1.1. getter som redan fått killingar.</v>
          </cell>
          <cell r="M43" t="str">
            <v>aa) samice, które miały już potomstwo</v>
          </cell>
          <cell r="N43" t="str">
            <v>B1.1. kozy již okozlené;</v>
          </cell>
          <cell r="O43" t="str">
            <v>B.1.1. Már ellett kecske;</v>
          </cell>
          <cell r="P43" t="str">
            <v>B.1.1. poeginud kitsed;</v>
          </cell>
          <cell r="Q43" t="str">
            <v>B.1.1. kazas, kurām jau bijuši kazlēni;</v>
          </cell>
          <cell r="R43" t="str">
            <v>B.1.1. ožkos, kurios jau apsiožiavo;</v>
          </cell>
          <cell r="S43" t="str">
            <v>B.1.1. mogħoż li diġa kellhom il-gidien;</v>
          </cell>
          <cell r="T43" t="str">
            <v>B.1.1. kozy, ktoré už rodili;</v>
          </cell>
          <cell r="U43" t="str">
            <v>B.1.1 koze, ki so že jarile;</v>
          </cell>
          <cell r="V43" t="str">
            <v>Б.1.1. оярени кози;</v>
          </cell>
          <cell r="W43" t="str">
            <v>B.1.1. capre care au fătat deja;</v>
          </cell>
        </row>
        <row r="44">
          <cell r="A44" t="str">
            <v>PG1200</v>
          </cell>
          <cell r="B44" t="str">
            <v xml:space="preserve"> Chèvres saillies pour la première fois</v>
          </cell>
          <cell r="C44" t="str">
            <v xml:space="preserve"> Goats mated for the first time</v>
          </cell>
          <cell r="D44" t="str">
            <v>Ziegen die zum ersten Mal gedeckt wurden</v>
          </cell>
          <cell r="E44" t="str">
            <v xml:space="preserve">B.1.2. capre montate per la prima volta; </v>
          </cell>
          <cell r="F44" t="str">
            <v>B.1.2 Chivas cubiertas</v>
          </cell>
          <cell r="G44" t="str">
            <v>B.1.2. chibas cobertas pela primeira vez</v>
          </cell>
          <cell r="H44" t="str">
            <v xml:space="preserve">B.1.2. geiten die voor de eerste maal zijn gedekt; </v>
          </cell>
          <cell r="I44" t="str">
            <v xml:space="preserve">B.1.2. geder, der er foerstegangsbedaekkede. </v>
          </cell>
          <cell r="J44" t="str">
            <v>Β.1.2. αίγες μετά την πρώτη οχεία τους-</v>
          </cell>
          <cell r="K44" t="str">
            <v xml:space="preserve">B.1.2 ensimmäistä kertaa astutetut vuohet; </v>
          </cell>
          <cell r="L44" t="str">
            <v>B.1.2. getter som betäckts för första gången.</v>
          </cell>
          <cell r="M44" t="str">
            <v>ab) samice pokryte po raz pierwszy</v>
          </cell>
          <cell r="N44" t="str">
            <v>B.1.2. kozy poprvé určené k plemenitbě;</v>
          </cell>
          <cell r="O44" t="str">
            <v>B.1.2. Első ízben pároztatott kecske;</v>
          </cell>
          <cell r="P44" t="str">
            <v>B.1.2. esimest korda paaritatud kitsed;</v>
          </cell>
          <cell r="Q44" t="str">
            <v>B.1.2. kazas, kuras aplecinātas pirmoreiz;</v>
          </cell>
          <cell r="R44" t="str">
            <v>B.1.2. ožkos, kurios poravosi pirmą kartą;</v>
          </cell>
          <cell r="S44" t="str">
            <v>B.1.2. mogħoż imgħammrin għall-ewwel darba;</v>
          </cell>
          <cell r="T44" t="str">
            <v>B.1.2. kozy, ktoré boli pripustené prvýkrát;</v>
          </cell>
          <cell r="U44" t="str">
            <v>B.1.2 prvič pripuščene koze;</v>
          </cell>
          <cell r="V44" t="str">
            <v>Б.1.2. кози, заплодени за пръв път;</v>
          </cell>
          <cell r="W44" t="str">
            <v>B.1.2. capre montate pentru prima dată;</v>
          </cell>
        </row>
        <row r="45">
          <cell r="A45" t="str">
            <v>PG2000</v>
          </cell>
          <cell r="B45" t="str">
            <v>Autres caprins</v>
          </cell>
          <cell r="C45" t="str">
            <v>Other goats</v>
          </cell>
          <cell r="D45" t="str">
            <v xml:space="preserve"> Andere Ziegen</v>
          </cell>
          <cell r="E45" t="str">
            <v xml:space="preserve">B.2. altri caprini. </v>
          </cell>
          <cell r="F45" t="str">
            <v xml:space="preserve">B. 2 Otros caprinos. </v>
          </cell>
          <cell r="G45" t="str">
            <v>B.2. Outros caprinos</v>
          </cell>
          <cell r="H45" t="str">
            <v xml:space="preserve">B.2. Andere geiten. </v>
          </cell>
          <cell r="I45" t="str">
            <v xml:space="preserve">B.2. Andre geder. </v>
          </cell>
          <cell r="J45" t="str">
            <v>Β.2. λοιπές αίγες</v>
          </cell>
          <cell r="K45" t="str">
            <v>B.2 muut vuohet.</v>
          </cell>
          <cell r="L45" t="str">
            <v>B.2. andra getter.</v>
          </cell>
          <cell r="M45" t="str">
            <v>b) pozostałe kozy</v>
          </cell>
          <cell r="N45" t="str">
            <v>B.2. ostatní kozy.</v>
          </cell>
          <cell r="O45" t="str">
            <v>B.2 Egyéb kecske</v>
          </cell>
          <cell r="P45" t="str">
            <v>B.2. muud kitsed.</v>
          </cell>
          <cell r="Q45" t="str">
            <v>B.2. citas kazas.</v>
          </cell>
          <cell r="R45" t="str">
            <v>B.2. kitos ožkos</v>
          </cell>
          <cell r="S45" t="str">
            <v>B.2. mogħoż oħra.</v>
          </cell>
          <cell r="T45" t="str">
            <v>B.2. ostatné kozy.</v>
          </cell>
          <cell r="U45" t="str">
            <v>B.2 druge koze</v>
          </cell>
          <cell r="V45" t="str">
            <v>Б.2. други кози.</v>
          </cell>
          <cell r="W45" t="str">
            <v>B.2. alte caprine.</v>
          </cell>
        </row>
        <row r="46">
          <cell r="A46" t="str">
            <v>PP0000</v>
          </cell>
          <cell r="B46" t="str">
            <v>Total du cheptel porcin</v>
          </cell>
          <cell r="C46" t="str">
            <v>Total pigs</v>
          </cell>
          <cell r="D46" t="str">
            <v>Schweine insgesamt</v>
          </cell>
          <cell r="E46" t="str">
            <v>Suini totale</v>
          </cell>
          <cell r="F46" t="str">
            <v>Cerdos : total</v>
          </cell>
          <cell r="G46" t="str">
            <v>Porcos, total</v>
          </cell>
          <cell r="H46" t="str">
            <v>Varkens, totaal</v>
          </cell>
          <cell r="I46" t="str">
            <v>Svin i alt</v>
          </cell>
          <cell r="J46" t="str">
            <v>Αριθμός χοίρων</v>
          </cell>
          <cell r="K46" t="str">
            <v>Kaikki porsaat</v>
          </cell>
          <cell r="L46" t="str">
            <v>Grisar, totalt</v>
          </cell>
          <cell r="M46" t="str">
            <v>Trzoda chlewna ogółem</v>
          </cell>
          <cell r="N46" t="str">
            <v>Prasata, celkem</v>
          </cell>
          <cell r="O46" t="str">
            <v>Sertés, összesen</v>
          </cell>
          <cell r="P46" t="str">
            <v>Sead, üldarv</v>
          </cell>
          <cell r="Q46" t="str">
            <v>Cūkas, kopā</v>
          </cell>
          <cell r="R46" t="str">
            <v>Kiaulės, iš viso</v>
          </cell>
          <cell r="S46" t="str">
            <v>majjali, total</v>
          </cell>
          <cell r="T46" t="str">
            <v>Ošípané, spolu</v>
          </cell>
          <cell r="U46" t="str">
            <v>Prašiči, skupaj</v>
          </cell>
          <cell r="V46" t="str">
            <v>общо свине</v>
          </cell>
          <cell r="W46" t="str">
            <v>Porci, total</v>
          </cell>
        </row>
        <row r="47">
          <cell r="A47" t="str">
            <v>PP1000</v>
          </cell>
          <cell r="B47" t="str">
            <v>Porcelets d'un poids vif de moins de 20 kg</v>
          </cell>
          <cell r="C47" t="str">
            <v>Piglets (&lt;20KG)</v>
          </cell>
          <cell r="D47" t="str">
            <v>Ferkel (&lt; 20 kg)</v>
          </cell>
          <cell r="E47" t="str">
            <v>Suinetti con peso vivo inferiore a 20 chilogrammi.</v>
          </cell>
          <cell r="F47" t="str">
            <v xml:space="preserve">A. Lechones con un peso vivo inferior a 20 kilogramos. </v>
          </cell>
          <cell r="G47" t="str">
            <v xml:space="preserve">A. Leitões com peso vivo inferior a 20 kg; </v>
          </cell>
          <cell r="H47" t="str">
            <v xml:space="preserve">A. Biggen met een levend gewicht van minder dan 20 kg; </v>
          </cell>
          <cell r="I47" t="str">
            <v xml:space="preserve">A. Smaagrise med en levende vaegt paa under 20 kg. </v>
          </cell>
          <cell r="J47" t="str">
            <v>Α. Χοιρίδια ζώντος βάρους κάτω των 20 χιλιογράμμων-</v>
          </cell>
          <cell r="K47" t="str">
            <v>A. Porsaat, joiden elopaino on alle 20 kilogrammaa.</v>
          </cell>
          <cell r="L47" t="str">
            <v>A. Smågrisar med en levande vikt på högst 20 kg.</v>
          </cell>
          <cell r="M47" t="str">
            <v>prosięta (&lt;20KG)</v>
          </cell>
          <cell r="N47" t="str">
            <v>A. selata o živé hmotnosti nižší než 20 kg;</v>
          </cell>
          <cell r="O47" t="str">
            <v>A. 20 kg élősúlyt el nem érő malac;</v>
          </cell>
          <cell r="P47" t="str">
            <v>A. Põrsad eluskaaluga alla 20 kg;</v>
          </cell>
          <cell r="Q47" t="str">
            <v>A. Sivēni ar dzīvsvaru, mazāku par 20 kg;</v>
          </cell>
          <cell r="R47" t="str">
            <v>A. mažiau nei 20 kg gyvo svorio paršeliai;</v>
          </cell>
          <cell r="S47" t="str">
            <v>A. majjali żgħar ħajjin b’piż ta’ anqas minn 20 kg;</v>
          </cell>
          <cell r="T47" t="str">
            <v>A. odstavčatá so živou váhou menej ako 20 kg;</v>
          </cell>
          <cell r="U47" t="str">
            <v>A. pujski z živo težo manj kot 20 kg;</v>
          </cell>
          <cell r="V47" t="str">
            <v>А. прасенца с живо тегло по-малко от 20 кг;</v>
          </cell>
          <cell r="W47" t="str">
            <v>A. Purcei vii cu o greutate mai mică de 20 kg</v>
          </cell>
        </row>
        <row r="48">
          <cell r="A48" t="str">
            <v>PP2000</v>
          </cell>
          <cell r="B48" t="str">
            <v>Porcs d'un poids vif de 20 kg à moins de 50 kg</v>
          </cell>
          <cell r="C48" t="str">
            <v>Young Pigs (20-&lt;50KG)</v>
          </cell>
          <cell r="D48" t="str">
            <v>Jungschweine (20-&lt;50 kg)</v>
          </cell>
          <cell r="E48" t="str">
            <v>Suini con peso vivo compreso tra 20 e 50 chilogrammi.</v>
          </cell>
          <cell r="F48" t="str">
            <v xml:space="preserve">B. Cerdos con un peso vivo de 20 kilogramos hasta menos de 50 kilogramos. </v>
          </cell>
          <cell r="G48" t="str">
            <v xml:space="preserve">B. Porcos com peso vivo igual ou superior a 20 kg e inferior a 50 kg; </v>
          </cell>
          <cell r="H48" t="str">
            <v xml:space="preserve">B. Varkens met een levend gewicht van ten minste 20 kg, doch minder dan 50 kg; </v>
          </cell>
          <cell r="I48" t="str">
            <v xml:space="preserve">B. Svin med en levende vaegt paa 20 kg og derover, men under 50 kg. </v>
          </cell>
          <cell r="J48" t="str">
            <v>Β. Χοίροι ζώντος βάρους από 20 χιλιόγραμμα μέχρι κάτω των 50 χιλιογράμμων-</v>
          </cell>
          <cell r="K48" t="str">
            <v>B. Porsaat, joiden elopaino on yli 20 kilogrammaa, mutta alle 50 kilogrammaa.</v>
          </cell>
          <cell r="L48" t="str">
            <v>B. Grisar med en levande vikt på minst 20 kg men mindre än 50 kg.</v>
          </cell>
          <cell r="M48" t="str">
            <v>warchlaki (20-&lt;50KG)</v>
          </cell>
          <cell r="N48" t="str">
            <v>B. prasata o živé hmotnosti nejméně 20, ale nižší než 50 kg;</v>
          </cell>
          <cell r="O48" t="str">
            <v>B. 20 kg-ot elérő, vagy ezt meghaladó, de 50 kg-ot el nem érő élősúlyú sertés;</v>
          </cell>
          <cell r="P48" t="str">
            <v>B. Sead eluskaaluga üle 20 kg, ent alla 50 kg;</v>
          </cell>
          <cell r="Q48" t="str">
            <v>B. Cūkas ar dzīvsvaru 20 kg vai vairāk, taču mazāku kā 50 kg;</v>
          </cell>
          <cell r="R48" t="str">
            <v>B. 20 kg ar daugiau, tačiau ne didesnio kaip 50 kg gyvo svorio kiaulės;</v>
          </cell>
          <cell r="S48" t="str">
            <v>B. majjali ħajjin b’piż ta’ 20 kg jew aktar iżda anqas minn 50 kg;</v>
          </cell>
          <cell r="T48" t="str">
            <v>B. ošípané so živou váhou 20 kg a viac avšak menej ako 50 kg;</v>
          </cell>
          <cell r="U48" t="str">
            <v>B. prašiči z živo težo 20 kg ali več, vendar manj kot 50 kg;</v>
          </cell>
          <cell r="V48" t="str">
            <v>Б. свине с живо тегло 20 кг или повече, но по-малко от 50 кг;</v>
          </cell>
          <cell r="W48" t="str">
            <v>B. Porci vii cu o greutate cuprinsă între 20 kg şi 50 kg</v>
          </cell>
        </row>
        <row r="49">
          <cell r="A49" t="str">
            <v>PP3000</v>
          </cell>
          <cell r="B49" t="str">
            <v>Porcs à l'engrais (y compris les verrats de réforme et les truies de réforme) de 50 kg et plus</v>
          </cell>
          <cell r="C49" t="str">
            <v>Pigs for fattening (&gt;=50KG)</v>
          </cell>
          <cell r="D49" t="str">
            <v>Mastschweine (&gt;= 50 kg)</v>
          </cell>
          <cell r="E49" t="str">
            <v>Suini da ingrasso, compresi i verri e le scrofe di riforma, di peso vivo:</v>
          </cell>
          <cell r="F49" t="str">
            <v xml:space="preserve">C. Cerdos de engorde, incluidos los verracos de desecho y las cerdas de desecho, con un peso en vivo: </v>
          </cell>
          <cell r="G49" t="str">
            <v xml:space="preserve">C. Porcos de engorda, incluindo os varrascos de reforma e as porcas de reforma, com peso vivo: </v>
          </cell>
          <cell r="H49" t="str">
            <v xml:space="preserve">C. Vleesvarkens, uitstootberen en uitstootzeugen daaronder begrepen, met een levend gewicht: </v>
          </cell>
          <cell r="I49" t="str">
            <v xml:space="preserve">C. Fedesvin, herunder udsaetterorner og udsaettersoeer, med en levende vaegt paa: </v>
          </cell>
          <cell r="J49" t="str">
            <v>Γ. Χοίροι προς πάχυνση, συμπεριλαμβανομένων των αρσενικών και θηλυκών χοίρων μετατροπής, ζώντος βάρους:</v>
          </cell>
          <cell r="K49" t="str">
            <v>C. Lihotusporsaat, mukaan lukien teuraskarjut ja teurasemakot, joiden elopaino on:</v>
          </cell>
          <cell r="L49" t="str">
            <v>C. Grisar avsedda för slakt, inklusive slaktgaltar och slaktsuggor med en levande vikt på</v>
          </cell>
          <cell r="M49" t="str">
            <v>trzoda chlewna na rzeź  (&gt;=50KG)</v>
          </cell>
          <cell r="N49" t="str">
            <v>C. prasata na výkrm včetně kanců a sviní vyřazených z chovu, o živé váze:</v>
          </cell>
          <cell r="O49" t="str">
            <v>C. az alábbi élősúlyú hízósertés, ideértve a vágókanokat és a vágókocákat:</v>
          </cell>
          <cell r="P49" t="str">
            <v>C. Nuumsead, sh tapakuldid ja -emised eluskaaluga:</v>
          </cell>
          <cell r="Q49" t="str">
            <v>C. Nobarojamās cūkas, tai skaitā kaujamie vepri un kaujamās sivēnmātes ar dzīvsvaru:</v>
          </cell>
          <cell r="R49" t="str">
            <v>C. peniukšliai, tarp kurių mėsiniai paršai ir mėsinės kiaulės, kurių gyvasis svoris yra:</v>
          </cell>
          <cell r="S49" t="str">
            <v xml:space="preserve">C. majjali tas-simna, li jinkludu ħnieżer selvaġġi maqtula u qżieqeż ħajjin maqtula b’piż: </v>
          </cell>
          <cell r="T49" t="str">
            <v>C.ošípané vo výkrme, vrátane vyradených kancov a prasníc so živou váhou:</v>
          </cell>
          <cell r="U49" t="str">
            <v>C. pitovni prašiči, vključno z izločenimi merjasci in svinjami, z živo težo:</v>
          </cell>
          <cell r="V49" t="str">
            <v>В. свине за угояване, включително отбрани нерези и отбрани женски свине с живо тегло:</v>
          </cell>
          <cell r="W49" t="str">
            <v>C. Porci pentru îngrăşare, inclusiv vieri şi scroafe cu o greutate:</v>
          </cell>
        </row>
        <row r="50">
          <cell r="A50" t="str">
            <v>PP3100</v>
          </cell>
          <cell r="B50" t="str">
            <v xml:space="preserve"> Porcs à l'engrais de 50 à moins de 80 kg</v>
          </cell>
          <cell r="C50" t="str">
            <v xml:space="preserve"> Pigs for fattening (50-&lt;80KG)</v>
          </cell>
          <cell r="D50" t="str">
            <v xml:space="preserve"> Mastschweine (50-&lt;80 kg)</v>
          </cell>
          <cell r="E50" t="str">
            <v>Suini da ingrasso,,compreso tra 50 e 80 chilogrammi,</v>
          </cell>
          <cell r="F50" t="str">
            <v xml:space="preserve">a) de 50 kilogramos a menos de 80 kilogramos; </v>
          </cell>
          <cell r="G50" t="str">
            <v xml:space="preserve">a) igual ou superior a 50 kg e inferior a 80 kg, </v>
          </cell>
          <cell r="H50" t="str">
            <v xml:space="preserve">a) van ten minste 50 kg, doch minder dan 80 kg; </v>
          </cell>
          <cell r="I50" t="str">
            <v>a) 50 kg og derover, men under 80 kg</v>
          </cell>
          <cell r="J50" t="str">
            <v>α) από 50 χιλιόγραμμα μέχρι κάτω των 80 χιλιογράμμων-</v>
          </cell>
          <cell r="K50" t="str">
            <v xml:space="preserve">a) yli 50 kilogrammaa, mutta alle 80 kilogrammaa; </v>
          </cell>
          <cell r="L50" t="str">
            <v>a) minst 50 kg men mindre än 80 kg,</v>
          </cell>
          <cell r="M50" t="str">
            <v>a) trzoda chlewna na rzeź  (50-&lt;80KG)</v>
          </cell>
          <cell r="N50" t="str">
            <v>a) nejméně 50, ale nižší než 80 kg,</v>
          </cell>
          <cell r="O50" t="str">
            <v>a) 50 kg, vagy e fölötti, de 80 kg-ot el nem érő;</v>
          </cell>
          <cell r="P50" t="str">
            <v>a) 50 kg või enam, ent alla 80 kg;</v>
          </cell>
          <cell r="Q50" t="str">
            <v>a) 50 kg vai vairāk, taču mazāk kā 80 kg;</v>
          </cell>
          <cell r="R50" t="str">
            <v>a) 50 kg ar daugiau, tačiau mažiau, nei 80 kg;</v>
          </cell>
          <cell r="S50" t="str">
            <v>(a) ta’ 50 kg jew aktar iżda anqas minn 80 kg;</v>
          </cell>
          <cell r="T50" t="str">
            <v>a) 50 kg a viac avšak menej ako 80 kg;</v>
          </cell>
          <cell r="U50" t="str">
            <v>(a) 50 kg ali več, vendar manj kot 80 kg;</v>
          </cell>
          <cell r="V50" t="str">
            <v>а) 50 кг или повече, но по-малко от 80 кг;</v>
          </cell>
          <cell r="W50" t="str">
            <v>(a) cuprinsă între 50 kg şi 80 kg;</v>
          </cell>
        </row>
        <row r="51">
          <cell r="A51" t="str">
            <v>PP3200</v>
          </cell>
          <cell r="B51" t="str">
            <v xml:space="preserve"> Porcs à l'engrais de 80 à moins de 110 kg</v>
          </cell>
          <cell r="C51" t="str">
            <v xml:space="preserve"> Pigs for fattening (80-&lt;110KG)</v>
          </cell>
          <cell r="D51" t="str">
            <v xml:space="preserve"> Mastschweine (80-&lt;110 kg)</v>
          </cell>
          <cell r="E51" t="str">
            <v>Suini da ingrasso,, compreso tra 80 e 110 chilogrammi,</v>
          </cell>
          <cell r="F51" t="str">
            <v xml:space="preserve">b) de 80 kilogramos a menos de 110 kilogramos; </v>
          </cell>
          <cell r="G51" t="str">
            <v xml:space="preserve">b) igual ou superior a 80 kg e inferior a 110 kg, </v>
          </cell>
          <cell r="H51" t="str">
            <v xml:space="preserve">b) van ten minste 80 kg, doch minder dan 110 kg; </v>
          </cell>
          <cell r="I51" t="str">
            <v>b) 80 kg og derover, men under 110 kg</v>
          </cell>
          <cell r="J51" t="str">
            <v>β) από 80 χιλιόγραμμα μέχρι κάτω των 110 χιλιογράμμων-</v>
          </cell>
          <cell r="K51" t="str">
            <v xml:space="preserve">b) yli 80 kilogrammaa, mutta alle 110 kilogrammaa; </v>
          </cell>
          <cell r="L51" t="str">
            <v>b) minst 80 kg men mindre än 110 kg,</v>
          </cell>
          <cell r="M51" t="str">
            <v>b) trzoda chlewna na rzeź  (80-&lt;110KG)</v>
          </cell>
          <cell r="N51" t="str">
            <v>b) nejméně 80, ale nižší než 110 kg,</v>
          </cell>
          <cell r="O51" t="str">
            <v>b) 80 kg, vagy e fölötti, de 110 kg-ot el nem érő;</v>
          </cell>
          <cell r="P51" t="str">
            <v>b) 80 kg või enam, ent alla 110 kg;</v>
          </cell>
          <cell r="Q51" t="str">
            <v>b) 80 kg vai vairāk, taču mazāk kā 110 kg;</v>
          </cell>
          <cell r="R51" t="str">
            <v>b) 80 kg ar daugiau, tačiau mažiau, nei 110 kg;</v>
          </cell>
          <cell r="S51" t="str">
            <v>(b) ta’ 80 kg jew aktar iżda anqas minn 110 kg;</v>
          </cell>
          <cell r="T51" t="str">
            <v>b) 80 kg a viac avšak menej ako 110 kg;</v>
          </cell>
          <cell r="U51" t="str">
            <v>(b) 80 kg ali več, vendar manj kot 110 kg;</v>
          </cell>
          <cell r="V51" t="str">
            <v>б) 80 кг или повече, но по-малко от 110 кг;</v>
          </cell>
          <cell r="W51" t="str">
            <v>(b) cuprinsă între 80 kg şi 110 kg;</v>
          </cell>
        </row>
        <row r="52">
          <cell r="A52" t="str">
            <v>PP3300</v>
          </cell>
          <cell r="B52" t="str">
            <v xml:space="preserve"> Porcs à l'engrais de110 kg et plus</v>
          </cell>
          <cell r="C52" t="str">
            <v xml:space="preserve"> Pigs for fattening (&gt;=110KG)</v>
          </cell>
          <cell r="D52" t="str">
            <v xml:space="preserve"> Mastschweine (&gt;=110 kg)</v>
          </cell>
          <cell r="E52" t="str">
            <v xml:space="preserve"> Suini da ingrasso,,pari o superiore a 110 chilogrammi.</v>
          </cell>
          <cell r="F52" t="str">
            <v xml:space="preserve">c) de 110 kilogramos o más. </v>
          </cell>
          <cell r="G52" t="str">
            <v xml:space="preserve">c) igual ou superior a 110 kg; </v>
          </cell>
          <cell r="H52" t="str">
            <v xml:space="preserve">c) van 110 kg of meer; </v>
          </cell>
          <cell r="I52" t="str">
            <v xml:space="preserve">c) 110 kg og derover. </v>
          </cell>
          <cell r="J52" t="str">
            <v>γ) από 110 χιλιόγραμμα και άνω-</v>
          </cell>
          <cell r="K52" t="str">
            <v>c) 110 kilogrammaa tai enemmän</v>
          </cell>
          <cell r="L52" t="str">
            <v>c) minst 110 kg.</v>
          </cell>
          <cell r="M52" t="str">
            <v>c) trzoda chlewna na rzeź  (&gt;=110KG)</v>
          </cell>
          <cell r="N52" t="str">
            <v>c) nejméně 110 kg;</v>
          </cell>
          <cell r="O52" t="str">
            <v>c) 110 kg vagy e fölötti;</v>
          </cell>
          <cell r="P52" t="str">
            <v>c) 110 kg või enam;</v>
          </cell>
          <cell r="Q52" t="str">
            <v>c) 110 kg vai vairāk;</v>
          </cell>
          <cell r="R52" t="str">
            <v>c) 110 kg ir daugiau;</v>
          </cell>
          <cell r="S52" t="str">
            <v>(ÿ) ta’ 110 kg jew aktar;</v>
          </cell>
          <cell r="T52" t="str">
            <v>c) 110 kg a viac;</v>
          </cell>
          <cell r="U52" t="str">
            <v>(c) 110 kg ali več;</v>
          </cell>
          <cell r="V52" t="str">
            <v>в) 110 кг или повече;</v>
          </cell>
          <cell r="W52" t="str">
            <v>(c) de 110 kg sau mai mult.</v>
          </cell>
        </row>
        <row r="53">
          <cell r="A53" t="str">
            <v>PP4000</v>
          </cell>
          <cell r="B53" t="str">
            <v>Porcs reproducteursd'un poids vif de 50 kg et plus</v>
          </cell>
          <cell r="C53" t="str">
            <v>Breeding Pigs (&gt;=50KG)</v>
          </cell>
          <cell r="D53" t="str">
            <v>Zuchtschweine (Sauen und Eber) &gt;= 50 kg</v>
          </cell>
          <cell r="E53" t="str">
            <v>Suini riproduttori di peso vivo pari o superiore a 50 chilogrammi:</v>
          </cell>
          <cell r="F53" t="str">
            <v xml:space="preserve">D. Cerdos reproductores con un peso vivo de 50 kilogramos o más: </v>
          </cell>
          <cell r="G53" t="str">
            <v xml:space="preserve">D. Porcos reprodutores com peso vivo igual ou superior a 50 kg: </v>
          </cell>
          <cell r="H53" t="str">
            <v xml:space="preserve">D. Fokvarkens met een levend gewicht van 50 kg of meer: </v>
          </cell>
          <cell r="I53" t="str">
            <v xml:space="preserve">D. Avlssvin med en levende vaegt paa 50 kg og derover: </v>
          </cell>
          <cell r="J53" t="str">
            <v>Δ. Χοίροι αναπαραγωγής ζώντος βάρους 50 χιλιογράμμων και άνω:</v>
          </cell>
          <cell r="K53" t="str">
            <v>D. Siitossiat, joiden elopaino on 50 kilogrammaa tai enemmän:</v>
          </cell>
          <cell r="L53" t="str">
            <v>D. Avelsgrisar med levande vikt på minst 50 kg:</v>
          </cell>
          <cell r="M53" t="str">
            <v>trzoda chlewna na chów  (&gt;=50KG)</v>
          </cell>
          <cell r="N53" t="str">
            <v>D. chovná prasata o živé váze nejméně 50 kg:</v>
          </cell>
          <cell r="O53" t="str">
            <v>D. 50 kg-ot elérő és e fölötti élősúlyú tenyészsertés:</v>
          </cell>
          <cell r="P53" t="str">
            <v>D. Tõusead eluskaaluga 50 kg ja enam;</v>
          </cell>
          <cell r="Q53" t="str">
            <v>D. Vaislas cūkas ar dzīvsvaru 50 kg un vairāk:</v>
          </cell>
          <cell r="R53" t="str">
            <v>D. veislinės kiaulės, kurių gyvasis svoris yra 50 kg ir daugiau;</v>
          </cell>
          <cell r="S53" t="str">
            <v>D. majjali tat-trobbija ħajjin b’piż ta’ 50 kg jew aktar;</v>
          </cell>
          <cell r="T53" t="str">
            <v>D. chovné ošípané so živou váhou 50 kg a viac;</v>
          </cell>
          <cell r="U53" t="str">
            <v>D. plemenski prašiči z živo težo 50 kg in več;</v>
          </cell>
          <cell r="V53" t="str">
            <v>Г. свине за разплод с живо тегло 50 кг и повече;</v>
          </cell>
          <cell r="W53" t="str">
            <v>D. Porci pentru reproducţie cu o greutate de 50 kg sau mai mult</v>
          </cell>
        </row>
        <row r="54">
          <cell r="A54" t="str">
            <v>PP4100</v>
          </cell>
          <cell r="B54" t="str">
            <v xml:space="preserve"> Verrats</v>
          </cell>
          <cell r="C54" t="str">
            <v>Boars</v>
          </cell>
          <cell r="D54" t="str">
            <v xml:space="preserve"> Eber</v>
          </cell>
          <cell r="E54" t="str">
            <v>Verri</v>
          </cell>
          <cell r="F54" t="str">
            <v xml:space="preserve">a) verracos; </v>
          </cell>
          <cell r="G54" t="str">
            <v xml:space="preserve">a) varrascos, </v>
          </cell>
          <cell r="H54" t="str">
            <v xml:space="preserve">a) beren; </v>
          </cell>
          <cell r="I54" t="str">
            <v>a) orner</v>
          </cell>
          <cell r="J54" t="str">
            <v>α) αρσενικοί-</v>
          </cell>
          <cell r="K54" t="str">
            <v xml:space="preserve">a) karjut; </v>
          </cell>
          <cell r="L54" t="str">
            <v>a) Galtar.</v>
          </cell>
          <cell r="M54" t="str">
            <v xml:space="preserve">a) knury </v>
          </cell>
          <cell r="N54" t="str">
            <v>a) kanci;</v>
          </cell>
          <cell r="O54" t="str">
            <v>a) kan;</v>
          </cell>
          <cell r="P54" t="str">
            <v>a) kuldid;</v>
          </cell>
          <cell r="Q54" t="str">
            <v>a) kuiļi;</v>
          </cell>
          <cell r="R54" t="str">
            <v>a) paršai;</v>
          </cell>
          <cell r="S54" t="str">
            <v>(a) ħnieżer selvaġġi;</v>
          </cell>
          <cell r="T54" t="str">
            <v>a) kance;</v>
          </cell>
          <cell r="U54" t="str">
            <v>(a) merjasci;</v>
          </cell>
          <cell r="V54" t="str">
            <v>а) нерези;</v>
          </cell>
          <cell r="W54" t="str">
            <v>(a) vieri;</v>
          </cell>
        </row>
        <row r="55">
          <cell r="A55" t="str">
            <v>PP4200</v>
          </cell>
          <cell r="B55" t="str">
            <v>Truies-total</v>
          </cell>
          <cell r="C55" t="str">
            <v>Breeding Sows</v>
          </cell>
          <cell r="D55" t="str">
            <v>Sauen insgesamt</v>
          </cell>
          <cell r="E55" t="str">
            <v>Scrofe totale</v>
          </cell>
          <cell r="F55" t="str">
            <v xml:space="preserve">    Cerdas : totale</v>
          </cell>
          <cell r="G55" t="str">
            <v>Porcas, total</v>
          </cell>
          <cell r="H55" t="str">
            <v>Zeugen, totaal</v>
          </cell>
          <cell r="I55" t="str">
            <v>Soeer i alt</v>
          </cell>
          <cell r="J55" t="str">
            <v>θηλυκοί αναπαραγωγής</v>
          </cell>
          <cell r="K55" t="str">
            <v>Kaikki emakot</v>
          </cell>
          <cell r="L55" t="str">
            <v>Hongrisar, totalt</v>
          </cell>
          <cell r="M55" t="str">
            <v xml:space="preserve">b) lochy ogółem </v>
          </cell>
          <cell r="N55" t="str">
            <v>prasnice</v>
          </cell>
          <cell r="O55" t="str">
            <v>kocák</v>
          </cell>
          <cell r="P55" t="str">
            <v>Emised</v>
          </cell>
          <cell r="Q55" t="str">
            <v>sivēnmātes</v>
          </cell>
          <cell r="R55" t="str">
            <v>kiaulės</v>
          </cell>
          <cell r="S55" t="str">
            <v>qżieqeż, total</v>
          </cell>
          <cell r="T55" t="str">
            <v>prasnice</v>
          </cell>
          <cell r="U55" t="str">
            <v>Svinje</v>
          </cell>
          <cell r="V55" t="str">
            <v>женски свине</v>
          </cell>
          <cell r="W55" t="str">
            <v>scroafe</v>
          </cell>
        </row>
        <row r="56">
          <cell r="A56" t="str">
            <v>PP4210</v>
          </cell>
          <cell r="B56" t="str">
            <v xml:space="preserve"> Truies saillies</v>
          </cell>
          <cell r="C56" t="str">
            <v xml:space="preserve"> Mated Sows</v>
          </cell>
          <cell r="D56" t="str">
            <v xml:space="preserve"> gedeckte Sauen</v>
          </cell>
          <cell r="E56" t="str">
            <v>Scrofe montate, di cui:</v>
          </cell>
          <cell r="F56" t="str">
            <v xml:space="preserve">b) cerdas cubiertas, de las cuales: </v>
          </cell>
          <cell r="G56" t="str">
            <v xml:space="preserve">b) porcas cobertas, das quais: </v>
          </cell>
          <cell r="H56" t="str">
            <v xml:space="preserve">b) gedekte zeugen, waarvan: </v>
          </cell>
          <cell r="I56" t="str">
            <v>b) bedaekkede soeer, heraf</v>
          </cell>
          <cell r="J56" t="str">
            <v>β) θηλυκοί που έχουν ζευγαρώσει, από τους οποίους:</v>
          </cell>
          <cell r="K56" t="str">
            <v>b) astutetut emakot, joista:</v>
          </cell>
          <cell r="L56" t="str">
            <v>b) Betäckta hongrisar, varav</v>
          </cell>
          <cell r="M56" t="str">
            <v>ba) lochy prośne</v>
          </cell>
          <cell r="N56" t="str">
            <v>b) plemenné prasnice, z toho:</v>
          </cell>
          <cell r="O56" t="str">
            <v>b) fedeztetett kocák, amelyekből:</v>
          </cell>
          <cell r="P56" t="str">
            <v>b) paaritatud emised, kellest:</v>
          </cell>
          <cell r="Q56" t="str">
            <v>b) apsēklotās sivēnmātes, no kurām:</v>
          </cell>
          <cell r="R56" t="str">
            <v>b) sukergtos kiaulės, tarp kurių:</v>
          </cell>
          <cell r="S56" t="str">
            <v xml:space="preserve">(b) qżieqeż ħajjin inxurjati; li minnhom </v>
          </cell>
          <cell r="T56" t="str">
            <v>b) pripustené prasnice, a z toho:</v>
          </cell>
          <cell r="U56" t="str">
            <v>(b) breje svinje, od tega:</v>
          </cell>
          <cell r="V56" t="str">
            <v>б) оплодени женски свине, от които:</v>
          </cell>
          <cell r="W56" t="str">
            <v>(b) scroafe de prăsilă, din care:</v>
          </cell>
        </row>
        <row r="57">
          <cell r="A57" t="str">
            <v>PP4211</v>
          </cell>
          <cell r="B57" t="str">
            <v>dont truies saillies pour la première fois</v>
          </cell>
          <cell r="C57" t="str">
            <v xml:space="preserve"> of which: Sows mated for the first time</v>
          </cell>
          <cell r="D57" t="str">
            <v xml:space="preserve"> davon erstmal gedeckte</v>
          </cell>
          <cell r="E57" t="str">
            <v>Scrofe montate per la prima volta,</v>
          </cell>
          <cell r="F57" t="str">
            <v xml:space="preserve">b 1) cerdas cubiertas por primera vez; </v>
          </cell>
          <cell r="G57" t="str">
            <v xml:space="preserve">b)1) porcas cobertas pela primeira vez, </v>
          </cell>
          <cell r="H57" t="str">
            <v xml:space="preserve">b) 1. zeugen die voor de eerste maal gedekt zijn; </v>
          </cell>
          <cell r="I57" t="str">
            <v>b 1) for foerste gang bedaekkede soeer</v>
          </cell>
          <cell r="J57" t="str">
            <v>β 1) θηλυκοί χοίροι που έχουν ζευγαρώσει για πρώτη φορά-</v>
          </cell>
          <cell r="K57" t="str">
            <v xml:space="preserve">b1) ensimmäistä kertaa astutetut emakot; </v>
          </cell>
          <cell r="L57" t="str">
            <v>b1) hongrisar betäckta för första gången,</v>
          </cell>
          <cell r="M57" t="str">
            <v>baa) lochy prośne po raz pierwszy</v>
          </cell>
          <cell r="N57" t="str">
            <v>b1) prasničky;</v>
          </cell>
          <cell r="O57" t="str">
            <v>ba) első alkalommal fedeztetett koca;</v>
          </cell>
          <cell r="P57" t="str">
            <v>b1) esimest korda paaritatud emised;</v>
          </cell>
          <cell r="Q57" t="str">
            <v>b1) pirmoreiz apsēklotas sivēnmātes;</v>
          </cell>
          <cell r="R57" t="str">
            <v>b1) pirmą kartą sukergtos kiaulės;</v>
          </cell>
          <cell r="S57" t="str">
            <v>(b1) qżieqeż inxurjati għall-ewwel darba;</v>
          </cell>
          <cell r="T57" t="str">
            <v>b1) prasnice, ktoré boli pripustené prvý raz;</v>
          </cell>
          <cell r="U57" t="str">
            <v>(b1) prvesnice;</v>
          </cell>
          <cell r="V57" t="str">
            <v>б1) женски свине, оплодени за първи път;</v>
          </cell>
          <cell r="W57" t="str">
            <v>(b 1) scroafe montate pentru prima dată;</v>
          </cell>
        </row>
        <row r="58">
          <cell r="A58" t="str">
            <v>PP4220</v>
          </cell>
          <cell r="B58" t="str">
            <v xml:space="preserve"> Autres truies</v>
          </cell>
          <cell r="C58" t="str">
            <v xml:space="preserve"> Breeding Sows not mated</v>
          </cell>
          <cell r="D58" t="str">
            <v>andere Sauen</v>
          </cell>
          <cell r="E58" t="str">
            <v>Altre scrofe, di cui:</v>
          </cell>
          <cell r="F58" t="str">
            <v xml:space="preserve">c) otras cerdas, de las cuales: </v>
          </cell>
          <cell r="G58" t="str">
            <v xml:space="preserve">c) outras porcas, das quais: </v>
          </cell>
          <cell r="H58" t="str">
            <v xml:space="preserve">c) andere zeugen, waarvan: </v>
          </cell>
          <cell r="I58" t="str">
            <v>c) andre soeer, heraf</v>
          </cell>
          <cell r="J58" t="str">
            <v>γ) άλλοι θηλυκοί χοίροι, από τους οποίους:</v>
          </cell>
          <cell r="K58" t="str">
            <v>c) muut emakot, joista:</v>
          </cell>
          <cell r="L58" t="str">
            <v>c) andra hongrisar, varav</v>
          </cell>
          <cell r="M58" t="str">
            <v>bb) lochy nieprośne</v>
          </cell>
          <cell r="N58" t="str">
            <v>c) ostatní prasnice, z toho:</v>
          </cell>
          <cell r="O58" t="str">
            <v>c) egyéb kocák, melyekből:</v>
          </cell>
          <cell r="P58" t="str">
            <v>c) muud emised, kellest:</v>
          </cell>
          <cell r="Q58" t="str">
            <v>c) citas sivēnmātes, ko kurām:</v>
          </cell>
          <cell r="R58" t="str">
            <v>c) kitos kiaulės, tarp kurių:</v>
          </cell>
          <cell r="S58" t="str">
            <v xml:space="preserve">(c) qżieqeż oħrajn, li minnhom: </v>
          </cell>
          <cell r="T58" t="str">
            <v>c) ostatné prasnice, a z toho:</v>
          </cell>
          <cell r="U58" t="str">
            <v>(c) druge svinje, od tega:</v>
          </cell>
          <cell r="V58" t="str">
            <v>в) други свине, от които:</v>
          </cell>
          <cell r="W58" t="str">
            <v>(c) alte scroafe, din care:</v>
          </cell>
        </row>
        <row r="59">
          <cell r="A59" t="str">
            <v>PP4221</v>
          </cell>
          <cell r="B59" t="str">
            <v>dont jeunes truies non encore saillies</v>
          </cell>
          <cell r="C59" t="str">
            <v xml:space="preserve"> of which: Breeding Gilts not yet mated</v>
          </cell>
          <cell r="D59" t="str">
            <v>davon noch nicht gedeckte Jungsauen</v>
          </cell>
          <cell r="E59" t="str">
            <v>Giovani scrofe non ancora montate.</v>
          </cell>
          <cell r="F59" t="str">
            <v xml:space="preserve">c 1) cerdas jóvenes que aún no hayan sido cubiertas. </v>
          </cell>
          <cell r="G59" t="str">
            <v xml:space="preserve">c)1) porcas novas ainda não cobertas. </v>
          </cell>
          <cell r="H59" t="str">
            <v xml:space="preserve">c) 1. jonge, nog niet gedekte zeugen. </v>
          </cell>
          <cell r="I59" t="str">
            <v xml:space="preserve">c 1) endnu ikke bedaekkede ungsoeer. </v>
          </cell>
          <cell r="J59" t="str">
            <v>γ 1) νεαρά ζώα που δεν έχουν ζευγαρώσει ακόμα.</v>
          </cell>
          <cell r="K59" t="str">
            <v>c1) nuoret vielä astuttamattomat emakot.</v>
          </cell>
          <cell r="L59" t="str">
            <v>c1) unga hongrisar som ännu inte har betäckts</v>
          </cell>
          <cell r="M59" t="str">
            <v>bba) loszki jeszcze nieprośne</v>
          </cell>
          <cell r="N59" t="str">
            <v>c1) prasničky před připuštěním.</v>
          </cell>
          <cell r="O59" t="str">
            <v>ca) még nem fedeztetett kocasüldő.</v>
          </cell>
          <cell r="P59" t="str">
            <v>c1) veel paaritamata nooremised.</v>
          </cell>
          <cell r="Q59" t="str">
            <v>c1) vēl neapsēklotas sivēnmātes.</v>
          </cell>
          <cell r="R59" t="str">
            <v>c1) dar nekergtos kiaulaitės.</v>
          </cell>
          <cell r="S59" t="str">
            <v xml:space="preserve">(c1) ħnieżer żgħar li għadhom mhux inxurjati. </v>
          </cell>
          <cell r="T59" t="str">
            <v>c1)prasničky, ktoré ešte neboli pripustené.</v>
          </cell>
          <cell r="U59" t="str">
            <v>(c1) neobrejene mladice</v>
          </cell>
          <cell r="V59" t="str">
            <v>в1) млади женски свине, още неоплодени.</v>
          </cell>
          <cell r="W59" t="str">
            <v>(c 1) scrofiţe care nu au fătat încă.</v>
          </cell>
        </row>
        <row r="60">
          <cell r="A60" t="str">
            <v>PS0000</v>
          </cell>
          <cell r="B60" t="str">
            <v>Ovins, total</v>
          </cell>
          <cell r="C60" t="str">
            <v>Sheep, total</v>
          </cell>
          <cell r="D60" t="str">
            <v>Schafe, insgesamt</v>
          </cell>
          <cell r="E60" t="str">
            <v xml:space="preserve">A. Ovini, totale: </v>
          </cell>
          <cell r="F60" t="str">
            <v xml:space="preserve">A. Ovinos, total: </v>
          </cell>
          <cell r="G60" t="str">
            <v>A. Ovinos, total</v>
          </cell>
          <cell r="H60" t="str">
            <v xml:space="preserve">A. Schapen, totaal: </v>
          </cell>
          <cell r="I60" t="str">
            <v xml:space="preserve">A. Faar i alt: </v>
          </cell>
          <cell r="J60" t="str">
            <v>Α. Σύνολο προβάτων:</v>
          </cell>
          <cell r="K60" t="str">
            <v>A Kaikki lampaat:</v>
          </cell>
          <cell r="L60" t="str">
            <v>A. Får, totalt</v>
          </cell>
          <cell r="M60" t="str">
            <v>Owce ogółem</v>
          </cell>
          <cell r="N60" t="str">
            <v>A. ovce celkem:</v>
          </cell>
          <cell r="O60" t="str">
            <v>A. Juh, összesen:</v>
          </cell>
          <cell r="P60" t="str">
            <v>A. Lammaste üldarv:</v>
          </cell>
          <cell r="Q60" t="str">
            <v>A. Aitas kopā:</v>
          </cell>
          <cell r="R60" t="str">
            <v>A. avys, iš viso:</v>
          </cell>
          <cell r="S60" t="str">
            <v>A. ngħaġ, total:</v>
          </cell>
          <cell r="T60" t="str">
            <v>A. ovce, spolu:</v>
          </cell>
          <cell r="U60" t="str">
            <v>A. ovce, skupaj:</v>
          </cell>
          <cell r="V60" t="str">
            <v>А. общо овце:</v>
          </cell>
          <cell r="W60" t="str">
            <v>A) Ovine, total:</v>
          </cell>
        </row>
        <row r="61">
          <cell r="A61" t="str">
            <v>PS1000</v>
          </cell>
          <cell r="B61" t="str">
            <v xml:space="preserve"> Brebis et agnelles saillies</v>
          </cell>
          <cell r="C61" t="str">
            <v xml:space="preserve"> Ewes and ewe-lambs put to the ram</v>
          </cell>
          <cell r="D61" t="str">
            <v xml:space="preserve"> Mutterschafe und gedeckte Lämmer</v>
          </cell>
          <cell r="E61" t="str">
            <v xml:space="preserve">A.1. pecore e agnelle montate: </v>
          </cell>
          <cell r="F61" t="str">
            <v>A.1 Ovejas y corderas cubiertas</v>
          </cell>
          <cell r="G61" t="str">
            <v>A.1. Ovelhas e borregas cobertas</v>
          </cell>
          <cell r="H61" t="str">
            <v xml:space="preserve">A.1. Ooien en gedekte ooilammeren: </v>
          </cell>
          <cell r="I61" t="str">
            <v xml:space="preserve">A.1. Moderfaar og bedaekkede faar: </v>
          </cell>
          <cell r="J61" t="str">
            <v>Α.1. προβατίνες και οχευμένες αμνάδες:</v>
          </cell>
          <cell r="K61" t="str">
            <v>A.1 uuhet ja astutetut uuhikaritsat:</v>
          </cell>
          <cell r="L61" t="str">
            <v>A.1. tackor och betäckta tacklamm.</v>
          </cell>
          <cell r="M61" t="str">
            <v xml:space="preserve">a) maciorki owcze i jarki </v>
          </cell>
          <cell r="N61" t="str">
            <v>A.1. bahnice a jehnice určené k plemenitbě:</v>
          </cell>
          <cell r="O61" t="str">
            <v>A.1. Anyajuh és pároztatott jerke:</v>
          </cell>
          <cell r="P61" t="str">
            <v>A.1. uted ja paaritatud utetalled:</v>
          </cell>
          <cell r="Q61" t="str">
            <v>A.1. aitas un aplecinātijēri:</v>
          </cell>
          <cell r="R61" t="str">
            <v>A.1. veislinės avys ir avelės:</v>
          </cell>
          <cell r="S61" t="str">
            <v>A.1. ngħaġ femminili u ħrief femminili mqegħda mal-muntun:</v>
          </cell>
          <cell r="T61" t="str">
            <v>A.1. pripustené bahnice a jahnice;</v>
          </cell>
          <cell r="U61" t="str">
            <v>A.1 ovce in pripuščene mladice:</v>
          </cell>
          <cell r="V61" t="str">
            <v>А.1. обагнени овце и заплодени дзвиски;</v>
          </cell>
          <cell r="W61" t="str">
            <v>A.1. Oi fătătoare şi miori montate:</v>
          </cell>
        </row>
        <row r="62">
          <cell r="A62" t="str">
            <v>PS1100</v>
          </cell>
          <cell r="B62" t="str">
            <v>Brebis et agnelles laitières saillies</v>
          </cell>
          <cell r="C62" t="str">
            <v xml:space="preserve"> Milk ewes and milk ewe-lamb put to the ram</v>
          </cell>
          <cell r="D62" t="str">
            <v>Milchschafe und gedeckte Lämmer zur Erzeugung von Milch</v>
          </cell>
          <cell r="E62" t="str">
            <v xml:space="preserve">A.1.1. pecore da latte e agnelle montate da latte; </v>
          </cell>
          <cell r="F62" t="str">
            <v>A.1.1 Ovejas de ordeño y corderas cubiertas para ordeño</v>
          </cell>
          <cell r="G62" t="str">
            <v>A.1.1. ovelhas leiteiras e borregas leiteiras cobertas</v>
          </cell>
          <cell r="H62" t="str">
            <v xml:space="preserve">A.1.1. melkooien en gedekte ooilammeren voor de melkproduktie, </v>
          </cell>
          <cell r="I62" t="str">
            <v>A.1.1. maelkeydende faar og bedaekkede maelkeydende faar</v>
          </cell>
          <cell r="J62" t="str">
            <v>Α.1.1. προβατίνες γαλακτοπαραγωγής και οχευμένες αμνάδες γαλακτοπαραγωγής-</v>
          </cell>
          <cell r="K62" t="str">
            <v xml:space="preserve">A.1.1 lypsyuuhet ja astutetut lypsyuuhikaritsat; </v>
          </cell>
          <cell r="L62" t="str">
            <v>A.1.1. tackor av mjölkras och betäckta tacklamm av mjölkras.</v>
          </cell>
          <cell r="M62" t="str">
            <v>aa) maciorki i jarki mleczne</v>
          </cell>
          <cell r="N62" t="str">
            <v>A.1.1. dojné bahnice a dojné jehnice určené k plemenitbě;</v>
          </cell>
          <cell r="O62" t="str">
            <v>A.1.1. (Tejhasznú) anyajuh és pároztatott jerke;</v>
          </cell>
          <cell r="P62" t="str">
            <v>A.1.1. piimalambad ja paaritatud piimalambatalled;</v>
          </cell>
          <cell r="Q62" t="str">
            <v>A.1.1. slaucamās aitas un aplecināti slaucamo aitu jēri;</v>
          </cell>
          <cell r="R62" t="str">
            <v>A.1.1. melžiamos veislinės avys ir avelės;</v>
          </cell>
          <cell r="S62" t="str">
            <v>A.1.1. ngħaġ femminili tal-ħalib u ħrief femminili tal-ħalib mqegħda mal-muntun;</v>
          </cell>
          <cell r="T62" t="str">
            <v>A.1.1. pripustené dojné bahnice a dojné jahnice;</v>
          </cell>
          <cell r="U62" t="str">
            <v>A.1.1 mlečne ovce in pripuščene mlečne mladice;</v>
          </cell>
          <cell r="V62" t="str">
            <v>А.1.1. млекодайни обагнени овце и млекодайни заплодени дзвиски;</v>
          </cell>
          <cell r="W62" t="str">
            <v>A.1.1. oi fătătoare pentru lapte şi miori montate pentru lapte:</v>
          </cell>
        </row>
        <row r="63">
          <cell r="A63" t="str">
            <v>PS1200</v>
          </cell>
          <cell r="B63" t="str">
            <v>Autres brebis et agnelles saillies</v>
          </cell>
          <cell r="C63" t="str">
            <v>Other ewes and ewe-lambs put to the ram</v>
          </cell>
          <cell r="D63" t="str">
            <v>Andere Milchschafe und gedeckte Lämmer</v>
          </cell>
          <cell r="E63" t="str">
            <v xml:space="preserve">A.1.2. altre pecore e agnelle montate; </v>
          </cell>
          <cell r="F63" t="str">
            <v>A.1.2 Otras ovejas y corderas cubiertas</v>
          </cell>
          <cell r="G63" t="str">
            <v>A.1.2. outras ovelhas e outras borregas cobertas</v>
          </cell>
          <cell r="H63" t="str">
            <v xml:space="preserve">A.1.2. andere ooien en gedekte ooilammeren; </v>
          </cell>
          <cell r="I63" t="str">
            <v>A.1.2. andre moderfaar og bedaekkede faar</v>
          </cell>
          <cell r="J63" t="str">
            <v>Α.1.2. άλλες προβατίνες και οχευμένες αμνάδες-</v>
          </cell>
          <cell r="K63" t="str">
            <v xml:space="preserve">A.1.2 muut uuhet ja astutetut uuhikaritsat; </v>
          </cell>
          <cell r="L63" t="str">
            <v>A.1.2. andra tackor och betäckta tacklamm.</v>
          </cell>
          <cell r="M63" t="str">
            <v xml:space="preserve">ab) pozostałe maciorki owcze i jarki </v>
          </cell>
          <cell r="N63" t="str">
            <v>A.1.2. ostatní bahnice a jehnice určené k plemenitbě;</v>
          </cell>
          <cell r="O63" t="str">
            <v>A.1.2. Egyéb anyajuh és pároztatott jerke;</v>
          </cell>
          <cell r="P63" t="str">
            <v>A.1.2. muud uted ja paaritatud utetalled;</v>
          </cell>
          <cell r="Q63" t="str">
            <v>A.1.2. citas aitas un aplecināti jēri;</v>
          </cell>
          <cell r="R63" t="str">
            <v>A.1.2. kitos veislinės avys ir avelės;</v>
          </cell>
          <cell r="S63" t="str">
            <v>A.1.2. ngħaġ femminili u ħrief femminili oħra mqegħda mal-muntun;</v>
          </cell>
          <cell r="T63" t="str">
            <v>A.1.2. ostatné pripustené bahnice a jahnice;</v>
          </cell>
          <cell r="U63" t="str">
            <v>A.1.2. druge ovce in druge pripuščene mladice;</v>
          </cell>
          <cell r="V63" t="str">
            <v>А.1.2. други обагнени овце и заплодени дзвиски;</v>
          </cell>
          <cell r="W63" t="str">
            <v>A.1.2. alte oi fătătoare şi mioare montate;</v>
          </cell>
        </row>
        <row r="64">
          <cell r="A64" t="str">
            <v>PS2000</v>
          </cell>
          <cell r="B64" t="str">
            <v xml:space="preserve"> Autres ovins</v>
          </cell>
          <cell r="C64" t="str">
            <v xml:space="preserve"> Other sheep</v>
          </cell>
          <cell r="D64" t="str">
            <v xml:space="preserve"> Andere Schafe</v>
          </cell>
          <cell r="E64" t="str">
            <v xml:space="preserve">A.2. altri ovini. </v>
          </cell>
          <cell r="F64" t="str">
            <v xml:space="preserve">A.2 Otros ovinos. </v>
          </cell>
          <cell r="G64" t="str">
            <v>A2. Outros ovinos</v>
          </cell>
          <cell r="H64" t="str">
            <v xml:space="preserve">A.2. Andere schapen; </v>
          </cell>
          <cell r="I64" t="str">
            <v xml:space="preserve">A.2. Andre faar. </v>
          </cell>
          <cell r="J64" t="str">
            <v>Α.2. λοιπά πρόβατα.</v>
          </cell>
          <cell r="K64" t="str">
            <v>A.2 muut lampaat.</v>
          </cell>
          <cell r="L64" t="str">
            <v>A.2. andra får.</v>
          </cell>
          <cell r="M64" t="str">
            <v>b) owce pozostałe</v>
          </cell>
          <cell r="N64" t="str">
            <v>A.2. ostatní ovce.</v>
          </cell>
          <cell r="O64" t="str">
            <v>A.2. Egyéb juh.</v>
          </cell>
          <cell r="P64" t="str">
            <v>A.2. muud lambad.</v>
          </cell>
          <cell r="Q64" t="str">
            <v>A.2. citas aitas.</v>
          </cell>
          <cell r="R64" t="str">
            <v>A.2. kitos avys.</v>
          </cell>
          <cell r="S64" t="str">
            <v>A.2. ngħaġ oħra.</v>
          </cell>
          <cell r="T64" t="str">
            <v>A.2. ostatné ovce.</v>
          </cell>
          <cell r="U64" t="str">
            <v>A.2 druge ovce.</v>
          </cell>
          <cell r="V64" t="str">
            <v>А.2. други овце;</v>
          </cell>
          <cell r="W64" t="str">
            <v>A.2. alte ovine.</v>
          </cell>
        </row>
        <row r="113">
          <cell r="A113">
            <v>4</v>
          </cell>
          <cell r="B113" t="str">
            <v>Avril</v>
          </cell>
          <cell r="C113" t="str">
            <v>April</v>
          </cell>
          <cell r="D113" t="str">
            <v>April</v>
          </cell>
          <cell r="E113" t="str">
            <v xml:space="preserve">Aprile </v>
          </cell>
          <cell r="F113" t="str">
            <v xml:space="preserve">Abril </v>
          </cell>
          <cell r="G113" t="str">
            <v xml:space="preserve">Abril </v>
          </cell>
          <cell r="H113" t="str">
            <v xml:space="preserve">April </v>
          </cell>
          <cell r="I113" t="str">
            <v>April</v>
          </cell>
          <cell r="J113" t="str">
            <v>Απρίλιος</v>
          </cell>
          <cell r="K113" t="str">
            <v>Huhtikuu</v>
          </cell>
          <cell r="L113" t="str">
            <v>April</v>
          </cell>
          <cell r="M113" t="str">
            <v>kwiecień</v>
          </cell>
          <cell r="N113" t="str">
            <v>duben</v>
          </cell>
          <cell r="O113" t="str">
            <v>Április</v>
          </cell>
          <cell r="P113" t="str">
            <v>aprill</v>
          </cell>
          <cell r="Q113" t="str">
            <v>aprīlis</v>
          </cell>
          <cell r="R113" t="str">
            <v>balandis</v>
          </cell>
          <cell r="S113" t="str">
            <v>April</v>
          </cell>
          <cell r="T113" t="str">
            <v>Apríl</v>
          </cell>
          <cell r="U113" t="str">
            <v>april</v>
          </cell>
          <cell r="V113" t="str">
            <v>April</v>
          </cell>
          <cell r="W113" t="str">
            <v>April</v>
          </cell>
        </row>
        <row r="114">
          <cell r="A114">
            <v>5</v>
          </cell>
          <cell r="B114" t="str">
            <v>Mai/Juin</v>
          </cell>
          <cell r="C114" t="str">
            <v>May/June</v>
          </cell>
          <cell r="D114" t="str">
            <v>Mai/Juni</v>
          </cell>
          <cell r="E114" t="str">
            <v xml:space="preserve">maggio/giugno </v>
          </cell>
          <cell r="F114" t="str">
            <v>Mayo /Junio</v>
          </cell>
          <cell r="G114" t="str">
            <v xml:space="preserve">Maio/Junho </v>
          </cell>
          <cell r="H114" t="str">
            <v xml:space="preserve">Mei/Juni </v>
          </cell>
          <cell r="I114" t="str">
            <v>Maj/Juni</v>
          </cell>
          <cell r="J114" t="str">
            <v>Μάιος/Ιούνιος</v>
          </cell>
          <cell r="K114" t="str">
            <v>Toukokuu/ kesäkuu</v>
          </cell>
          <cell r="L114" t="str">
            <v>Maj/Juni</v>
          </cell>
          <cell r="M114" t="str">
            <v>maj/czerwiec</v>
          </cell>
          <cell r="N114" t="str">
            <v>květen/červen</v>
          </cell>
          <cell r="O114" t="str">
            <v>Május/Június</v>
          </cell>
          <cell r="P114" t="str">
            <v>mai/juuni</v>
          </cell>
          <cell r="Q114" t="str">
            <v>maijs/jūnijs</v>
          </cell>
          <cell r="R114" t="str">
            <v>gegužė/birželis</v>
          </cell>
          <cell r="S114" t="str">
            <v>Mejju/Ġunju</v>
          </cell>
          <cell r="T114" t="str">
            <v>Máj/Jún</v>
          </cell>
          <cell r="U114" t="str">
            <v xml:space="preserve">maj/junij </v>
          </cell>
          <cell r="V114" t="str">
            <v>May/June</v>
          </cell>
          <cell r="W114" t="str">
            <v>May/June</v>
          </cell>
        </row>
        <row r="115">
          <cell r="A115">
            <v>8</v>
          </cell>
          <cell r="B115" t="str">
            <v>Août</v>
          </cell>
          <cell r="C115" t="str">
            <v>August</v>
          </cell>
          <cell r="D115" t="str">
            <v>August</v>
          </cell>
          <cell r="E115" t="str">
            <v xml:space="preserve">agosto </v>
          </cell>
          <cell r="F115" t="str">
            <v xml:space="preserve">Agosto </v>
          </cell>
          <cell r="G115" t="str">
            <v xml:space="preserve">Agosto </v>
          </cell>
          <cell r="H115" t="str">
            <v xml:space="preserve">Augustus </v>
          </cell>
          <cell r="I115" t="str">
            <v>August</v>
          </cell>
          <cell r="J115" t="str">
            <v>Αύγουστος</v>
          </cell>
          <cell r="K115" t="str">
            <v>elokuu</v>
          </cell>
          <cell r="L115" t="str">
            <v>Augusti</v>
          </cell>
          <cell r="M115" t="str">
            <v>sierpień</v>
          </cell>
          <cell r="N115" t="str">
            <v>srpen</v>
          </cell>
          <cell r="O115" t="str">
            <v>Augusztus</v>
          </cell>
          <cell r="P115" t="str">
            <v>august</v>
          </cell>
          <cell r="Q115" t="str">
            <v>augusts</v>
          </cell>
          <cell r="R115" t="str">
            <v>rugpjūtis</v>
          </cell>
          <cell r="S115" t="str">
            <v>Awwissu</v>
          </cell>
          <cell r="T115" t="str">
            <v>August</v>
          </cell>
          <cell r="U115" t="str">
            <v xml:space="preserve">avgust </v>
          </cell>
          <cell r="V115" t="str">
            <v>August</v>
          </cell>
          <cell r="W115" t="str">
            <v>August</v>
          </cell>
        </row>
        <row r="116">
          <cell r="A116">
            <v>12</v>
          </cell>
          <cell r="B116" t="str">
            <v>Novembre / Décembre</v>
          </cell>
          <cell r="C116" t="str">
            <v>November / December</v>
          </cell>
          <cell r="D116" t="str">
            <v>November / Dezember</v>
          </cell>
          <cell r="E116" t="str">
            <v xml:space="preserve">Novembre / dicembre </v>
          </cell>
          <cell r="F116" t="str">
            <v xml:space="preserve">Noviembre / Diciembre </v>
          </cell>
          <cell r="G116" t="str">
            <v xml:space="preserve">Novembro / Dezembro </v>
          </cell>
          <cell r="H116" t="str">
            <v xml:space="preserve">November / December </v>
          </cell>
          <cell r="I116" t="str">
            <v>November / December</v>
          </cell>
          <cell r="J116" t="str">
            <v>Νοέμβριος / Δεκέμβριος</v>
          </cell>
          <cell r="K116" t="str">
            <v>Marraskuu / joulukuu</v>
          </cell>
          <cell r="L116" t="str">
            <v>November / December</v>
          </cell>
          <cell r="M116" t="str">
            <v>listopad/grudzień</v>
          </cell>
          <cell r="N116" t="str">
            <v>listopad/prosinec</v>
          </cell>
          <cell r="O116" t="str">
            <v>November/December</v>
          </cell>
          <cell r="P116" t="str">
            <v>november/detsember</v>
          </cell>
          <cell r="Q116" t="str">
            <v>novembris/decembris</v>
          </cell>
          <cell r="R116" t="str">
            <v>lapkritis/gruodis</v>
          </cell>
          <cell r="S116" t="str">
            <v>Novembru/Diċembru</v>
          </cell>
          <cell r="T116" t="str">
            <v>November /December</v>
          </cell>
          <cell r="U116" t="str">
            <v>november/december</v>
          </cell>
          <cell r="V116" t="str">
            <v>November / December</v>
          </cell>
          <cell r="W116" t="str">
            <v>November / December</v>
          </cell>
        </row>
        <row r="123">
          <cell r="D123" t="str">
            <v>AT</v>
          </cell>
          <cell r="E123">
            <v>2000</v>
          </cell>
        </row>
        <row r="124">
          <cell r="D124" t="str">
            <v>BE</v>
          </cell>
          <cell r="E124">
            <v>2650</v>
          </cell>
        </row>
        <row r="125">
          <cell r="D125" t="str">
            <v>BG</v>
          </cell>
          <cell r="E125">
            <v>700</v>
          </cell>
        </row>
        <row r="126">
          <cell r="D126" t="str">
            <v>CY</v>
          </cell>
          <cell r="E126">
            <v>60</v>
          </cell>
        </row>
        <row r="127">
          <cell r="D127" t="str">
            <v>CZ</v>
          </cell>
          <cell r="E127">
            <v>1400</v>
          </cell>
        </row>
        <row r="128">
          <cell r="D128" t="str">
            <v>DE</v>
          </cell>
          <cell r="E128">
            <v>13000</v>
          </cell>
        </row>
        <row r="129">
          <cell r="D129" t="str">
            <v>DK</v>
          </cell>
          <cell r="E129">
            <v>1650</v>
          </cell>
        </row>
        <row r="130">
          <cell r="D130" t="str">
            <v>EE</v>
          </cell>
          <cell r="E130">
            <v>250</v>
          </cell>
        </row>
        <row r="131">
          <cell r="D131" t="str">
            <v>ES</v>
          </cell>
          <cell r="E131">
            <v>6600</v>
          </cell>
        </row>
        <row r="132">
          <cell r="D132" t="str">
            <v>FI</v>
          </cell>
          <cell r="E132">
            <v>950</v>
          </cell>
        </row>
        <row r="133">
          <cell r="D133" t="str">
            <v>FR</v>
          </cell>
          <cell r="E133">
            <v>19000</v>
          </cell>
        </row>
        <row r="134">
          <cell r="D134" t="str">
            <v>GR</v>
          </cell>
          <cell r="E134">
            <v>650</v>
          </cell>
        </row>
        <row r="135">
          <cell r="D135" t="str">
            <v>HU</v>
          </cell>
          <cell r="E135">
            <v>720</v>
          </cell>
        </row>
        <row r="136">
          <cell r="D136" t="str">
            <v>IE</v>
          </cell>
          <cell r="E136">
            <v>6200</v>
          </cell>
        </row>
        <row r="137">
          <cell r="D137" t="str">
            <v>IS</v>
          </cell>
        </row>
        <row r="138">
          <cell r="D138" t="str">
            <v>IT</v>
          </cell>
          <cell r="E138">
            <v>6600</v>
          </cell>
        </row>
        <row r="139">
          <cell r="D139" t="str">
            <v>LT</v>
          </cell>
          <cell r="E139">
            <v>800</v>
          </cell>
        </row>
        <row r="140">
          <cell r="D140" t="str">
            <v>LU</v>
          </cell>
          <cell r="E140">
            <v>185</v>
          </cell>
        </row>
        <row r="141">
          <cell r="D141" t="str">
            <v>LV</v>
          </cell>
          <cell r="E141">
            <v>370</v>
          </cell>
        </row>
        <row r="142">
          <cell r="D142" t="str">
            <v>MT</v>
          </cell>
          <cell r="E142">
            <v>18</v>
          </cell>
        </row>
        <row r="143">
          <cell r="D143" t="str">
            <v>NL</v>
          </cell>
          <cell r="E143">
            <v>3750</v>
          </cell>
        </row>
        <row r="144">
          <cell r="D144" t="str">
            <v>PL</v>
          </cell>
          <cell r="E144">
            <v>5200</v>
          </cell>
        </row>
        <row r="145">
          <cell r="D145" t="str">
            <v>PT</v>
          </cell>
          <cell r="E145">
            <v>1400</v>
          </cell>
        </row>
        <row r="146">
          <cell r="D146" t="str">
            <v>RO</v>
          </cell>
          <cell r="E146">
            <v>2800</v>
          </cell>
        </row>
        <row r="147">
          <cell r="D147" t="str">
            <v>SE</v>
          </cell>
          <cell r="E147">
            <v>1550</v>
          </cell>
        </row>
        <row r="148">
          <cell r="D148" t="str">
            <v>SI</v>
          </cell>
          <cell r="E148">
            <v>450</v>
          </cell>
        </row>
        <row r="149">
          <cell r="D149" t="str">
            <v>SK</v>
          </cell>
          <cell r="E149">
            <v>550</v>
          </cell>
        </row>
        <row r="150">
          <cell r="D150" t="str">
            <v>TR</v>
          </cell>
          <cell r="E150">
            <v>9800</v>
          </cell>
        </row>
        <row r="151">
          <cell r="D151" t="str">
            <v>UK</v>
          </cell>
          <cell r="E151">
            <v>10500</v>
          </cell>
        </row>
      </sheetData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ictionary"/>
      <sheetName val="Countries"/>
      <sheetName val="Regions"/>
    </sheetNames>
    <sheetDataSet>
      <sheetData sheetId="0"/>
      <sheetData sheetId="1">
        <row r="1">
          <cell r="B1" t="str">
            <v>Български (bg)</v>
          </cell>
          <cell r="C1" t="str">
            <v>cestina (cs)</v>
          </cell>
          <cell r="D1" t="str">
            <v>dansk (da)</v>
          </cell>
          <cell r="E1" t="str">
            <v>Deutsch (de)</v>
          </cell>
          <cell r="F1" t="str">
            <v>eesti keel (et)</v>
          </cell>
          <cell r="G1" t="str">
            <v>ελληνικά (el)</v>
          </cell>
          <cell r="H1" t="str">
            <v>English (en)</v>
          </cell>
          <cell r="I1" t="str">
            <v>español (es)</v>
          </cell>
          <cell r="J1" t="str">
            <v>français (fr)</v>
          </cell>
          <cell r="K1" t="str">
            <v>Gaeilge (ga)</v>
          </cell>
          <cell r="L1" t="str">
            <v>italiano (it)</v>
          </cell>
          <cell r="M1" t="str">
            <v>latviesu valoda (lv)</v>
          </cell>
          <cell r="N1" t="str">
            <v>lietuviu kalba (lt)</v>
          </cell>
          <cell r="O1" t="str">
            <v>magyar (hu)</v>
          </cell>
          <cell r="P1" t="str">
            <v>Malti (mt)</v>
          </cell>
          <cell r="Q1" t="str">
            <v>Nederlands (nl)</v>
          </cell>
          <cell r="R1" t="str">
            <v>polski (pl)</v>
          </cell>
          <cell r="S1" t="str">
            <v>português (pt)</v>
          </cell>
          <cell r="T1" t="str">
            <v>româna (ro)</v>
          </cell>
          <cell r="U1" t="str">
            <v>slovencina (sk)</v>
          </cell>
          <cell r="V1" t="str">
            <v>slovenscina (sl)</v>
          </cell>
          <cell r="W1" t="str">
            <v>suomi (fi)</v>
          </cell>
          <cell r="X1" t="str">
            <v>svenska (sv)</v>
          </cell>
        </row>
        <row r="3">
          <cell r="A3" t="str">
            <v>TITLE</v>
          </cell>
        </row>
        <row r="4">
          <cell r="A4" t="str">
            <v>SUBTITLE1</v>
          </cell>
        </row>
        <row r="5">
          <cell r="A5" t="str">
            <v>SUBTITLE2</v>
          </cell>
        </row>
        <row r="9">
          <cell r="A9" t="str">
            <v>pc0000</v>
          </cell>
        </row>
        <row r="10">
          <cell r="A10" t="str">
            <v>pc1000</v>
          </cell>
        </row>
        <row r="11">
          <cell r="A11" t="str">
            <v>pc1100</v>
          </cell>
        </row>
        <row r="12">
          <cell r="A12" t="str">
            <v>pc1200</v>
          </cell>
        </row>
        <row r="13">
          <cell r="A13" t="str">
            <v>pc1210</v>
          </cell>
        </row>
        <row r="14">
          <cell r="A14" t="str">
            <v>pc1220</v>
          </cell>
        </row>
        <row r="15">
          <cell r="A15" t="str">
            <v>pc2000</v>
          </cell>
        </row>
        <row r="16">
          <cell r="A16" t="str">
            <v>pc2100</v>
          </cell>
        </row>
        <row r="17">
          <cell r="A17" t="str">
            <v>pc2200</v>
          </cell>
        </row>
        <row r="18">
          <cell r="A18" t="str">
            <v>pc2210</v>
          </cell>
        </row>
        <row r="19">
          <cell r="A19" t="str">
            <v>pc2220</v>
          </cell>
        </row>
        <row r="20">
          <cell r="A20" t="str">
            <v>pc3000</v>
          </cell>
        </row>
        <row r="21">
          <cell r="A21" t="str">
            <v>pc3100</v>
          </cell>
        </row>
        <row r="22">
          <cell r="A22" t="str">
            <v>pc3200</v>
          </cell>
        </row>
        <row r="23">
          <cell r="A23" t="str">
            <v>pc3210</v>
          </cell>
        </row>
        <row r="24">
          <cell r="A24" t="str">
            <v>pc3211</v>
          </cell>
        </row>
        <row r="25">
          <cell r="A25" t="str">
            <v>pc3212</v>
          </cell>
        </row>
        <row r="26">
          <cell r="A26" t="str">
            <v>pc3220</v>
          </cell>
        </row>
        <row r="27">
          <cell r="A27" t="str">
            <v>pc3221</v>
          </cell>
        </row>
        <row r="28">
          <cell r="A28" t="str">
            <v>pc3222</v>
          </cell>
        </row>
        <row r="29">
          <cell r="A29" t="str">
            <v>pc4000</v>
          </cell>
        </row>
        <row r="30">
          <cell r="A30" t="str">
            <v>pp0000</v>
          </cell>
        </row>
        <row r="31">
          <cell r="A31" t="str">
            <v>pp1000</v>
          </cell>
        </row>
        <row r="32">
          <cell r="A32" t="str">
            <v>pp2000</v>
          </cell>
        </row>
        <row r="33">
          <cell r="A33" t="str">
            <v>pp3000</v>
          </cell>
        </row>
        <row r="34">
          <cell r="A34" t="str">
            <v>pp3100</v>
          </cell>
        </row>
        <row r="35">
          <cell r="A35" t="str">
            <v>pp3200</v>
          </cell>
        </row>
        <row r="36">
          <cell r="A36" t="str">
            <v>pp3300</v>
          </cell>
        </row>
        <row r="37">
          <cell r="A37" t="str">
            <v>pp4000</v>
          </cell>
        </row>
        <row r="38">
          <cell r="A38" t="str">
            <v>pp4100</v>
          </cell>
        </row>
        <row r="39">
          <cell r="A39" t="str">
            <v>pp4200</v>
          </cell>
        </row>
        <row r="40">
          <cell r="A40" t="str">
            <v>pp4210</v>
          </cell>
        </row>
        <row r="41">
          <cell r="A41" t="str">
            <v>pp4211</v>
          </cell>
        </row>
        <row r="42">
          <cell r="A42" t="str">
            <v>pp4220</v>
          </cell>
        </row>
        <row r="43">
          <cell r="A43" t="str">
            <v>pp4221</v>
          </cell>
        </row>
        <row r="44">
          <cell r="A44" t="str">
            <v>ps0000</v>
          </cell>
        </row>
        <row r="45">
          <cell r="A45" t="str">
            <v>pg0000</v>
          </cell>
        </row>
      </sheetData>
      <sheetData sheetId="2">
        <row r="1">
          <cell r="A1" t="str">
            <v>?</v>
          </cell>
          <cell r="B1" t="str">
            <v>AT</v>
          </cell>
          <cell r="C1" t="str">
            <v>BE</v>
          </cell>
          <cell r="D1" t="str">
            <v>BG</v>
          </cell>
          <cell r="E1" t="str">
            <v>CY</v>
          </cell>
          <cell r="F1" t="str">
            <v>CZ</v>
          </cell>
          <cell r="G1" t="str">
            <v>DE</v>
          </cell>
          <cell r="H1" t="str">
            <v>DK</v>
          </cell>
          <cell r="I1" t="str">
            <v>EE</v>
          </cell>
          <cell r="J1" t="str">
            <v>ES</v>
          </cell>
          <cell r="K1" t="str">
            <v>FI</v>
          </cell>
          <cell r="L1" t="str">
            <v>FR</v>
          </cell>
          <cell r="M1" t="str">
            <v>GR</v>
          </cell>
          <cell r="N1" t="str">
            <v>HU</v>
          </cell>
          <cell r="O1" t="str">
            <v>IE</v>
          </cell>
          <cell r="P1" t="str">
            <v>IT</v>
          </cell>
          <cell r="Q1" t="str">
            <v>LT</v>
          </cell>
          <cell r="R1" t="str">
            <v>LU</v>
          </cell>
          <cell r="S1" t="str">
            <v>LV</v>
          </cell>
          <cell r="T1" t="str">
            <v>MT</v>
          </cell>
          <cell r="U1" t="str">
            <v>NL</v>
          </cell>
          <cell r="V1" t="str">
            <v>PL</v>
          </cell>
          <cell r="W1" t="str">
            <v>PT</v>
          </cell>
          <cell r="X1" t="str">
            <v>RO</v>
          </cell>
          <cell r="Y1" t="str">
            <v>SE</v>
          </cell>
          <cell r="Z1" t="str">
            <v>SI</v>
          </cell>
          <cell r="AA1" t="str">
            <v>SK</v>
          </cell>
          <cell r="AB1" t="str">
            <v>UK</v>
          </cell>
        </row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  <row r="11">
          <cell r="A11" t="str">
            <v>10</v>
          </cell>
        </row>
        <row r="12">
          <cell r="A12" t="str">
            <v>11</v>
          </cell>
        </row>
        <row r="13">
          <cell r="A13" t="str">
            <v>12</v>
          </cell>
        </row>
        <row r="14">
          <cell r="A14" t="str">
            <v>13</v>
          </cell>
        </row>
        <row r="15">
          <cell r="A15" t="str">
            <v>14</v>
          </cell>
        </row>
        <row r="16">
          <cell r="A16" t="str">
            <v>15</v>
          </cell>
        </row>
        <row r="17">
          <cell r="A17" t="str">
            <v>16</v>
          </cell>
        </row>
        <row r="18">
          <cell r="A18" t="str">
            <v>17</v>
          </cell>
        </row>
        <row r="19">
          <cell r="A19" t="str">
            <v>18</v>
          </cell>
        </row>
        <row r="20">
          <cell r="A20" t="str">
            <v>19</v>
          </cell>
        </row>
        <row r="21">
          <cell r="A21" t="str">
            <v>20</v>
          </cell>
        </row>
        <row r="22">
          <cell r="A22" t="str">
            <v>21</v>
          </cell>
        </row>
        <row r="23">
          <cell r="A23" t="str">
            <v>22</v>
          </cell>
        </row>
        <row r="24">
          <cell r="A24" t="str">
            <v>23</v>
          </cell>
        </row>
        <row r="25">
          <cell r="A25" t="str">
            <v>24</v>
          </cell>
        </row>
        <row r="26">
          <cell r="A26" t="str">
            <v>25</v>
          </cell>
        </row>
        <row r="27">
          <cell r="A27" t="str">
            <v>26</v>
          </cell>
        </row>
        <row r="28">
          <cell r="A28" t="str">
            <v>27</v>
          </cell>
        </row>
        <row r="29">
          <cell r="A29" t="str">
            <v>28</v>
          </cell>
        </row>
        <row r="30">
          <cell r="A30" t="str">
            <v>29</v>
          </cell>
        </row>
        <row r="31">
          <cell r="A31" t="str">
            <v>30</v>
          </cell>
        </row>
        <row r="32">
          <cell r="A32" t="str">
            <v>31</v>
          </cell>
        </row>
        <row r="33">
          <cell r="A33" t="str">
            <v>32</v>
          </cell>
        </row>
        <row r="34">
          <cell r="A34" t="str">
            <v>33</v>
          </cell>
        </row>
        <row r="35">
          <cell r="A35" t="str">
            <v>34</v>
          </cell>
        </row>
        <row r="36">
          <cell r="A36" t="str">
            <v>35</v>
          </cell>
        </row>
        <row r="37">
          <cell r="A37" t="str">
            <v>36</v>
          </cell>
        </row>
        <row r="38">
          <cell r="A38" t="str">
            <v>37</v>
          </cell>
        </row>
        <row r="39">
          <cell r="A39" t="str">
            <v>38</v>
          </cell>
        </row>
        <row r="40">
          <cell r="A40" t="str">
            <v>39</v>
          </cell>
        </row>
        <row r="41">
          <cell r="A41" t="str">
            <v>40</v>
          </cell>
        </row>
        <row r="42">
          <cell r="A42" t="str">
            <v>41</v>
          </cell>
        </row>
        <row r="43">
          <cell r="A43" t="str">
            <v>42</v>
          </cell>
        </row>
        <row r="44">
          <cell r="A44" t="str">
            <v>43</v>
          </cell>
        </row>
        <row r="45">
          <cell r="A45" t="str">
            <v>44</v>
          </cell>
        </row>
        <row r="46">
          <cell r="A46" t="str">
            <v>45</v>
          </cell>
        </row>
        <row r="47">
          <cell r="A47" t="str">
            <v>46</v>
          </cell>
        </row>
        <row r="48">
          <cell r="A48" t="str">
            <v>47</v>
          </cell>
        </row>
        <row r="49">
          <cell r="A49" t="str">
            <v>48</v>
          </cell>
        </row>
        <row r="50">
          <cell r="A50" t="str">
            <v>49</v>
          </cell>
        </row>
        <row r="51">
          <cell r="A51" t="str">
            <v>50</v>
          </cell>
        </row>
        <row r="52">
          <cell r="A52" t="str">
            <v>51</v>
          </cell>
        </row>
        <row r="53">
          <cell r="A53" t="str">
            <v>52</v>
          </cell>
        </row>
        <row r="54">
          <cell r="A54" t="str">
            <v>53</v>
          </cell>
        </row>
        <row r="55">
          <cell r="A55" t="str">
            <v>54</v>
          </cell>
        </row>
        <row r="56">
          <cell r="A56" t="str">
            <v>55</v>
          </cell>
        </row>
        <row r="57">
          <cell r="A57" t="str">
            <v>56</v>
          </cell>
        </row>
        <row r="58">
          <cell r="A58" t="str">
            <v>57</v>
          </cell>
        </row>
        <row r="59">
          <cell r="A59" t="str">
            <v>58</v>
          </cell>
        </row>
        <row r="60">
          <cell r="A60" t="str">
            <v>59</v>
          </cell>
        </row>
        <row r="61">
          <cell r="A61" t="str">
            <v>60</v>
          </cell>
        </row>
      </sheetData>
      <sheetData sheetId="3">
        <row r="2">
          <cell r="A2" t="str">
            <v>AT</v>
          </cell>
          <cell r="B2" t="str">
            <v>ÖSTERREICH</v>
          </cell>
        </row>
        <row r="3">
          <cell r="A3" t="str">
            <v>AT1</v>
          </cell>
          <cell r="B3" t="str">
            <v>OSTÖSTERREICH</v>
          </cell>
        </row>
        <row r="4">
          <cell r="A4" t="str">
            <v>AT11</v>
          </cell>
          <cell r="B4" t="str">
            <v>Burgenland (A)</v>
          </cell>
        </row>
        <row r="5">
          <cell r="A5" t="str">
            <v>AT12</v>
          </cell>
          <cell r="B5" t="str">
            <v>Niederösterreich</v>
          </cell>
        </row>
        <row r="6">
          <cell r="A6" t="str">
            <v>AT13</v>
          </cell>
          <cell r="B6" t="str">
            <v>Wien</v>
          </cell>
        </row>
        <row r="7">
          <cell r="A7" t="str">
            <v>AT2</v>
          </cell>
          <cell r="B7" t="str">
            <v>SÜDÖSTERREICH</v>
          </cell>
        </row>
        <row r="8">
          <cell r="A8" t="str">
            <v>AT21</v>
          </cell>
          <cell r="B8" t="str">
            <v>Kärnten</v>
          </cell>
        </row>
        <row r="9">
          <cell r="A9" t="str">
            <v>AT22</v>
          </cell>
          <cell r="B9" t="str">
            <v>Steiermark</v>
          </cell>
        </row>
        <row r="10">
          <cell r="A10" t="str">
            <v>AT3</v>
          </cell>
          <cell r="B10" t="str">
            <v>WESTÖSTERREICH</v>
          </cell>
        </row>
        <row r="11">
          <cell r="A11" t="str">
            <v>AT31</v>
          </cell>
          <cell r="B11" t="str">
            <v>Oberösterreich</v>
          </cell>
        </row>
        <row r="12">
          <cell r="A12" t="str">
            <v>AT32</v>
          </cell>
          <cell r="B12" t="str">
            <v>Salzburg</v>
          </cell>
        </row>
        <row r="13">
          <cell r="A13" t="str">
            <v>AT33</v>
          </cell>
          <cell r="B13" t="str">
            <v>Tirol</v>
          </cell>
        </row>
        <row r="14">
          <cell r="A14" t="str">
            <v>AT34</v>
          </cell>
          <cell r="B14" t="str">
            <v>Vorarlberg</v>
          </cell>
        </row>
        <row r="15">
          <cell r="A15" t="str">
            <v>BE</v>
          </cell>
          <cell r="B15" t="str">
            <v xml:space="preserve">BELGIQUE-BELGIË </v>
          </cell>
        </row>
        <row r="16">
          <cell r="A16" t="str">
            <v>BE1</v>
          </cell>
          <cell r="B16" t="str">
            <v>RÉGION DE BRUXELLES-CAPITALE / BRUSSELS HOOFDSTEDELIJK GEWEST</v>
          </cell>
        </row>
        <row r="17">
          <cell r="A17" t="str">
            <v>BE10</v>
          </cell>
          <cell r="B17" t="str">
            <v>Région de Bruxelles-Capitale / Brussels Hoofdstedelijk Gewest</v>
          </cell>
        </row>
        <row r="18">
          <cell r="A18" t="str">
            <v>BE2</v>
          </cell>
          <cell r="B18" t="str">
            <v>VLAAMS GEWEST</v>
          </cell>
        </row>
        <row r="19">
          <cell r="A19" t="str">
            <v>BE21</v>
          </cell>
          <cell r="B19" t="str">
            <v>Prov. Antwerpen</v>
          </cell>
        </row>
        <row r="20">
          <cell r="A20" t="str">
            <v>BE22</v>
          </cell>
          <cell r="B20" t="str">
            <v>Prov. Limburg (B)</v>
          </cell>
        </row>
        <row r="21">
          <cell r="A21" t="str">
            <v>BE23</v>
          </cell>
          <cell r="B21" t="str">
            <v>Prov. Oost-Vlaanderen</v>
          </cell>
        </row>
        <row r="22">
          <cell r="A22" t="str">
            <v>BE24</v>
          </cell>
          <cell r="B22" t="str">
            <v>Prov. Vlaams-Brabant</v>
          </cell>
        </row>
        <row r="23">
          <cell r="A23" t="str">
            <v>BE25</v>
          </cell>
          <cell r="B23" t="str">
            <v>Prov. West-Vlaanderen</v>
          </cell>
        </row>
        <row r="24">
          <cell r="A24" t="str">
            <v>BE3</v>
          </cell>
          <cell r="B24" t="str">
            <v>RÉGION WALLONNE</v>
          </cell>
        </row>
        <row r="25">
          <cell r="A25" t="str">
            <v>BE31</v>
          </cell>
          <cell r="B25" t="str">
            <v>Prov. Brabant Wallon</v>
          </cell>
        </row>
        <row r="26">
          <cell r="A26" t="str">
            <v>BE32</v>
          </cell>
          <cell r="B26" t="str">
            <v>Prov. Hainaut</v>
          </cell>
        </row>
        <row r="27">
          <cell r="A27" t="str">
            <v>BE33</v>
          </cell>
          <cell r="B27" t="str">
            <v>Prov. Liège</v>
          </cell>
        </row>
        <row r="28">
          <cell r="A28" t="str">
            <v>BE34</v>
          </cell>
          <cell r="B28" t="str">
            <v>Prov. Luxembourg (B)</v>
          </cell>
        </row>
        <row r="29">
          <cell r="A29" t="str">
            <v>BE35</v>
          </cell>
          <cell r="B29" t="str">
            <v>Prov. Namur</v>
          </cell>
        </row>
        <row r="30">
          <cell r="A30" t="str">
            <v>BG</v>
          </cell>
          <cell r="B30" t="str">
            <v>BULGARIA</v>
          </cell>
        </row>
        <row r="31">
          <cell r="A31" t="str">
            <v>BG3</v>
          </cell>
          <cell r="B31" t="str">
            <v>SEVERNA I IZTOCHNA BULGARIA</v>
          </cell>
        </row>
        <row r="32">
          <cell r="A32" t="str">
            <v>BG31</v>
          </cell>
          <cell r="B32" t="str">
            <v>Severozapaden</v>
          </cell>
        </row>
        <row r="33">
          <cell r="A33" t="str">
            <v>BG32</v>
          </cell>
          <cell r="B33" t="str">
            <v>Severen tsentralen</v>
          </cell>
        </row>
        <row r="34">
          <cell r="A34" t="str">
            <v>BG33</v>
          </cell>
          <cell r="B34" t="str">
            <v>Severoiztochen</v>
          </cell>
        </row>
        <row r="35">
          <cell r="A35" t="str">
            <v>BG34</v>
          </cell>
          <cell r="B35" t="str">
            <v>Yugoiztochen</v>
          </cell>
        </row>
        <row r="36">
          <cell r="A36" t="str">
            <v>BG4</v>
          </cell>
          <cell r="B36" t="str">
            <v>YUGOZAPADNA I YUZHNA CENTRALNA BULGARIA</v>
          </cell>
        </row>
        <row r="37">
          <cell r="A37" t="str">
            <v>BG41</v>
          </cell>
          <cell r="B37" t="str">
            <v>Yugozapaden</v>
          </cell>
        </row>
        <row r="38">
          <cell r="A38" t="str">
            <v>BG42</v>
          </cell>
          <cell r="B38" t="str">
            <v>Yuzhen tsentralen</v>
          </cell>
        </row>
        <row r="39">
          <cell r="A39" t="str">
            <v>CY</v>
          </cell>
          <cell r="B39" t="str">
            <v>ΚΥΠΡΟΣ / CYPRUS</v>
          </cell>
        </row>
        <row r="40">
          <cell r="A40" t="str">
            <v>CY0</v>
          </cell>
          <cell r="B40" t="str">
            <v>ΚΥΠΡΟΣ / CYPRUS</v>
          </cell>
        </row>
        <row r="41">
          <cell r="A41" t="str">
            <v>CY00</v>
          </cell>
          <cell r="B41" t="str">
            <v>Κύπρος / Cyprus</v>
          </cell>
        </row>
        <row r="42">
          <cell r="A42" t="str">
            <v>CZ</v>
          </cell>
          <cell r="B42" t="str">
            <v>ČESKÁ REPUBLIKA</v>
          </cell>
        </row>
        <row r="43">
          <cell r="A43" t="str">
            <v>CZ0</v>
          </cell>
          <cell r="B43" t="str">
            <v>ČESKÁ REPUBLIKA</v>
          </cell>
        </row>
        <row r="44">
          <cell r="A44" t="str">
            <v>CZ01</v>
          </cell>
          <cell r="B44" t="str">
            <v>Praha</v>
          </cell>
        </row>
        <row r="45">
          <cell r="A45" t="str">
            <v>CZ02</v>
          </cell>
          <cell r="B45" t="str">
            <v>Střední Čechy</v>
          </cell>
        </row>
        <row r="46">
          <cell r="A46" t="str">
            <v>CZ03</v>
          </cell>
          <cell r="B46" t="str">
            <v>Jihozápad</v>
          </cell>
        </row>
        <row r="47">
          <cell r="A47" t="str">
            <v>CZ04</v>
          </cell>
          <cell r="B47" t="str">
            <v>Severozápad</v>
          </cell>
        </row>
        <row r="48">
          <cell r="A48" t="str">
            <v>CZ05</v>
          </cell>
          <cell r="B48" t="str">
            <v>Severovýchod</v>
          </cell>
        </row>
        <row r="49">
          <cell r="A49" t="str">
            <v>CZ06</v>
          </cell>
          <cell r="B49" t="str">
            <v>Jihovýchod</v>
          </cell>
        </row>
        <row r="50">
          <cell r="A50" t="str">
            <v>CZ07</v>
          </cell>
          <cell r="B50" t="str">
            <v>Střední Morava</v>
          </cell>
        </row>
        <row r="51">
          <cell r="A51" t="str">
            <v>CZ08</v>
          </cell>
          <cell r="B51" t="str">
            <v>Moravskoslezsko</v>
          </cell>
        </row>
        <row r="52">
          <cell r="A52" t="str">
            <v>DE</v>
          </cell>
          <cell r="B52" t="str">
            <v xml:space="preserve">DEUTSCHLAND </v>
          </cell>
        </row>
        <row r="53">
          <cell r="A53" t="str">
            <v>DE1</v>
          </cell>
          <cell r="B53" t="str">
            <v>BADEN-WÜRTTEMBERG</v>
          </cell>
        </row>
        <row r="54">
          <cell r="A54" t="str">
            <v>DE11</v>
          </cell>
          <cell r="B54" t="str">
            <v>Stuttgart</v>
          </cell>
        </row>
        <row r="55">
          <cell r="A55" t="str">
            <v>DE12</v>
          </cell>
          <cell r="B55" t="str">
            <v>Karlsruhe</v>
          </cell>
        </row>
        <row r="56">
          <cell r="A56" t="str">
            <v>DE13</v>
          </cell>
          <cell r="B56" t="str">
            <v>Freiburg</v>
          </cell>
        </row>
        <row r="57">
          <cell r="A57" t="str">
            <v>DE14</v>
          </cell>
          <cell r="B57" t="str">
            <v>Tübingen</v>
          </cell>
        </row>
        <row r="58">
          <cell r="A58" t="str">
            <v>DE2</v>
          </cell>
          <cell r="B58" t="str">
            <v>BAYERN</v>
          </cell>
        </row>
        <row r="59">
          <cell r="A59" t="str">
            <v>DE21</v>
          </cell>
          <cell r="B59" t="str">
            <v>Oberbayern</v>
          </cell>
        </row>
        <row r="60">
          <cell r="A60" t="str">
            <v>DE22</v>
          </cell>
          <cell r="B60" t="str">
            <v>Niederbayern</v>
          </cell>
        </row>
        <row r="61">
          <cell r="A61" t="str">
            <v>DE23</v>
          </cell>
          <cell r="B61" t="str">
            <v>Oberpfalz</v>
          </cell>
        </row>
        <row r="62">
          <cell r="A62" t="str">
            <v>DE24</v>
          </cell>
          <cell r="B62" t="str">
            <v>Oberfranken</v>
          </cell>
        </row>
        <row r="63">
          <cell r="A63" t="str">
            <v>DE25</v>
          </cell>
          <cell r="B63" t="str">
            <v>Mittelfranken</v>
          </cell>
        </row>
        <row r="64">
          <cell r="A64" t="str">
            <v>DE26</v>
          </cell>
          <cell r="B64" t="str">
            <v>Unterfranken</v>
          </cell>
        </row>
        <row r="65">
          <cell r="A65" t="str">
            <v>DE27</v>
          </cell>
          <cell r="B65" t="str">
            <v>Schwaben</v>
          </cell>
        </row>
        <row r="66">
          <cell r="A66" t="str">
            <v>DE3</v>
          </cell>
          <cell r="B66" t="str">
            <v>BERLIN</v>
          </cell>
        </row>
        <row r="67">
          <cell r="A67" t="str">
            <v>DE30</v>
          </cell>
          <cell r="B67" t="str">
            <v>BERLIN</v>
          </cell>
        </row>
        <row r="68">
          <cell r="A68" t="str">
            <v>DE4</v>
          </cell>
          <cell r="B68" t="str">
            <v>BRANDENBURG</v>
          </cell>
        </row>
        <row r="69">
          <cell r="A69" t="str">
            <v>DE41</v>
          </cell>
          <cell r="B69" t="str">
            <v>Brandenburg-Nordost</v>
          </cell>
        </row>
        <row r="70">
          <cell r="A70" t="str">
            <v>DE42</v>
          </cell>
          <cell r="B70" t="str">
            <v>Brandenburg-Südwest</v>
          </cell>
        </row>
        <row r="71">
          <cell r="A71" t="str">
            <v>DE5</v>
          </cell>
          <cell r="B71" t="str">
            <v>BREMEN</v>
          </cell>
        </row>
        <row r="72">
          <cell r="A72" t="str">
            <v>DE50</v>
          </cell>
          <cell r="B72" t="str">
            <v>BREMEN</v>
          </cell>
        </row>
        <row r="73">
          <cell r="A73" t="str">
            <v>DE6</v>
          </cell>
          <cell r="B73" t="str">
            <v>HAMBURG</v>
          </cell>
        </row>
        <row r="74">
          <cell r="A74" t="str">
            <v>DE60</v>
          </cell>
          <cell r="B74" t="str">
            <v>HAMBURG</v>
          </cell>
        </row>
        <row r="75">
          <cell r="A75" t="str">
            <v>DE7</v>
          </cell>
          <cell r="B75" t="str">
            <v>HESSEN</v>
          </cell>
        </row>
        <row r="76">
          <cell r="A76" t="str">
            <v>DE71</v>
          </cell>
          <cell r="B76" t="str">
            <v>Darmstadt</v>
          </cell>
        </row>
        <row r="77">
          <cell r="A77" t="str">
            <v>DE72</v>
          </cell>
          <cell r="B77" t="str">
            <v>Gießen</v>
          </cell>
        </row>
        <row r="78">
          <cell r="A78" t="str">
            <v>DE73</v>
          </cell>
          <cell r="B78" t="str">
            <v>Kassel</v>
          </cell>
        </row>
        <row r="79">
          <cell r="A79" t="str">
            <v>DE8</v>
          </cell>
          <cell r="B79" t="str">
            <v>MECKLENBURG-VORPOMMERN</v>
          </cell>
        </row>
        <row r="80">
          <cell r="A80" t="str">
            <v>DE80</v>
          </cell>
          <cell r="B80" t="str">
            <v>MECKLENBURG-VORPOMMERN</v>
          </cell>
        </row>
        <row r="81">
          <cell r="A81" t="str">
            <v>DE9</v>
          </cell>
          <cell r="B81" t="str">
            <v>NIEDERSACHSEN</v>
          </cell>
        </row>
        <row r="82">
          <cell r="A82" t="str">
            <v>DE91</v>
          </cell>
          <cell r="B82" t="str">
            <v>Braunschweig</v>
          </cell>
        </row>
        <row r="83">
          <cell r="A83" t="str">
            <v>DE92</v>
          </cell>
          <cell r="B83" t="str">
            <v>Hannover</v>
          </cell>
        </row>
        <row r="84">
          <cell r="A84" t="str">
            <v>DE93</v>
          </cell>
          <cell r="B84" t="str">
            <v>Lüneburg</v>
          </cell>
        </row>
        <row r="85">
          <cell r="A85" t="str">
            <v>DE94</v>
          </cell>
          <cell r="B85" t="str">
            <v>Weser-Ems</v>
          </cell>
        </row>
        <row r="86">
          <cell r="A86" t="str">
            <v>DEA</v>
          </cell>
          <cell r="B86" t="str">
            <v>NORDRHEIN-WESTFALEN</v>
          </cell>
        </row>
        <row r="87">
          <cell r="A87" t="str">
            <v>DEA1</v>
          </cell>
          <cell r="B87" t="str">
            <v>Düsseldorf</v>
          </cell>
        </row>
        <row r="88">
          <cell r="A88" t="str">
            <v>DEA2</v>
          </cell>
          <cell r="B88" t="str">
            <v>Köln</v>
          </cell>
        </row>
        <row r="89">
          <cell r="A89" t="str">
            <v>DEA3</v>
          </cell>
          <cell r="B89" t="str">
            <v>Münster</v>
          </cell>
        </row>
        <row r="90">
          <cell r="A90" t="str">
            <v>DEA4</v>
          </cell>
          <cell r="B90" t="str">
            <v>Detmold</v>
          </cell>
        </row>
        <row r="91">
          <cell r="A91" t="str">
            <v>DEA5</v>
          </cell>
          <cell r="B91" t="str">
            <v>Arnsberg</v>
          </cell>
        </row>
        <row r="92">
          <cell r="A92" t="str">
            <v>DEB</v>
          </cell>
          <cell r="B92" t="str">
            <v>RHEINLAND-PFALZ</v>
          </cell>
        </row>
        <row r="93">
          <cell r="A93" t="str">
            <v>DEB1</v>
          </cell>
          <cell r="B93" t="str">
            <v>Koblenz</v>
          </cell>
        </row>
        <row r="94">
          <cell r="A94" t="str">
            <v>DEB2</v>
          </cell>
          <cell r="B94" t="str">
            <v>Trier</v>
          </cell>
        </row>
        <row r="95">
          <cell r="A95" t="str">
            <v>DEB3</v>
          </cell>
          <cell r="B95" t="str">
            <v>Rheinhessen-Pfalz</v>
          </cell>
        </row>
        <row r="96">
          <cell r="A96" t="str">
            <v>DEC</v>
          </cell>
          <cell r="B96" t="str">
            <v>SAARLAND</v>
          </cell>
        </row>
        <row r="97">
          <cell r="A97" t="str">
            <v>DEC0</v>
          </cell>
          <cell r="B97" t="str">
            <v>SAARLAND</v>
          </cell>
        </row>
        <row r="98">
          <cell r="A98" t="str">
            <v>DED</v>
          </cell>
          <cell r="B98" t="str">
            <v>SACHSEN</v>
          </cell>
        </row>
        <row r="99">
          <cell r="A99" t="str">
            <v>DED1</v>
          </cell>
          <cell r="B99" t="str">
            <v>Chemnitz</v>
          </cell>
        </row>
        <row r="100">
          <cell r="A100" t="str">
            <v>DED2</v>
          </cell>
          <cell r="B100" t="str">
            <v>Dresden</v>
          </cell>
        </row>
        <row r="101">
          <cell r="A101" t="str">
            <v>DED3</v>
          </cell>
          <cell r="B101" t="str">
            <v>Leipzig</v>
          </cell>
        </row>
        <row r="102">
          <cell r="A102" t="str">
            <v>DEE</v>
          </cell>
          <cell r="B102" t="str">
            <v>SACHSEN-ANHALT</v>
          </cell>
        </row>
        <row r="103">
          <cell r="A103" t="str">
            <v>DEE0</v>
          </cell>
          <cell r="B103" t="str">
            <v>SACHSEN-ANHALT</v>
          </cell>
        </row>
        <row r="104">
          <cell r="A104" t="str">
            <v>DEE1</v>
          </cell>
          <cell r="B104" t="str">
            <v>Dessau</v>
          </cell>
        </row>
        <row r="105">
          <cell r="A105" t="str">
            <v>DEE2</v>
          </cell>
          <cell r="B105" t="str">
            <v>Halle</v>
          </cell>
        </row>
        <row r="106">
          <cell r="A106" t="str">
            <v>DEE3</v>
          </cell>
          <cell r="B106" t="str">
            <v>Magdeburg</v>
          </cell>
        </row>
        <row r="107">
          <cell r="A107" t="str">
            <v>DEF</v>
          </cell>
          <cell r="B107" t="str">
            <v>SCHLESWIG-HOLSTEIN</v>
          </cell>
        </row>
        <row r="108">
          <cell r="A108" t="str">
            <v>DEF0</v>
          </cell>
          <cell r="B108" t="str">
            <v>SCHLESWIG-HOLSTEIN</v>
          </cell>
        </row>
        <row r="109">
          <cell r="A109" t="str">
            <v>DEG</v>
          </cell>
          <cell r="B109" t="str">
            <v>THÜRINGEN</v>
          </cell>
        </row>
        <row r="110">
          <cell r="A110" t="str">
            <v>DEG0</v>
          </cell>
          <cell r="B110" t="str">
            <v>THÜRINGEN</v>
          </cell>
        </row>
        <row r="111">
          <cell r="A111" t="str">
            <v>DEZ</v>
          </cell>
          <cell r="B111" t="str">
            <v>EXTRA-REGIO</v>
          </cell>
        </row>
        <row r="112">
          <cell r="A112" t="str">
            <v>DK</v>
          </cell>
          <cell r="B112" t="str">
            <v>DANMARK</v>
          </cell>
        </row>
        <row r="113">
          <cell r="A113" t="str">
            <v>DK0</v>
          </cell>
          <cell r="B113" t="str">
            <v>DANMARK</v>
          </cell>
        </row>
        <row r="114">
          <cell r="A114" t="str">
            <v>DK01</v>
          </cell>
          <cell r="B114" t="str">
            <v>Hovedstaden</v>
          </cell>
        </row>
        <row r="115">
          <cell r="A115" t="str">
            <v>DK02</v>
          </cell>
          <cell r="B115" t="str">
            <v>Sjælland</v>
          </cell>
        </row>
        <row r="116">
          <cell r="A116" t="str">
            <v>DK03</v>
          </cell>
          <cell r="B116" t="str">
            <v>Syddanmark</v>
          </cell>
        </row>
        <row r="117">
          <cell r="A117" t="str">
            <v>DK04</v>
          </cell>
          <cell r="B117" t="str">
            <v>Midtjylland</v>
          </cell>
        </row>
        <row r="118">
          <cell r="A118" t="str">
            <v>DK05</v>
          </cell>
          <cell r="B118" t="str">
            <v>Nordjylland</v>
          </cell>
        </row>
        <row r="119">
          <cell r="A119" t="str">
            <v>EE</v>
          </cell>
          <cell r="B119" t="str">
            <v>EESTI</v>
          </cell>
        </row>
        <row r="120">
          <cell r="A120" t="str">
            <v>EE0</v>
          </cell>
          <cell r="B120" t="str">
            <v>EESTI</v>
          </cell>
        </row>
        <row r="121">
          <cell r="A121" t="str">
            <v>EE00</v>
          </cell>
          <cell r="B121" t="str">
            <v>Eesti</v>
          </cell>
        </row>
        <row r="122">
          <cell r="A122" t="str">
            <v>ES</v>
          </cell>
          <cell r="B122" t="str">
            <v xml:space="preserve">ESPAÑA </v>
          </cell>
        </row>
        <row r="123">
          <cell r="A123" t="str">
            <v>ES1</v>
          </cell>
          <cell r="B123" t="str">
            <v>NOROESTE</v>
          </cell>
        </row>
        <row r="124">
          <cell r="A124" t="str">
            <v>ES11</v>
          </cell>
          <cell r="B124" t="str">
            <v>Galicia</v>
          </cell>
        </row>
        <row r="125">
          <cell r="A125" t="str">
            <v>ES12</v>
          </cell>
          <cell r="B125" t="str">
            <v>Principado de Asturias</v>
          </cell>
        </row>
        <row r="126">
          <cell r="A126" t="str">
            <v>ES13</v>
          </cell>
          <cell r="B126" t="str">
            <v>Cantabria</v>
          </cell>
        </row>
        <row r="127">
          <cell r="A127" t="str">
            <v>ES2</v>
          </cell>
          <cell r="B127" t="str">
            <v>NORESTE</v>
          </cell>
        </row>
        <row r="128">
          <cell r="A128" t="str">
            <v>ES21</v>
          </cell>
          <cell r="B128" t="str">
            <v>País Vasco</v>
          </cell>
        </row>
        <row r="129">
          <cell r="A129" t="str">
            <v>ES22</v>
          </cell>
          <cell r="B129" t="str">
            <v>Comunidad Foral de Navarra</v>
          </cell>
        </row>
        <row r="130">
          <cell r="A130" t="str">
            <v>ES23</v>
          </cell>
          <cell r="B130" t="str">
            <v>La Rioja</v>
          </cell>
        </row>
        <row r="131">
          <cell r="A131" t="str">
            <v>ES24</v>
          </cell>
          <cell r="B131" t="str">
            <v>Aragón</v>
          </cell>
        </row>
        <row r="132">
          <cell r="A132" t="str">
            <v>ES3</v>
          </cell>
          <cell r="B132" t="str">
            <v>COMUNIDAD DE MADRID</v>
          </cell>
        </row>
        <row r="133">
          <cell r="A133" t="str">
            <v>ES30</v>
          </cell>
          <cell r="B133" t="str">
            <v>Comunidad de Madrid</v>
          </cell>
        </row>
        <row r="134">
          <cell r="A134" t="str">
            <v>ES4</v>
          </cell>
          <cell r="B134" t="str">
            <v>CENTRO (E)</v>
          </cell>
        </row>
        <row r="135">
          <cell r="A135" t="str">
            <v>ES41</v>
          </cell>
          <cell r="B135" t="str">
            <v>Castilla y León</v>
          </cell>
        </row>
        <row r="136">
          <cell r="A136" t="str">
            <v>ES42</v>
          </cell>
          <cell r="B136" t="str">
            <v>Castilla-La Mancha</v>
          </cell>
        </row>
        <row r="137">
          <cell r="A137" t="str">
            <v>ES43</v>
          </cell>
          <cell r="B137" t="str">
            <v>Extremadura</v>
          </cell>
        </row>
        <row r="138">
          <cell r="A138" t="str">
            <v>ES5</v>
          </cell>
          <cell r="B138" t="str">
            <v>ESTE</v>
          </cell>
        </row>
        <row r="139">
          <cell r="A139" t="str">
            <v>ES51</v>
          </cell>
          <cell r="B139" t="str">
            <v>Cataluña</v>
          </cell>
        </row>
        <row r="140">
          <cell r="A140" t="str">
            <v>ES52</v>
          </cell>
          <cell r="B140" t="str">
            <v>Comunidad Valenciana</v>
          </cell>
        </row>
        <row r="141">
          <cell r="A141" t="str">
            <v>ES53</v>
          </cell>
          <cell r="B141" t="str">
            <v>Illes Balears</v>
          </cell>
        </row>
        <row r="142">
          <cell r="A142" t="str">
            <v>ES6</v>
          </cell>
          <cell r="B142" t="str">
            <v>SUR</v>
          </cell>
        </row>
        <row r="143">
          <cell r="A143" t="str">
            <v>ES61</v>
          </cell>
          <cell r="B143" t="str">
            <v>Andalucía</v>
          </cell>
        </row>
        <row r="144">
          <cell r="A144" t="str">
            <v>ES62</v>
          </cell>
          <cell r="B144" t="str">
            <v>Región de Murcia</v>
          </cell>
        </row>
        <row r="145">
          <cell r="A145" t="str">
            <v>ES63</v>
          </cell>
          <cell r="B145" t="str">
            <v>Ciudad Autónoma de Ceuta</v>
          </cell>
        </row>
        <row r="146">
          <cell r="A146" t="str">
            <v>ES64</v>
          </cell>
          <cell r="B146" t="str">
            <v>Ciudad Autónoma de Melilla</v>
          </cell>
        </row>
        <row r="147">
          <cell r="A147" t="str">
            <v>ES7</v>
          </cell>
          <cell r="B147" t="str">
            <v>CANARIAS</v>
          </cell>
        </row>
        <row r="148">
          <cell r="A148" t="str">
            <v>ES70</v>
          </cell>
          <cell r="B148" t="str">
            <v>Canarias</v>
          </cell>
        </row>
        <row r="149">
          <cell r="A149" t="str">
            <v>FI</v>
          </cell>
          <cell r="B149" t="str">
            <v>SUOMI / FINLAND</v>
          </cell>
        </row>
        <row r="150">
          <cell r="A150" t="str">
            <v>FI1</v>
          </cell>
          <cell r="B150" t="str">
            <v>MANNER-SUOMI</v>
          </cell>
        </row>
        <row r="151">
          <cell r="A151" t="str">
            <v>FI13</v>
          </cell>
          <cell r="B151" t="str">
            <v>Itä-Suomi</v>
          </cell>
        </row>
        <row r="152">
          <cell r="A152" t="str">
            <v>FI18</v>
          </cell>
          <cell r="B152" t="str">
            <v>Etelä-Suomi</v>
          </cell>
        </row>
        <row r="153">
          <cell r="A153" t="str">
            <v>FI19</v>
          </cell>
          <cell r="B153" t="str">
            <v>Länsi-Suomi</v>
          </cell>
        </row>
        <row r="154">
          <cell r="A154" t="str">
            <v>FI1A</v>
          </cell>
          <cell r="B154" t="str">
            <v>Pohjois-Suomi</v>
          </cell>
        </row>
        <row r="155">
          <cell r="A155" t="str">
            <v>FI2</v>
          </cell>
          <cell r="B155" t="str">
            <v>ÅLAND</v>
          </cell>
        </row>
        <row r="156">
          <cell r="A156" t="str">
            <v>FI20</v>
          </cell>
          <cell r="B156" t="str">
            <v>Åland</v>
          </cell>
        </row>
        <row r="157">
          <cell r="A157" t="str">
            <v>FR</v>
          </cell>
          <cell r="B157" t="str">
            <v>FRANCE</v>
          </cell>
        </row>
        <row r="158">
          <cell r="A158" t="str">
            <v>FR1</v>
          </cell>
          <cell r="B158" t="str">
            <v>ÎLE DE FRANCE</v>
          </cell>
        </row>
        <row r="159">
          <cell r="A159" t="str">
            <v>FR10</v>
          </cell>
          <cell r="B159" t="str">
            <v>Île de France</v>
          </cell>
        </row>
        <row r="160">
          <cell r="A160" t="str">
            <v>FR2</v>
          </cell>
          <cell r="B160" t="str">
            <v>BASSIN PARISIEN</v>
          </cell>
        </row>
        <row r="161">
          <cell r="A161" t="str">
            <v>FR21</v>
          </cell>
          <cell r="B161" t="str">
            <v>Champagne-Ardenne</v>
          </cell>
        </row>
        <row r="162">
          <cell r="A162" t="str">
            <v>FR22</v>
          </cell>
          <cell r="B162" t="str">
            <v>Picardie</v>
          </cell>
        </row>
        <row r="163">
          <cell r="A163" t="str">
            <v>FR23</v>
          </cell>
          <cell r="B163" t="str">
            <v>Haute-Normandie</v>
          </cell>
        </row>
        <row r="164">
          <cell r="A164" t="str">
            <v>FR24</v>
          </cell>
          <cell r="B164" t="str">
            <v>Centre</v>
          </cell>
        </row>
        <row r="165">
          <cell r="A165" t="str">
            <v>FR25</v>
          </cell>
          <cell r="B165" t="str">
            <v>Basse-Normandie</v>
          </cell>
        </row>
        <row r="166">
          <cell r="A166" t="str">
            <v>FR26</v>
          </cell>
          <cell r="B166" t="str">
            <v>Bourgogne</v>
          </cell>
        </row>
        <row r="167">
          <cell r="A167" t="str">
            <v>FR3</v>
          </cell>
          <cell r="B167" t="str">
            <v>NORD - PAS-DE-CALAIS</v>
          </cell>
        </row>
        <row r="168">
          <cell r="A168" t="str">
            <v>FR30</v>
          </cell>
          <cell r="B168" t="str">
            <v>Nord - Pas-de-Calais</v>
          </cell>
        </row>
        <row r="169">
          <cell r="A169" t="str">
            <v>FR4</v>
          </cell>
          <cell r="B169" t="str">
            <v>EST</v>
          </cell>
        </row>
        <row r="170">
          <cell r="A170" t="str">
            <v>FR41</v>
          </cell>
          <cell r="B170" t="str">
            <v>Lorraine</v>
          </cell>
        </row>
        <row r="171">
          <cell r="A171" t="str">
            <v>FR42</v>
          </cell>
          <cell r="B171" t="str">
            <v>Alsace</v>
          </cell>
        </row>
        <row r="172">
          <cell r="A172" t="str">
            <v>FR43</v>
          </cell>
          <cell r="B172" t="str">
            <v>Franche-Comté</v>
          </cell>
        </row>
        <row r="173">
          <cell r="A173" t="str">
            <v>FR5</v>
          </cell>
          <cell r="B173" t="str">
            <v>OUEST</v>
          </cell>
        </row>
        <row r="174">
          <cell r="A174" t="str">
            <v>FR51</v>
          </cell>
          <cell r="B174" t="str">
            <v>Pays de la Loire</v>
          </cell>
        </row>
        <row r="175">
          <cell r="A175" t="str">
            <v>FR52</v>
          </cell>
          <cell r="B175" t="str">
            <v>Bretagne</v>
          </cell>
        </row>
        <row r="176">
          <cell r="A176" t="str">
            <v>FR53</v>
          </cell>
          <cell r="B176" t="str">
            <v>Poitou-Charentes</v>
          </cell>
        </row>
        <row r="177">
          <cell r="A177" t="str">
            <v>FR6</v>
          </cell>
          <cell r="B177" t="str">
            <v>SUD-OUEST</v>
          </cell>
        </row>
        <row r="178">
          <cell r="A178" t="str">
            <v>FR61</v>
          </cell>
          <cell r="B178" t="str">
            <v>Aquitaine</v>
          </cell>
        </row>
        <row r="179">
          <cell r="A179" t="str">
            <v>FR62</v>
          </cell>
          <cell r="B179" t="str">
            <v>Midi-Pyrénées</v>
          </cell>
        </row>
        <row r="180">
          <cell r="A180" t="str">
            <v>FR63</v>
          </cell>
          <cell r="B180" t="str">
            <v>Limousin</v>
          </cell>
        </row>
        <row r="181">
          <cell r="A181" t="str">
            <v>FR7</v>
          </cell>
          <cell r="B181" t="str">
            <v>CENTRE-EST</v>
          </cell>
        </row>
        <row r="182">
          <cell r="A182" t="str">
            <v>FR71</v>
          </cell>
          <cell r="B182" t="str">
            <v>Rhône-Alpes</v>
          </cell>
        </row>
        <row r="183">
          <cell r="A183" t="str">
            <v>FR72</v>
          </cell>
          <cell r="B183" t="str">
            <v>Auvergne</v>
          </cell>
        </row>
        <row r="184">
          <cell r="A184" t="str">
            <v>FR8</v>
          </cell>
          <cell r="B184" t="str">
            <v>MÉDITERRANÉE</v>
          </cell>
        </row>
        <row r="185">
          <cell r="A185" t="str">
            <v>FR81</v>
          </cell>
          <cell r="B185" t="str">
            <v>Languedoc-Roussillon</v>
          </cell>
        </row>
        <row r="186">
          <cell r="A186" t="str">
            <v>FR82</v>
          </cell>
          <cell r="B186" t="str">
            <v>Provence-Alpes-Côte d'Azur</v>
          </cell>
        </row>
        <row r="187">
          <cell r="A187" t="str">
            <v>FR83</v>
          </cell>
          <cell r="B187" t="str">
            <v>Corse</v>
          </cell>
        </row>
        <row r="188">
          <cell r="A188" t="str">
            <v>FR9</v>
          </cell>
          <cell r="B188" t="str">
            <v>DÉPARTEMENTS D'OUTRE-MER</v>
          </cell>
        </row>
        <row r="189">
          <cell r="A189" t="str">
            <v>FR91</v>
          </cell>
          <cell r="B189" t="str">
            <v>Guadeloupe</v>
          </cell>
        </row>
        <row r="190">
          <cell r="A190" t="str">
            <v>FR92</v>
          </cell>
          <cell r="B190" t="str">
            <v>Martinique</v>
          </cell>
        </row>
        <row r="191">
          <cell r="A191" t="str">
            <v>FR93</v>
          </cell>
          <cell r="B191" t="str">
            <v>Guyane</v>
          </cell>
        </row>
        <row r="192">
          <cell r="A192" t="str">
            <v>FR94</v>
          </cell>
          <cell r="B192" t="str">
            <v>Réunion</v>
          </cell>
        </row>
        <row r="193">
          <cell r="A193" t="str">
            <v>GR</v>
          </cell>
          <cell r="B193" t="str">
            <v>ΕΛΛΑΔΑ</v>
          </cell>
        </row>
        <row r="194">
          <cell r="A194" t="str">
            <v>GR1</v>
          </cell>
          <cell r="B194" t="str">
            <v>ΒΟΡΕΙΑ ΕΛΛΑΔΑ</v>
          </cell>
        </row>
        <row r="195">
          <cell r="A195" t="str">
            <v>GR11</v>
          </cell>
          <cell r="B195" t="str">
            <v>Aνατολική Μακεδονία, Θράκη</v>
          </cell>
        </row>
        <row r="196">
          <cell r="A196" t="str">
            <v>GR12</v>
          </cell>
          <cell r="B196" t="str">
            <v>Κεντρική Μακεδονία</v>
          </cell>
        </row>
        <row r="197">
          <cell r="A197" t="str">
            <v>GR13</v>
          </cell>
          <cell r="B197" t="str">
            <v>Δυτική Μακεδονία</v>
          </cell>
        </row>
        <row r="198">
          <cell r="A198" t="str">
            <v>GR14</v>
          </cell>
          <cell r="B198" t="str">
            <v>Θεσσαλία</v>
          </cell>
        </row>
        <row r="199">
          <cell r="A199" t="str">
            <v>GR2</v>
          </cell>
          <cell r="B199" t="str">
            <v>ΚΕΝΤΡΙΚΗ ΕΛΛΑΔΑ</v>
          </cell>
        </row>
        <row r="200">
          <cell r="A200" t="str">
            <v>GR21</v>
          </cell>
          <cell r="B200" t="str">
            <v>Ήπειρος</v>
          </cell>
        </row>
        <row r="201">
          <cell r="A201" t="str">
            <v>GR22</v>
          </cell>
          <cell r="B201" t="str">
            <v>Ιόνια Νησιά</v>
          </cell>
        </row>
        <row r="202">
          <cell r="A202" t="str">
            <v>GR23</v>
          </cell>
          <cell r="B202" t="str">
            <v>Δυτική Ελλάδα</v>
          </cell>
        </row>
        <row r="203">
          <cell r="A203" t="str">
            <v>GR24</v>
          </cell>
          <cell r="B203" t="str">
            <v>Στερεά Ελλάδα</v>
          </cell>
        </row>
        <row r="204">
          <cell r="A204" t="str">
            <v>GR25</v>
          </cell>
          <cell r="B204" t="str">
            <v>Πελοπόννησος</v>
          </cell>
        </row>
        <row r="205">
          <cell r="A205" t="str">
            <v>GR3</v>
          </cell>
          <cell r="B205" t="str">
            <v>ATTIKΗ</v>
          </cell>
        </row>
        <row r="206">
          <cell r="A206" t="str">
            <v>GR30</v>
          </cell>
          <cell r="B206" t="str">
            <v>Aττική</v>
          </cell>
        </row>
        <row r="207">
          <cell r="A207" t="str">
            <v>GR4</v>
          </cell>
          <cell r="B207" t="str">
            <v>NΗΣΙΑ ΑΙΓΑΙΟΥ, KΡΗΤΗ</v>
          </cell>
        </row>
        <row r="208">
          <cell r="A208" t="str">
            <v>GR41</v>
          </cell>
          <cell r="B208" t="str">
            <v>Βόρειο Αιγαίο</v>
          </cell>
        </row>
        <row r="209">
          <cell r="A209" t="str">
            <v>GR42</v>
          </cell>
          <cell r="B209" t="str">
            <v>Νότιο Αιγαίο</v>
          </cell>
        </row>
        <row r="210">
          <cell r="A210" t="str">
            <v>GR43</v>
          </cell>
          <cell r="B210" t="str">
            <v>Κρήτη</v>
          </cell>
        </row>
        <row r="211">
          <cell r="A211" t="str">
            <v>HU</v>
          </cell>
          <cell r="B211" t="str">
            <v>MAGYARORSZÁG</v>
          </cell>
        </row>
        <row r="212">
          <cell r="A212" t="str">
            <v>HU1</v>
          </cell>
          <cell r="B212" t="str">
            <v>KÖZÉP-MAGYARORSZÁG</v>
          </cell>
        </row>
        <row r="213">
          <cell r="A213" t="str">
            <v>HU10</v>
          </cell>
          <cell r="B213" t="str">
            <v>Közép-Magyarország</v>
          </cell>
        </row>
        <row r="214">
          <cell r="A214" t="str">
            <v>HU2</v>
          </cell>
          <cell r="B214" t="str">
            <v>DUNÁNTÚL</v>
          </cell>
        </row>
        <row r="215">
          <cell r="A215" t="str">
            <v>HU21</v>
          </cell>
          <cell r="B215" t="str">
            <v>Közép-Dunántúl</v>
          </cell>
        </row>
        <row r="216">
          <cell r="A216" t="str">
            <v>HU22</v>
          </cell>
          <cell r="B216" t="str">
            <v>Nyugat-Dunántúl</v>
          </cell>
        </row>
        <row r="217">
          <cell r="A217" t="str">
            <v>HU23</v>
          </cell>
          <cell r="B217" t="str">
            <v>Dél-Dunántúl</v>
          </cell>
        </row>
        <row r="218">
          <cell r="A218" t="str">
            <v>HU3</v>
          </cell>
          <cell r="B218" t="str">
            <v>ALFÖLD ÉS ÉSZAK</v>
          </cell>
        </row>
        <row r="219">
          <cell r="A219" t="str">
            <v>HU31</v>
          </cell>
          <cell r="B219" t="str">
            <v>Észak-Magyarország</v>
          </cell>
        </row>
        <row r="220">
          <cell r="A220" t="str">
            <v>HU32</v>
          </cell>
          <cell r="B220" t="str">
            <v>Észak-Alföld</v>
          </cell>
        </row>
        <row r="221">
          <cell r="A221" t="str">
            <v>HU33</v>
          </cell>
          <cell r="B221" t="str">
            <v>Dél-Alföld</v>
          </cell>
        </row>
        <row r="222">
          <cell r="A222" t="str">
            <v>IE</v>
          </cell>
          <cell r="B222" t="str">
            <v>IRELAND</v>
          </cell>
        </row>
        <row r="223">
          <cell r="A223" t="str">
            <v>IE0</v>
          </cell>
          <cell r="B223" t="str">
            <v>IRELAND</v>
          </cell>
        </row>
        <row r="224">
          <cell r="A224" t="str">
            <v>IE01</v>
          </cell>
          <cell r="B224" t="str">
            <v>Border, Midland and Western</v>
          </cell>
        </row>
        <row r="225">
          <cell r="A225" t="str">
            <v>IE02</v>
          </cell>
          <cell r="B225" t="str">
            <v>Southern and Eastern</v>
          </cell>
        </row>
        <row r="226">
          <cell r="A226" t="str">
            <v>IT</v>
          </cell>
          <cell r="B226" t="str">
            <v xml:space="preserve">ITALIA </v>
          </cell>
        </row>
        <row r="227">
          <cell r="A227" t="str">
            <v>ITC</v>
          </cell>
          <cell r="B227" t="str">
            <v>NORD-OVEST</v>
          </cell>
        </row>
        <row r="228">
          <cell r="A228" t="str">
            <v>ITC1</v>
          </cell>
          <cell r="B228" t="str">
            <v>Piemonte</v>
          </cell>
        </row>
        <row r="229">
          <cell r="A229" t="str">
            <v>ITC2</v>
          </cell>
          <cell r="B229" t="str">
            <v>Valle d'Aosta/Vallée d'Aoste</v>
          </cell>
        </row>
        <row r="230">
          <cell r="A230" t="str">
            <v>ITC3</v>
          </cell>
          <cell r="B230" t="str">
            <v>Liguria</v>
          </cell>
        </row>
        <row r="231">
          <cell r="A231" t="str">
            <v>ITC4</v>
          </cell>
          <cell r="B231" t="str">
            <v>Lombardia</v>
          </cell>
        </row>
        <row r="232">
          <cell r="A232" t="str">
            <v>ITD</v>
          </cell>
          <cell r="B232" t="str">
            <v>NORD-EST</v>
          </cell>
        </row>
        <row r="233">
          <cell r="A233" t="str">
            <v>ITD1</v>
          </cell>
          <cell r="B233" t="str">
            <v>Provincia Autonoma Bolzano/Bozen</v>
          </cell>
        </row>
        <row r="234">
          <cell r="A234" t="str">
            <v>ITD2</v>
          </cell>
          <cell r="B234" t="str">
            <v>Provincia Autonoma Trento</v>
          </cell>
        </row>
        <row r="235">
          <cell r="A235" t="str">
            <v>ITD3</v>
          </cell>
          <cell r="B235" t="str">
            <v>Veneto</v>
          </cell>
        </row>
        <row r="236">
          <cell r="A236" t="str">
            <v>ITD4</v>
          </cell>
          <cell r="B236" t="str">
            <v>Friuli-Venezia Giulia</v>
          </cell>
        </row>
        <row r="237">
          <cell r="A237" t="str">
            <v>ITD5</v>
          </cell>
          <cell r="B237" t="str">
            <v>Emilia-Romagna</v>
          </cell>
        </row>
        <row r="238">
          <cell r="A238" t="str">
            <v>ITE</v>
          </cell>
          <cell r="B238" t="str">
            <v>CENTRO (I)</v>
          </cell>
        </row>
        <row r="239">
          <cell r="A239" t="str">
            <v>ITE1</v>
          </cell>
          <cell r="B239" t="str">
            <v>Toscana</v>
          </cell>
        </row>
        <row r="240">
          <cell r="A240" t="str">
            <v>ITE2</v>
          </cell>
          <cell r="B240" t="str">
            <v>Umbria</v>
          </cell>
        </row>
        <row r="241">
          <cell r="A241" t="str">
            <v>ITE3</v>
          </cell>
          <cell r="B241" t="str">
            <v>Marche</v>
          </cell>
        </row>
        <row r="242">
          <cell r="A242" t="str">
            <v>ITE4</v>
          </cell>
          <cell r="B242" t="str">
            <v>Lazio</v>
          </cell>
        </row>
        <row r="243">
          <cell r="A243" t="str">
            <v>ITF</v>
          </cell>
          <cell r="B243" t="str">
            <v>SUD</v>
          </cell>
        </row>
        <row r="244">
          <cell r="A244" t="str">
            <v>ITF1</v>
          </cell>
          <cell r="B244" t="str">
            <v>Abruzzo</v>
          </cell>
        </row>
        <row r="245">
          <cell r="A245" t="str">
            <v>ITF2</v>
          </cell>
          <cell r="B245" t="str">
            <v>Molise</v>
          </cell>
        </row>
        <row r="246">
          <cell r="A246" t="str">
            <v>ITF3</v>
          </cell>
          <cell r="B246" t="str">
            <v>Campania</v>
          </cell>
        </row>
        <row r="247">
          <cell r="A247" t="str">
            <v>ITF4</v>
          </cell>
          <cell r="B247" t="str">
            <v>Puglia</v>
          </cell>
        </row>
        <row r="248">
          <cell r="A248" t="str">
            <v>ITF5</v>
          </cell>
          <cell r="B248" t="str">
            <v>Basilicata</v>
          </cell>
        </row>
        <row r="249">
          <cell r="A249" t="str">
            <v>ITF6</v>
          </cell>
          <cell r="B249" t="str">
            <v>Calabria</v>
          </cell>
        </row>
        <row r="250">
          <cell r="A250" t="str">
            <v>ITG</v>
          </cell>
          <cell r="B250" t="str">
            <v>ISOLE</v>
          </cell>
        </row>
        <row r="251">
          <cell r="A251" t="str">
            <v>ITG1</v>
          </cell>
          <cell r="B251" t="str">
            <v>Sicilia</v>
          </cell>
        </row>
        <row r="252">
          <cell r="A252" t="str">
            <v>ITG2</v>
          </cell>
          <cell r="B252" t="str">
            <v>Sardegna</v>
          </cell>
        </row>
        <row r="253">
          <cell r="A253" t="str">
            <v>LT</v>
          </cell>
          <cell r="B253" t="str">
            <v>LIETUVA</v>
          </cell>
        </row>
        <row r="254">
          <cell r="A254" t="str">
            <v>LT0</v>
          </cell>
          <cell r="B254" t="str">
            <v>LIETUVA</v>
          </cell>
        </row>
        <row r="255">
          <cell r="A255" t="str">
            <v>LT00</v>
          </cell>
          <cell r="B255" t="str">
            <v>Lietuva</v>
          </cell>
        </row>
        <row r="256">
          <cell r="A256" t="str">
            <v>LU</v>
          </cell>
          <cell r="B256" t="str">
            <v>LUXEMBOURG (GRAND-DUCHÉ)</v>
          </cell>
        </row>
        <row r="257">
          <cell r="A257" t="str">
            <v>LU0</v>
          </cell>
          <cell r="B257" t="str">
            <v>LUXEMBOURG (GRAND-DUCHÉ)</v>
          </cell>
        </row>
        <row r="258">
          <cell r="A258" t="str">
            <v>LU00</v>
          </cell>
          <cell r="B258" t="str">
            <v>Luxembourg (Grand-Duché)</v>
          </cell>
        </row>
        <row r="259">
          <cell r="A259" t="str">
            <v>LV</v>
          </cell>
          <cell r="B259" t="str">
            <v>LATVIJA</v>
          </cell>
        </row>
        <row r="260">
          <cell r="A260" t="str">
            <v>LV0</v>
          </cell>
          <cell r="B260" t="str">
            <v>LATVIJA</v>
          </cell>
        </row>
        <row r="261">
          <cell r="A261" t="str">
            <v>LV00</v>
          </cell>
          <cell r="B261" t="str">
            <v>Latvija</v>
          </cell>
        </row>
        <row r="262">
          <cell r="A262" t="str">
            <v>MT</v>
          </cell>
          <cell r="B262" t="str">
            <v>MALTA</v>
          </cell>
        </row>
        <row r="263">
          <cell r="A263" t="str">
            <v>MT0</v>
          </cell>
          <cell r="B263" t="str">
            <v>MALTA</v>
          </cell>
        </row>
        <row r="264">
          <cell r="A264" t="str">
            <v>MT00</v>
          </cell>
          <cell r="B264" t="str">
            <v>Malta</v>
          </cell>
        </row>
        <row r="265">
          <cell r="A265" t="str">
            <v>NL</v>
          </cell>
          <cell r="B265" t="str">
            <v xml:space="preserve">NEDERLAND </v>
          </cell>
        </row>
        <row r="266">
          <cell r="A266" t="str">
            <v>NL1</v>
          </cell>
          <cell r="B266" t="str">
            <v>NOORD-NEDERLAND</v>
          </cell>
        </row>
        <row r="267">
          <cell r="A267" t="str">
            <v>NL11</v>
          </cell>
          <cell r="B267" t="str">
            <v>Groningen</v>
          </cell>
        </row>
        <row r="268">
          <cell r="A268" t="str">
            <v>NL12</v>
          </cell>
          <cell r="B268" t="str">
            <v>Friesland (NL)</v>
          </cell>
        </row>
        <row r="269">
          <cell r="A269" t="str">
            <v>NL13</v>
          </cell>
          <cell r="B269" t="str">
            <v>Drenthe</v>
          </cell>
        </row>
        <row r="270">
          <cell r="A270" t="str">
            <v>NL2</v>
          </cell>
          <cell r="B270" t="str">
            <v>OOST-NEDERLAND</v>
          </cell>
        </row>
        <row r="271">
          <cell r="A271" t="str">
            <v>NL21</v>
          </cell>
          <cell r="B271" t="str">
            <v>Overijssel</v>
          </cell>
        </row>
        <row r="272">
          <cell r="A272" t="str">
            <v>NL22</v>
          </cell>
          <cell r="B272" t="str">
            <v>Gelderland</v>
          </cell>
        </row>
        <row r="273">
          <cell r="A273" t="str">
            <v>NL23</v>
          </cell>
          <cell r="B273" t="str">
            <v>Flevoland</v>
          </cell>
        </row>
        <row r="274">
          <cell r="A274" t="str">
            <v>NL3</v>
          </cell>
          <cell r="B274" t="str">
            <v>WEST-NEDERLAND</v>
          </cell>
        </row>
        <row r="275">
          <cell r="A275" t="str">
            <v>NL31</v>
          </cell>
          <cell r="B275" t="str">
            <v>Utrecht</v>
          </cell>
        </row>
        <row r="276">
          <cell r="A276" t="str">
            <v>NL32</v>
          </cell>
          <cell r="B276" t="str">
            <v>Noord-Holland</v>
          </cell>
        </row>
        <row r="277">
          <cell r="A277" t="str">
            <v>NL33</v>
          </cell>
          <cell r="B277" t="str">
            <v>Zuid-Holland</v>
          </cell>
        </row>
        <row r="278">
          <cell r="A278" t="str">
            <v>NL34</v>
          </cell>
          <cell r="B278" t="str">
            <v>Zeeland</v>
          </cell>
        </row>
        <row r="279">
          <cell r="A279" t="str">
            <v>NL4</v>
          </cell>
          <cell r="B279" t="str">
            <v>ZUID-NEDERLAND</v>
          </cell>
        </row>
        <row r="280">
          <cell r="A280" t="str">
            <v>NL41</v>
          </cell>
          <cell r="B280" t="str">
            <v>Noord-Brabant</v>
          </cell>
        </row>
        <row r="281">
          <cell r="A281" t="str">
            <v>NL42</v>
          </cell>
          <cell r="B281" t="str">
            <v>Limburg (NL)</v>
          </cell>
        </row>
        <row r="282">
          <cell r="A282" t="str">
            <v>PL</v>
          </cell>
          <cell r="B282" t="str">
            <v>POLSKA</v>
          </cell>
        </row>
        <row r="283">
          <cell r="A283" t="str">
            <v>PL1</v>
          </cell>
          <cell r="B283" t="str">
            <v>REGION CENTRALNY</v>
          </cell>
        </row>
        <row r="284">
          <cell r="A284" t="str">
            <v>PL11</v>
          </cell>
          <cell r="B284" t="str">
            <v>Łódzkie</v>
          </cell>
        </row>
        <row r="285">
          <cell r="A285" t="str">
            <v>PL12</v>
          </cell>
          <cell r="B285" t="str">
            <v>Mazowieckie</v>
          </cell>
        </row>
        <row r="286">
          <cell r="A286" t="str">
            <v>PL2</v>
          </cell>
          <cell r="B286" t="str">
            <v>REGION POŁUDNIOWY</v>
          </cell>
        </row>
        <row r="287">
          <cell r="A287" t="str">
            <v>PL21</v>
          </cell>
          <cell r="B287" t="str">
            <v>Małopolskie</v>
          </cell>
        </row>
        <row r="288">
          <cell r="A288" t="str">
            <v>PL22</v>
          </cell>
          <cell r="B288" t="str">
            <v>Śląskie</v>
          </cell>
        </row>
        <row r="289">
          <cell r="A289" t="str">
            <v>PL3</v>
          </cell>
          <cell r="B289" t="str">
            <v>REGION WSCHODNI</v>
          </cell>
        </row>
        <row r="290">
          <cell r="A290" t="str">
            <v>PL31</v>
          </cell>
          <cell r="B290" t="str">
            <v>Lubelskie</v>
          </cell>
        </row>
        <row r="291">
          <cell r="A291" t="str">
            <v>PL32</v>
          </cell>
          <cell r="B291" t="str">
            <v>Podkarpackie</v>
          </cell>
        </row>
        <row r="292">
          <cell r="A292" t="str">
            <v>PL33</v>
          </cell>
          <cell r="B292" t="str">
            <v>Świętokrzyskie</v>
          </cell>
        </row>
        <row r="293">
          <cell r="A293" t="str">
            <v>PL34</v>
          </cell>
          <cell r="B293" t="str">
            <v>Podlaskie</v>
          </cell>
        </row>
        <row r="294">
          <cell r="A294" t="str">
            <v>PL4</v>
          </cell>
          <cell r="B294" t="str">
            <v>REGION PÓŁNOCNO-ZACHODNI</v>
          </cell>
        </row>
        <row r="295">
          <cell r="A295" t="str">
            <v>PL41</v>
          </cell>
          <cell r="B295" t="str">
            <v>Wielkopolskie</v>
          </cell>
        </row>
        <row r="296">
          <cell r="A296" t="str">
            <v>PL42</v>
          </cell>
          <cell r="B296" t="str">
            <v>Zachodniopomorskie</v>
          </cell>
        </row>
        <row r="297">
          <cell r="A297" t="str">
            <v>PL43</v>
          </cell>
          <cell r="B297" t="str">
            <v>Lubuskie</v>
          </cell>
        </row>
        <row r="298">
          <cell r="A298" t="str">
            <v>PL5</v>
          </cell>
          <cell r="B298" t="str">
            <v>REGION POŁUDNIOWO-ZACHODNI</v>
          </cell>
        </row>
        <row r="299">
          <cell r="A299" t="str">
            <v>PL51</v>
          </cell>
          <cell r="B299" t="str">
            <v>Dolnośląskie</v>
          </cell>
        </row>
        <row r="300">
          <cell r="A300" t="str">
            <v>PL52</v>
          </cell>
          <cell r="B300" t="str">
            <v>Opolskie</v>
          </cell>
        </row>
        <row r="301">
          <cell r="A301" t="str">
            <v>PL6</v>
          </cell>
          <cell r="B301" t="str">
            <v>REGION PÓŁNOCNY</v>
          </cell>
        </row>
        <row r="302">
          <cell r="A302" t="str">
            <v>PL61</v>
          </cell>
          <cell r="B302" t="str">
            <v>Kujawsko-Pomorskie</v>
          </cell>
        </row>
        <row r="303">
          <cell r="A303" t="str">
            <v>PL62</v>
          </cell>
          <cell r="B303" t="str">
            <v>Warmińsko-Mazurskie</v>
          </cell>
        </row>
        <row r="304">
          <cell r="A304" t="str">
            <v>PL63</v>
          </cell>
          <cell r="B304" t="str">
            <v>Pomorskie</v>
          </cell>
        </row>
        <row r="305">
          <cell r="A305" t="str">
            <v>PT</v>
          </cell>
          <cell r="B305" t="str">
            <v>PORTUGAL</v>
          </cell>
        </row>
        <row r="306">
          <cell r="A306" t="str">
            <v>PT1</v>
          </cell>
          <cell r="B306" t="str">
            <v>CONTINENTE</v>
          </cell>
        </row>
        <row r="307">
          <cell r="A307" t="str">
            <v>PT11</v>
          </cell>
          <cell r="B307" t="str">
            <v>Norte</v>
          </cell>
        </row>
        <row r="308">
          <cell r="A308" t="str">
            <v>PT15</v>
          </cell>
          <cell r="B308" t="str">
            <v>Algarve</v>
          </cell>
        </row>
        <row r="309">
          <cell r="A309" t="str">
            <v>PT16</v>
          </cell>
          <cell r="B309" t="str">
            <v>Centro (P)</v>
          </cell>
        </row>
        <row r="310">
          <cell r="A310" t="str">
            <v>PT17</v>
          </cell>
          <cell r="B310" t="str">
            <v>Lisboa</v>
          </cell>
        </row>
        <row r="311">
          <cell r="A311" t="str">
            <v>PT18</v>
          </cell>
          <cell r="B311" t="str">
            <v>Alentejo</v>
          </cell>
        </row>
        <row r="312">
          <cell r="A312" t="str">
            <v>PT2</v>
          </cell>
          <cell r="B312" t="str">
            <v>Região Autónoma dos AÇORES</v>
          </cell>
        </row>
        <row r="313">
          <cell r="A313" t="str">
            <v>PT20</v>
          </cell>
          <cell r="B313" t="str">
            <v>Região Autónoma dos Açores</v>
          </cell>
        </row>
        <row r="314">
          <cell r="A314" t="str">
            <v>PT3</v>
          </cell>
          <cell r="B314" t="str">
            <v>Região Autónoma da MADEIRA</v>
          </cell>
        </row>
        <row r="315">
          <cell r="A315" t="str">
            <v>PT30</v>
          </cell>
          <cell r="B315" t="str">
            <v>Região Autónoma da Madeira</v>
          </cell>
        </row>
        <row r="316">
          <cell r="A316" t="str">
            <v>RO</v>
          </cell>
          <cell r="B316" t="str">
            <v>ROMÂNIA</v>
          </cell>
        </row>
        <row r="317">
          <cell r="A317" t="str">
            <v>RO1</v>
          </cell>
          <cell r="B317" t="str">
            <v>MACROREGIUNEA UNU</v>
          </cell>
        </row>
        <row r="318">
          <cell r="A318" t="str">
            <v>RO11</v>
          </cell>
          <cell r="B318" t="str">
            <v>Nord-Vest</v>
          </cell>
        </row>
        <row r="319">
          <cell r="A319" t="str">
            <v>RO12</v>
          </cell>
          <cell r="B319" t="str">
            <v>Centru</v>
          </cell>
        </row>
        <row r="320">
          <cell r="A320" t="str">
            <v>RO2</v>
          </cell>
          <cell r="B320" t="str">
            <v>MACROREGIUNEA DOI</v>
          </cell>
        </row>
        <row r="321">
          <cell r="A321" t="str">
            <v>RO21</v>
          </cell>
          <cell r="B321" t="str">
            <v>Nord-Est</v>
          </cell>
        </row>
        <row r="322">
          <cell r="A322" t="str">
            <v>RO22</v>
          </cell>
          <cell r="B322" t="str">
            <v>Sud-Est</v>
          </cell>
        </row>
        <row r="323">
          <cell r="A323" t="str">
            <v>RO3</v>
          </cell>
          <cell r="B323" t="str">
            <v>MACROREGIUNEA TREI</v>
          </cell>
        </row>
        <row r="324">
          <cell r="A324" t="str">
            <v>RO31</v>
          </cell>
          <cell r="B324" t="str">
            <v>Sud - Muntenia</v>
          </cell>
        </row>
        <row r="325">
          <cell r="A325" t="str">
            <v>RO32</v>
          </cell>
          <cell r="B325" t="str">
            <v>Bucureşti - Ilfov</v>
          </cell>
        </row>
        <row r="326">
          <cell r="A326" t="str">
            <v>RO4</v>
          </cell>
          <cell r="B326" t="str">
            <v>MACROREGIUNEA PATRU</v>
          </cell>
        </row>
        <row r="327">
          <cell r="A327" t="str">
            <v>RO41</v>
          </cell>
          <cell r="B327" t="str">
            <v>Sud-Vest Oltenia</v>
          </cell>
        </row>
        <row r="328">
          <cell r="A328" t="str">
            <v>RO42</v>
          </cell>
          <cell r="B328" t="str">
            <v>Vest</v>
          </cell>
        </row>
        <row r="329">
          <cell r="A329" t="str">
            <v>SE</v>
          </cell>
          <cell r="B329" t="str">
            <v>SVERIGE</v>
          </cell>
        </row>
        <row r="330">
          <cell r="A330" t="str">
            <v>SE0</v>
          </cell>
          <cell r="B330" t="str">
            <v>SVERIGE</v>
          </cell>
        </row>
        <row r="331">
          <cell r="A331" t="str">
            <v>SE1</v>
          </cell>
          <cell r="B331" t="str">
            <v>Östra Sverige</v>
          </cell>
        </row>
        <row r="332">
          <cell r="A332" t="str">
            <v>SE11</v>
          </cell>
          <cell r="B332" t="str">
            <v>Stockholm</v>
          </cell>
        </row>
        <row r="333">
          <cell r="A333" t="str">
            <v>SE12</v>
          </cell>
          <cell r="B333" t="str">
            <v>Östra Mellansverige</v>
          </cell>
        </row>
        <row r="334">
          <cell r="A334" t="str">
            <v>SE2</v>
          </cell>
          <cell r="B334" t="str">
            <v>Södra Sverige</v>
          </cell>
        </row>
        <row r="335">
          <cell r="A335" t="str">
            <v>SE21</v>
          </cell>
          <cell r="B335" t="str">
            <v>Småland med öarna</v>
          </cell>
        </row>
        <row r="336">
          <cell r="A336" t="str">
            <v>SE22</v>
          </cell>
          <cell r="B336" t="str">
            <v>Sydsverige</v>
          </cell>
        </row>
        <row r="337">
          <cell r="A337" t="str">
            <v>SE23</v>
          </cell>
          <cell r="B337" t="str">
            <v>Västsverige</v>
          </cell>
        </row>
        <row r="338">
          <cell r="A338" t="str">
            <v>SE3</v>
          </cell>
          <cell r="B338" t="str">
            <v>Norra Sverige</v>
          </cell>
        </row>
        <row r="339">
          <cell r="A339" t="str">
            <v>SE31</v>
          </cell>
          <cell r="B339" t="str">
            <v>Norra Mellansverige</v>
          </cell>
        </row>
        <row r="340">
          <cell r="A340" t="str">
            <v>SE32</v>
          </cell>
          <cell r="B340" t="str">
            <v>Mellersta Norrland</v>
          </cell>
        </row>
        <row r="341">
          <cell r="A341" t="str">
            <v>SE33</v>
          </cell>
          <cell r="B341" t="str">
            <v>Övre Norrland</v>
          </cell>
        </row>
        <row r="342">
          <cell r="A342" t="str">
            <v>SI</v>
          </cell>
          <cell r="B342" t="str">
            <v>SLOVENIJA</v>
          </cell>
        </row>
        <row r="343">
          <cell r="A343" t="str">
            <v>SI0</v>
          </cell>
          <cell r="B343" t="str">
            <v>SLOVENIJA</v>
          </cell>
        </row>
        <row r="344">
          <cell r="A344" t="str">
            <v>SI00</v>
          </cell>
          <cell r="B344" t="str">
            <v>Slovenija</v>
          </cell>
        </row>
        <row r="345">
          <cell r="A345" t="str">
            <v>SI01</v>
          </cell>
          <cell r="B345" t="str">
            <v>Vzhodna Slovenija</v>
          </cell>
        </row>
        <row r="346">
          <cell r="A346" t="str">
            <v>SI02</v>
          </cell>
          <cell r="B346" t="str">
            <v>Zahodna Slovenija</v>
          </cell>
        </row>
        <row r="347">
          <cell r="A347" t="str">
            <v>SK</v>
          </cell>
          <cell r="B347" t="str">
            <v>SLOVENSKÁ REPUBLIKA</v>
          </cell>
        </row>
        <row r="348">
          <cell r="A348" t="str">
            <v>SK0</v>
          </cell>
          <cell r="B348" t="str">
            <v>SLOVENSKÁ REPUBLIKA</v>
          </cell>
        </row>
        <row r="349">
          <cell r="A349" t="str">
            <v>SK01</v>
          </cell>
          <cell r="B349" t="str">
            <v>Bratislavský kraj</v>
          </cell>
        </row>
        <row r="350">
          <cell r="A350" t="str">
            <v>SK02</v>
          </cell>
          <cell r="B350" t="str">
            <v>Západné Slovensko</v>
          </cell>
        </row>
        <row r="351">
          <cell r="A351" t="str">
            <v>SK03</v>
          </cell>
          <cell r="B351" t="str">
            <v>Stredné Slovensko</v>
          </cell>
        </row>
        <row r="352">
          <cell r="A352" t="str">
            <v>SK04</v>
          </cell>
          <cell r="B352" t="str">
            <v>Východné Slovensko</v>
          </cell>
        </row>
        <row r="353">
          <cell r="A353" t="str">
            <v>UK</v>
          </cell>
          <cell r="B353" t="str">
            <v>UNITED KINGDOM</v>
          </cell>
        </row>
        <row r="354">
          <cell r="A354" t="str">
            <v>UKC</v>
          </cell>
          <cell r="B354" t="str">
            <v xml:space="preserve">NORTH EAST (ENGLAND) </v>
          </cell>
        </row>
        <row r="355">
          <cell r="A355" t="str">
            <v>UKC1</v>
          </cell>
          <cell r="B355" t="str">
            <v xml:space="preserve">Tees Valley and Durham </v>
          </cell>
        </row>
        <row r="356">
          <cell r="A356" t="str">
            <v>UKC2</v>
          </cell>
          <cell r="B356" t="str">
            <v xml:space="preserve">Northumberland, Tyne and Wear </v>
          </cell>
        </row>
        <row r="357">
          <cell r="A357" t="str">
            <v>UKD</v>
          </cell>
          <cell r="B357" t="str">
            <v xml:space="preserve">North West (including Merseyside) </v>
          </cell>
        </row>
        <row r="358">
          <cell r="A358" t="str">
            <v>UKD1</v>
          </cell>
          <cell r="B358" t="str">
            <v xml:space="preserve">Cumbria </v>
          </cell>
        </row>
        <row r="359">
          <cell r="A359" t="str">
            <v>UKD2</v>
          </cell>
          <cell r="B359" t="str">
            <v xml:space="preserve">Cheshire </v>
          </cell>
        </row>
        <row r="360">
          <cell r="A360" t="str">
            <v>UKD3</v>
          </cell>
          <cell r="B360" t="str">
            <v xml:space="preserve">Greater Manchester </v>
          </cell>
        </row>
        <row r="361">
          <cell r="A361" t="str">
            <v>UKD4</v>
          </cell>
          <cell r="B361" t="str">
            <v xml:space="preserve">Lancashire </v>
          </cell>
        </row>
        <row r="362">
          <cell r="A362" t="str">
            <v>UKD5</v>
          </cell>
          <cell r="B362" t="str">
            <v xml:space="preserve">Merseyside </v>
          </cell>
        </row>
        <row r="363">
          <cell r="A363" t="str">
            <v>UKE</v>
          </cell>
          <cell r="B363" t="str">
            <v xml:space="preserve">YORKSHIRE AND THE HUMBER </v>
          </cell>
        </row>
        <row r="364">
          <cell r="A364" t="str">
            <v>UKE1</v>
          </cell>
          <cell r="B364" t="str">
            <v xml:space="preserve">East Riding and North Lincolnshire </v>
          </cell>
        </row>
        <row r="365">
          <cell r="A365" t="str">
            <v>UKE2</v>
          </cell>
          <cell r="B365" t="str">
            <v xml:space="preserve">North Yorkshire </v>
          </cell>
        </row>
        <row r="366">
          <cell r="A366" t="str">
            <v>UKE3</v>
          </cell>
          <cell r="B366" t="str">
            <v xml:space="preserve">South Yorkshire </v>
          </cell>
        </row>
        <row r="367">
          <cell r="A367" t="str">
            <v>UKE4</v>
          </cell>
          <cell r="B367" t="str">
            <v xml:space="preserve">West Yorkshire </v>
          </cell>
        </row>
        <row r="368">
          <cell r="A368" t="str">
            <v>UKF</v>
          </cell>
          <cell r="B368" t="str">
            <v xml:space="preserve">EAST MIDLANDS (ENGLAND) </v>
          </cell>
        </row>
        <row r="369">
          <cell r="A369" t="str">
            <v>UKF1</v>
          </cell>
          <cell r="B369" t="str">
            <v xml:space="preserve">Derbyshire and Nottinghamshire </v>
          </cell>
        </row>
        <row r="370">
          <cell r="A370" t="str">
            <v>UKF2</v>
          </cell>
          <cell r="B370" t="str">
            <v xml:space="preserve">Leicestershire, Rutland and Northants </v>
          </cell>
        </row>
        <row r="371">
          <cell r="A371" t="str">
            <v>UKF3</v>
          </cell>
          <cell r="B371" t="str">
            <v xml:space="preserve">Lincolnshire </v>
          </cell>
        </row>
        <row r="372">
          <cell r="A372" t="str">
            <v>UKG</v>
          </cell>
          <cell r="B372" t="str">
            <v xml:space="preserve">WEST MIDLANDS (ENGLAND) </v>
          </cell>
        </row>
        <row r="373">
          <cell r="A373" t="str">
            <v>UKG1</v>
          </cell>
          <cell r="B373" t="str">
            <v xml:space="preserve">Herefordshire, Worcestershire and Warks </v>
          </cell>
        </row>
        <row r="374">
          <cell r="A374" t="str">
            <v>UKG2</v>
          </cell>
          <cell r="B374" t="str">
            <v xml:space="preserve">Shropshire and Staffordshire </v>
          </cell>
        </row>
        <row r="375">
          <cell r="A375" t="str">
            <v>UKG3</v>
          </cell>
          <cell r="B375" t="str">
            <v xml:space="preserve">West Midlands </v>
          </cell>
        </row>
        <row r="376">
          <cell r="A376" t="str">
            <v>UKH</v>
          </cell>
          <cell r="B376" t="str">
            <v xml:space="preserve">EAST OF ENGLAND </v>
          </cell>
        </row>
        <row r="377">
          <cell r="A377" t="str">
            <v>UKH1</v>
          </cell>
          <cell r="B377" t="str">
            <v xml:space="preserve">East Anglia </v>
          </cell>
        </row>
        <row r="378">
          <cell r="A378" t="str">
            <v>UKH2</v>
          </cell>
          <cell r="B378" t="str">
            <v xml:space="preserve">Bedfordshire, Hertfordshire </v>
          </cell>
        </row>
        <row r="379">
          <cell r="A379" t="str">
            <v>UKH3</v>
          </cell>
          <cell r="B379" t="str">
            <v xml:space="preserve">Essex </v>
          </cell>
        </row>
        <row r="380">
          <cell r="A380" t="str">
            <v>UKI</v>
          </cell>
          <cell r="B380" t="str">
            <v xml:space="preserve">LONDON </v>
          </cell>
        </row>
        <row r="381">
          <cell r="A381" t="str">
            <v>UKI1</v>
          </cell>
          <cell r="B381" t="str">
            <v xml:space="preserve">Inner London </v>
          </cell>
        </row>
        <row r="382">
          <cell r="A382" t="str">
            <v>UKI2</v>
          </cell>
          <cell r="B382" t="str">
            <v xml:space="preserve">Outer London </v>
          </cell>
        </row>
        <row r="383">
          <cell r="A383" t="str">
            <v>UKJ</v>
          </cell>
          <cell r="B383" t="str">
            <v xml:space="preserve">SOUTH EAST (ENGLAND) </v>
          </cell>
        </row>
        <row r="384">
          <cell r="A384" t="str">
            <v>UKJ1</v>
          </cell>
          <cell r="B384" t="str">
            <v xml:space="preserve">Berkshire, Bucks and Oxfordshire </v>
          </cell>
        </row>
        <row r="385">
          <cell r="A385" t="str">
            <v>UKJ2</v>
          </cell>
          <cell r="B385" t="str">
            <v xml:space="preserve">Surrey, East and West Sussex </v>
          </cell>
        </row>
        <row r="386">
          <cell r="A386" t="str">
            <v>UKJ3</v>
          </cell>
          <cell r="B386" t="str">
            <v xml:space="preserve">Hampshire and Isle of Wight </v>
          </cell>
        </row>
        <row r="387">
          <cell r="A387" t="str">
            <v>UKJ4</v>
          </cell>
          <cell r="B387" t="str">
            <v xml:space="preserve">Kent </v>
          </cell>
        </row>
        <row r="388">
          <cell r="A388" t="str">
            <v>UKK</v>
          </cell>
          <cell r="B388" t="str">
            <v xml:space="preserve">SOUTH WEST (ENGLAND) </v>
          </cell>
        </row>
        <row r="389">
          <cell r="A389" t="str">
            <v>UKK1</v>
          </cell>
          <cell r="B389" t="str">
            <v xml:space="preserve">Gloucestershire, Wiltshire and North Somerset </v>
          </cell>
        </row>
        <row r="390">
          <cell r="A390" t="str">
            <v>UKK2</v>
          </cell>
          <cell r="B390" t="str">
            <v xml:space="preserve">Dorset and Somerset </v>
          </cell>
        </row>
        <row r="391">
          <cell r="A391" t="str">
            <v>UKK3</v>
          </cell>
          <cell r="B391" t="str">
            <v xml:space="preserve">Cornwall and Isles of Scilly </v>
          </cell>
        </row>
        <row r="392">
          <cell r="A392" t="str">
            <v>UKK4</v>
          </cell>
          <cell r="B392" t="str">
            <v xml:space="preserve">Devon </v>
          </cell>
        </row>
        <row r="393">
          <cell r="A393" t="str">
            <v>UKL</v>
          </cell>
          <cell r="B393" t="str">
            <v xml:space="preserve">WALES </v>
          </cell>
        </row>
        <row r="394">
          <cell r="A394" t="str">
            <v>UKL1</v>
          </cell>
          <cell r="B394" t="str">
            <v xml:space="preserve">West Wales and The Valleys </v>
          </cell>
        </row>
        <row r="395">
          <cell r="A395" t="str">
            <v>UKL2</v>
          </cell>
          <cell r="B395" t="str">
            <v xml:space="preserve">East Wales </v>
          </cell>
        </row>
        <row r="396">
          <cell r="A396" t="str">
            <v>UKM</v>
          </cell>
          <cell r="B396" t="str">
            <v xml:space="preserve">SCOTLAND </v>
          </cell>
        </row>
        <row r="397">
          <cell r="A397" t="str">
            <v>UKM1</v>
          </cell>
          <cell r="B397" t="str">
            <v xml:space="preserve">North Eastern Scotland </v>
          </cell>
        </row>
        <row r="398">
          <cell r="A398" t="str">
            <v>UKM2</v>
          </cell>
          <cell r="B398" t="str">
            <v xml:space="preserve">Eastern Scotland </v>
          </cell>
        </row>
        <row r="399">
          <cell r="A399" t="str">
            <v>UKM3</v>
          </cell>
          <cell r="B399" t="str">
            <v xml:space="preserve">South Western Scotland </v>
          </cell>
        </row>
        <row r="400">
          <cell r="A400" t="str">
            <v>UKM4</v>
          </cell>
          <cell r="B400" t="str">
            <v xml:space="preserve">Highlands and Islands </v>
          </cell>
        </row>
        <row r="401">
          <cell r="A401" t="str">
            <v>UKN</v>
          </cell>
          <cell r="B401" t="str">
            <v xml:space="preserve">NORTHERN IRELAND </v>
          </cell>
        </row>
        <row r="402">
          <cell r="A402" t="str">
            <v>UKN0</v>
          </cell>
          <cell r="B402" t="str">
            <v xml:space="preserve">NORTHERN IRELAND 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Crop"/>
      <sheetName val="Annex1"/>
      <sheetName val="Textes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8</v>
          </cell>
        </row>
        <row r="14">
          <cell r="A14" t="str">
            <v>C1040</v>
          </cell>
          <cell r="B14" t="str">
            <v/>
          </cell>
          <cell r="D14" t="str">
            <v>Korn, inkl. ris</v>
          </cell>
          <cell r="E14" t="str">
            <v>Getreide insgesamt (einschl. Reis)</v>
          </cell>
          <cell r="G14" t="str">
            <v>Óýíïëï äçìçôñéáêþí</v>
          </cell>
          <cell r="H14" t="str">
            <v>Cereals, including rice</v>
          </cell>
          <cell r="I14" t="str">
            <v>Cereales incluso arroz</v>
          </cell>
          <cell r="J14" t="str">
            <v>Céréales, y compris riz</v>
          </cell>
          <cell r="K14" t="str">
            <v/>
          </cell>
          <cell r="P14" t="str">
            <v/>
          </cell>
          <cell r="R14" t="str">
            <v/>
          </cell>
          <cell r="U14" t="str">
            <v>Vilja-ala yhteensä, sis riisi</v>
          </cell>
          <cell r="V14" t="str">
            <v>Spannmål totalt, inkl. ris</v>
          </cell>
        </row>
        <row r="15">
          <cell r="A15" t="str">
            <v>C1050</v>
          </cell>
          <cell r="B15" t="str">
            <v/>
          </cell>
          <cell r="C15" t="str">
            <v>Obiloviny celkem</v>
          </cell>
          <cell r="D15" t="str">
            <v>Korn i alt</v>
          </cell>
          <cell r="E15" t="str">
            <v>Getreide insgesamt</v>
          </cell>
          <cell r="G15" t="str">
            <v>Óýíïëï óéôçñþí</v>
          </cell>
          <cell r="H15" t="str">
            <v>Total cereals</v>
          </cell>
          <cell r="I15" t="str">
            <v>Ceraeles excepto arroz</v>
          </cell>
          <cell r="J15" t="str">
            <v>Céréales totales</v>
          </cell>
          <cell r="K15" t="str">
            <v>Totali cereali</v>
          </cell>
          <cell r="P15" t="str">
            <v>Totaal granen</v>
          </cell>
          <cell r="R15" t="str">
            <v>Cereais (total)</v>
          </cell>
          <cell r="U15" t="str">
            <v>Vilja-ala yhteensä</v>
          </cell>
          <cell r="V15" t="str">
            <v>Spannmål totalt</v>
          </cell>
        </row>
        <row r="16">
          <cell r="A16" t="str">
            <v>C1100</v>
          </cell>
          <cell r="B16" t="str">
            <v>Triticum spp.</v>
          </cell>
          <cell r="D16" t="str">
            <v>Hvede</v>
          </cell>
          <cell r="E16" t="str">
            <v>Weizen</v>
          </cell>
          <cell r="G16" t="str">
            <v>ÓéôÜñé</v>
          </cell>
          <cell r="H16" t="str">
            <v>Wheat</v>
          </cell>
          <cell r="I16" t="str">
            <v>Trigo y escanda</v>
          </cell>
          <cell r="J16" t="str">
            <v>Blé</v>
          </cell>
          <cell r="K16" t="str">
            <v>Frumento</v>
          </cell>
          <cell r="P16" t="str">
            <v>Tarwe</v>
          </cell>
          <cell r="R16" t="str">
            <v>Trigo</v>
          </cell>
          <cell r="U16" t="str">
            <v>Vehnä</v>
          </cell>
          <cell r="V16" t="str">
            <v>Vete</v>
          </cell>
        </row>
        <row r="17">
          <cell r="A17" t="str">
            <v>C1120</v>
          </cell>
          <cell r="B17" t="str">
            <v>Triticum aestivum L. emend. Fiori et Paol. et T. spelta L. et T. monococcum L.</v>
          </cell>
          <cell r="D17" t="str">
            <v>Blød hvede og spelt</v>
          </cell>
          <cell r="E17" t="str">
            <v>Weichweizen und Spelz</v>
          </cell>
          <cell r="G17" t="str">
            <v>ÓéôÜñé ìáëáêü êáé üëõñá</v>
          </cell>
          <cell r="H17" t="str">
            <v>Soft wheat and spelt</v>
          </cell>
          <cell r="I17" t="str">
            <v>Trigo blando y escanda</v>
          </cell>
          <cell r="J17" t="str">
            <v>Blé tendre et épeautre</v>
          </cell>
          <cell r="K17" t="str">
            <v>Frumento tenero e spelta</v>
          </cell>
          <cell r="P17" t="str">
            <v>Zachte tarwe en spelt</v>
          </cell>
          <cell r="R17" t="str">
            <v>Trigo mole e espelta</v>
          </cell>
          <cell r="U17" t="str">
            <v>Vehnä ja spelttivehnä</v>
          </cell>
          <cell r="V17" t="str">
            <v>Mjukt vete och spält</v>
          </cell>
        </row>
        <row r="18">
          <cell r="A18" t="str">
            <v>C1123</v>
          </cell>
          <cell r="B18" t="str">
            <v/>
          </cell>
          <cell r="D18" t="str">
            <v>Blød vinterhvede</v>
          </cell>
          <cell r="E18" t="str">
            <v>Winterweichweizen</v>
          </cell>
          <cell r="G18" t="str">
            <v>×åéìåñéíü óéôÜñé ìáëáêü</v>
          </cell>
          <cell r="H18" t="str">
            <v>Soft winter wheat</v>
          </cell>
          <cell r="I18" t="str">
            <v>Trigo blando de invierno</v>
          </cell>
          <cell r="J18" t="str">
            <v>Blé tendre d'hiver</v>
          </cell>
          <cell r="K18" t="str">
            <v>Frumento tenero autunnale</v>
          </cell>
          <cell r="P18" t="str">
            <v>Zachte wintertarwe</v>
          </cell>
          <cell r="R18" t="str">
            <v>Trigo mole de inverno</v>
          </cell>
          <cell r="U18" t="str">
            <v>Syysvehnä</v>
          </cell>
          <cell r="V18" t="str">
            <v>Mjukt höstvete</v>
          </cell>
        </row>
        <row r="19">
          <cell r="A19" t="str">
            <v>C1124</v>
          </cell>
          <cell r="B19" t="str">
            <v/>
          </cell>
          <cell r="D19" t="str">
            <v>Blød vårhvede</v>
          </cell>
          <cell r="E19" t="str">
            <v>Sommerweichweizen</v>
          </cell>
          <cell r="G19" t="str">
            <v>Åáñéíü óéôÜñé ìáëáêü</v>
          </cell>
          <cell r="H19" t="str">
            <v>Soft spring wheat</v>
          </cell>
          <cell r="I19" t="str">
            <v>Trigo blando de primavera</v>
          </cell>
          <cell r="J19" t="str">
            <v>Blé tendre de printemps</v>
          </cell>
          <cell r="K19" t="str">
            <v>Frumento tenero marzuolo</v>
          </cell>
          <cell r="P19" t="str">
            <v>Zachte zomertarwe</v>
          </cell>
          <cell r="R19" t="str">
            <v>Trigo mole de primavera</v>
          </cell>
          <cell r="U19" t="str">
            <v>Kevätvehnä</v>
          </cell>
          <cell r="V19" t="str">
            <v>Mjukt vårvete</v>
          </cell>
        </row>
        <row r="20">
          <cell r="A20" t="str">
            <v>C1130</v>
          </cell>
          <cell r="B20" t="str">
            <v>Triticum durum Desf.</v>
          </cell>
          <cell r="D20" t="str">
            <v>Hård hvede</v>
          </cell>
          <cell r="E20" t="str">
            <v>Hartweizen</v>
          </cell>
          <cell r="G20" t="str">
            <v>ÓéôÜñé óêëçñü</v>
          </cell>
          <cell r="H20" t="str">
            <v>Durum wheat</v>
          </cell>
          <cell r="I20" t="str">
            <v>Trigo duro</v>
          </cell>
          <cell r="J20" t="str">
            <v>Blé dur</v>
          </cell>
          <cell r="K20" t="str">
            <v>Frumento duro</v>
          </cell>
          <cell r="P20" t="str">
            <v>Harde tarwe</v>
          </cell>
          <cell r="R20" t="str">
            <v>Trigo duro</v>
          </cell>
          <cell r="U20" t="str">
            <v>Durumvehnä</v>
          </cell>
          <cell r="V20" t="str">
            <v>Hårt vete</v>
          </cell>
        </row>
        <row r="21">
          <cell r="A21" t="str">
            <v>C1133</v>
          </cell>
          <cell r="B21" t="str">
            <v/>
          </cell>
          <cell r="D21" t="str">
            <v>Hård vinterhvede</v>
          </cell>
          <cell r="E21" t="str">
            <v>Winterhartweizen</v>
          </cell>
          <cell r="G21" t="str">
            <v>×åéìåñéíü óéôÜñé óêëçñü</v>
          </cell>
          <cell r="H21" t="str">
            <v>Durum winter wheat</v>
          </cell>
          <cell r="I21" t="str">
            <v>Trigo duro de invierno</v>
          </cell>
          <cell r="J21" t="str">
            <v>Blé dur d'hiver</v>
          </cell>
          <cell r="K21" t="str">
            <v>Frumento duro autunnale</v>
          </cell>
          <cell r="P21" t="str">
            <v>Harde wintertarwe</v>
          </cell>
          <cell r="R21" t="str">
            <v>Trigo duro de inverno</v>
          </cell>
          <cell r="U21" t="str">
            <v>Syysdurumvehnä</v>
          </cell>
          <cell r="V21" t="str">
            <v>Hårt höstvete</v>
          </cell>
        </row>
        <row r="22">
          <cell r="A22" t="str">
            <v>C1134</v>
          </cell>
          <cell r="B22" t="str">
            <v/>
          </cell>
          <cell r="D22" t="str">
            <v>Hård vårhvede</v>
          </cell>
          <cell r="E22" t="str">
            <v>Sommerhartweizen</v>
          </cell>
          <cell r="G22" t="str">
            <v>Åáñéíü óéôÜñé óêëçñü</v>
          </cell>
          <cell r="H22" t="str">
            <v>Durum spring wheat</v>
          </cell>
          <cell r="I22" t="str">
            <v>Trigo duro de primavera</v>
          </cell>
          <cell r="J22" t="str">
            <v>Blé dur de printemps</v>
          </cell>
          <cell r="K22" t="str">
            <v>Frumento duro marzuolo</v>
          </cell>
          <cell r="P22" t="str">
            <v>Harde zomertarwe</v>
          </cell>
          <cell r="R22" t="str">
            <v>Trigo duro de primavera</v>
          </cell>
          <cell r="U22" t="str">
            <v>Kevätdurumvehnä</v>
          </cell>
          <cell r="V22" t="str">
            <v>Hårt vårvete</v>
          </cell>
        </row>
        <row r="23">
          <cell r="A23" t="str">
            <v>C1140</v>
          </cell>
          <cell r="B23" t="str">
            <v/>
          </cell>
          <cell r="D23" t="str">
            <v>Rug og blandsæd af rug og hvede</v>
          </cell>
          <cell r="E23" t="str">
            <v>Roggen und Wintermenggetreide</v>
          </cell>
          <cell r="H23" t="str">
            <v>Rye and meslin</v>
          </cell>
          <cell r="I23" t="str">
            <v>Centeno y morcajo o tranquillón</v>
          </cell>
          <cell r="J23" t="str">
            <v>Seigle et méteil</v>
          </cell>
          <cell r="K23" t="str">
            <v/>
          </cell>
          <cell r="P23" t="str">
            <v/>
          </cell>
          <cell r="R23" t="str">
            <v/>
          </cell>
          <cell r="U23" t="str">
            <v>Ruis ja syysseosvilja</v>
          </cell>
          <cell r="V23" t="str">
            <v>Råg och höstblandsäd</v>
          </cell>
        </row>
        <row r="24">
          <cell r="A24" t="str">
            <v>C1150</v>
          </cell>
          <cell r="B24" t="str">
            <v>Secale cereale L.</v>
          </cell>
          <cell r="D24" t="str">
            <v>Rug</v>
          </cell>
          <cell r="E24" t="str">
            <v>Roggen</v>
          </cell>
          <cell r="G24" t="str">
            <v>Óßêáëç</v>
          </cell>
          <cell r="H24" t="str">
            <v>Rye</v>
          </cell>
          <cell r="I24" t="str">
            <v>Centeno</v>
          </cell>
          <cell r="J24" t="str">
            <v>Seigle</v>
          </cell>
          <cell r="K24" t="str">
            <v>Segale</v>
          </cell>
          <cell r="P24" t="str">
            <v>Rogge</v>
          </cell>
          <cell r="R24" t="str">
            <v>Centeio</v>
          </cell>
          <cell r="U24" t="str">
            <v>Ruis</v>
          </cell>
          <cell r="V24" t="str">
            <v>Råg</v>
          </cell>
        </row>
        <row r="25">
          <cell r="A25" t="str">
            <v>C1151</v>
          </cell>
          <cell r="B25" t="str">
            <v/>
          </cell>
          <cell r="D25" t="str">
            <v>Vinterrug</v>
          </cell>
          <cell r="E25" t="str">
            <v>Winterroggen</v>
          </cell>
          <cell r="G25" t="str">
            <v>×åéìåñéíÞ óßêáëç</v>
          </cell>
          <cell r="H25" t="str">
            <v>Winter rye</v>
          </cell>
          <cell r="I25" t="str">
            <v>Centeno de invierno</v>
          </cell>
          <cell r="J25" t="str">
            <v>Seigle d'hiver</v>
          </cell>
          <cell r="K25" t="str">
            <v>Segale autunnale</v>
          </cell>
          <cell r="P25" t="str">
            <v>Winterrogge</v>
          </cell>
          <cell r="R25" t="str">
            <v>Centeio de inverno</v>
          </cell>
          <cell r="U25" t="str">
            <v>Syysruis</v>
          </cell>
          <cell r="V25" t="str">
            <v>Höstråg</v>
          </cell>
        </row>
        <row r="26">
          <cell r="A26" t="str">
            <v>C1152</v>
          </cell>
          <cell r="B26" t="str">
            <v/>
          </cell>
          <cell r="D26" t="str">
            <v>Vårrug</v>
          </cell>
          <cell r="E26" t="str">
            <v>Sommerroggen</v>
          </cell>
          <cell r="G26" t="str">
            <v>ÅáñéíÞ óßêáëç</v>
          </cell>
          <cell r="H26" t="str">
            <v>Spring rye</v>
          </cell>
          <cell r="I26" t="str">
            <v>Centeno de primavera</v>
          </cell>
          <cell r="J26" t="str">
            <v>Seigle de printemps</v>
          </cell>
          <cell r="K26" t="str">
            <v>Segale marzuola</v>
          </cell>
          <cell r="P26" t="str">
            <v>Zomerrogge</v>
          </cell>
          <cell r="R26" t="str">
            <v>Centeio de primavera</v>
          </cell>
          <cell r="U26" t="str">
            <v>Kevätruis</v>
          </cell>
          <cell r="V26" t="str">
            <v>Vårråg</v>
          </cell>
        </row>
        <row r="27">
          <cell r="A27" t="str">
            <v>C1155</v>
          </cell>
          <cell r="B27" t="str">
            <v>Triticum aestivum L. emend. Fiori et Paol. et Secale cereale L.</v>
          </cell>
          <cell r="D27" t="str">
            <v>Blandsæd af rug og hvede</v>
          </cell>
          <cell r="E27" t="str">
            <v>Wintermenggetreide</v>
          </cell>
          <cell r="G27" t="str">
            <v>Óìéãüò</v>
          </cell>
          <cell r="H27" t="str">
            <v>Meslin</v>
          </cell>
          <cell r="I27" t="str">
            <v>Morcajo o tranquillón</v>
          </cell>
          <cell r="J27" t="str">
            <v>Méteil</v>
          </cell>
          <cell r="K27" t="str">
            <v>Frumento segalato</v>
          </cell>
          <cell r="P27" t="str">
            <v>Masteluin</v>
          </cell>
          <cell r="R27" t="str">
            <v>Mistura de trigo e centeio</v>
          </cell>
          <cell r="U27" t="str">
            <v>Syysseosvilja</v>
          </cell>
          <cell r="V27" t="str">
            <v>Höstblandsäd</v>
          </cell>
        </row>
        <row r="28">
          <cell r="A28" t="str">
            <v>C1160</v>
          </cell>
          <cell r="B28" t="str">
            <v>Hordeum vulgare L.</v>
          </cell>
          <cell r="D28" t="str">
            <v>Byg</v>
          </cell>
          <cell r="E28" t="str">
            <v>Gerste</v>
          </cell>
          <cell r="G28" t="str">
            <v>ÊñéèÜñé</v>
          </cell>
          <cell r="H28" t="str">
            <v>Barley</v>
          </cell>
          <cell r="I28" t="str">
            <v>Cebada</v>
          </cell>
          <cell r="J28" t="str">
            <v>Orge</v>
          </cell>
          <cell r="K28" t="str">
            <v>Orzo</v>
          </cell>
          <cell r="P28" t="str">
            <v>Gerst</v>
          </cell>
          <cell r="R28" t="str">
            <v>Cevada</v>
          </cell>
          <cell r="U28" t="str">
            <v>Ohra</v>
          </cell>
          <cell r="V28" t="str">
            <v>Korn</v>
          </cell>
        </row>
        <row r="29">
          <cell r="A29" t="str">
            <v>C1163</v>
          </cell>
          <cell r="B29" t="str">
            <v/>
          </cell>
          <cell r="D29" t="str">
            <v>Vinterbyg</v>
          </cell>
          <cell r="E29" t="str">
            <v>Wintergerste</v>
          </cell>
          <cell r="G29" t="str">
            <v>×åéìåñéíü êñéèÜñé</v>
          </cell>
          <cell r="H29" t="str">
            <v>Winter barley</v>
          </cell>
          <cell r="I29" t="str">
            <v>Cebada de invierno</v>
          </cell>
          <cell r="J29" t="str">
            <v>Orge d'hiver</v>
          </cell>
          <cell r="K29" t="str">
            <v>Orzo autunnale</v>
          </cell>
          <cell r="P29" t="str">
            <v>Wintergerst</v>
          </cell>
          <cell r="R29" t="str">
            <v>Cevada de inverno</v>
          </cell>
          <cell r="U29" t="str">
            <v>Syysohra</v>
          </cell>
          <cell r="V29" t="str">
            <v>Höstkorn</v>
          </cell>
        </row>
        <row r="30">
          <cell r="A30" t="str">
            <v>C1164</v>
          </cell>
          <cell r="B30" t="str">
            <v/>
          </cell>
          <cell r="D30" t="str">
            <v>Vårbyg</v>
          </cell>
          <cell r="E30" t="str">
            <v>Sommergerste</v>
          </cell>
          <cell r="G30" t="str">
            <v>Åáñéíü êñéèÜñé</v>
          </cell>
          <cell r="H30" t="str">
            <v>Spring barley</v>
          </cell>
          <cell r="I30" t="str">
            <v>Cebada de primavera</v>
          </cell>
          <cell r="J30" t="str">
            <v>Orge de printemps</v>
          </cell>
          <cell r="K30" t="str">
            <v>Orzo marzuolo</v>
          </cell>
          <cell r="P30" t="str">
            <v>Zomergerst</v>
          </cell>
          <cell r="R30" t="str">
            <v>Cevada de primavera</v>
          </cell>
          <cell r="U30" t="str">
            <v>Kevätohra</v>
          </cell>
          <cell r="V30" t="str">
            <v>Vårkorn</v>
          </cell>
        </row>
        <row r="31">
          <cell r="A31" t="str">
            <v>C1170</v>
          </cell>
          <cell r="B31" t="str">
            <v/>
          </cell>
          <cell r="D31" t="str">
            <v>Havre og blandsæd</v>
          </cell>
          <cell r="E31" t="str">
            <v>Hafer und Sommermenggetreide</v>
          </cell>
          <cell r="H31" t="str">
            <v>Oats and mixed grain other than meslin</v>
          </cell>
          <cell r="I31" t="str">
            <v>Avena y mezclas de cereales de invierno</v>
          </cell>
          <cell r="J31" t="str">
            <v>Avoine et mélanges de céréales d'été</v>
          </cell>
          <cell r="K31" t="str">
            <v/>
          </cell>
          <cell r="P31" t="str">
            <v/>
          </cell>
          <cell r="R31" t="str">
            <v/>
          </cell>
          <cell r="U31" t="str">
            <v>Kaura ja kevätseosvilja</v>
          </cell>
          <cell r="V31" t="str">
            <v>Havre och vårblandsäd</v>
          </cell>
        </row>
        <row r="32">
          <cell r="A32" t="str">
            <v>C1180</v>
          </cell>
          <cell r="B32" t="str">
            <v>Avena sativa L.</v>
          </cell>
          <cell r="D32" t="str">
            <v>Havre</v>
          </cell>
          <cell r="E32" t="str">
            <v>Hafer</v>
          </cell>
          <cell r="G32" t="str">
            <v>Âñþìç</v>
          </cell>
          <cell r="H32" t="str">
            <v>Oats</v>
          </cell>
          <cell r="I32" t="str">
            <v>Avena</v>
          </cell>
          <cell r="J32" t="str">
            <v>Avoine</v>
          </cell>
          <cell r="K32" t="str">
            <v>Avena</v>
          </cell>
          <cell r="P32" t="str">
            <v>Haver</v>
          </cell>
          <cell r="R32" t="str">
            <v>Aveia</v>
          </cell>
          <cell r="U32" t="str">
            <v>Kaura</v>
          </cell>
          <cell r="V32" t="str">
            <v>Havre</v>
          </cell>
        </row>
        <row r="33">
          <cell r="A33" t="str">
            <v>C1185</v>
          </cell>
          <cell r="B33" t="str">
            <v/>
          </cell>
          <cell r="D33" t="str">
            <v>Blandsæd</v>
          </cell>
          <cell r="E33" t="str">
            <v>Sommermenggetreide</v>
          </cell>
          <cell r="G33" t="str">
            <v>Ìåßãìáôá  èåñéíþí óéôçñþí</v>
          </cell>
          <cell r="H33" t="str">
            <v>Mixed grains other than meslin</v>
          </cell>
          <cell r="I33" t="str">
            <v>Mezclas de cereales de invierno</v>
          </cell>
          <cell r="J33" t="str">
            <v>Mélanges de céréales d'été</v>
          </cell>
          <cell r="K33" t="str">
            <v>Miscugli di cereali primaverili</v>
          </cell>
          <cell r="P33" t="str">
            <v>Mengsels van zomergranen</v>
          </cell>
          <cell r="R33" t="str">
            <v>Misturas de cereais de primavera</v>
          </cell>
          <cell r="U33" t="str">
            <v>Kevätseosvilja</v>
          </cell>
          <cell r="V33" t="str">
            <v>Vårblandsäd</v>
          </cell>
        </row>
        <row r="34">
          <cell r="A34" t="str">
            <v>C1200</v>
          </cell>
          <cell r="B34" t="str">
            <v>Zea mays L.</v>
          </cell>
          <cell r="D34" t="str">
            <v>Majs</v>
          </cell>
          <cell r="E34" t="str">
            <v>Körnermais</v>
          </cell>
          <cell r="G34" t="str">
            <v>Áñáâüóéôïò</v>
          </cell>
          <cell r="H34" t="str">
            <v>Grain maize</v>
          </cell>
          <cell r="I34" t="str">
            <v>Maíz</v>
          </cell>
          <cell r="J34" t="str">
            <v>Maïs grain</v>
          </cell>
          <cell r="K34" t="str">
            <v>Granoturco</v>
          </cell>
          <cell r="P34" t="str">
            <v>Korrelmais</v>
          </cell>
          <cell r="R34" t="str">
            <v>Milho</v>
          </cell>
          <cell r="U34" t="str">
            <v>Maissi</v>
          </cell>
          <cell r="V34" t="str">
            <v>Majs</v>
          </cell>
        </row>
        <row r="35">
          <cell r="A35" t="str">
            <v>C1211</v>
          </cell>
          <cell r="B35" t="str">
            <v>Sorghum spp.</v>
          </cell>
          <cell r="D35" t="str">
            <v>Durra</v>
          </cell>
          <cell r="E35" t="str">
            <v>Sorghum</v>
          </cell>
          <cell r="G35" t="str">
            <v>Óüñãï</v>
          </cell>
          <cell r="H35" t="str">
            <v>Sorghum</v>
          </cell>
          <cell r="I35" t="str">
            <v>Sorgo</v>
          </cell>
          <cell r="J35" t="str">
            <v>Sorgho</v>
          </cell>
          <cell r="K35" t="str">
            <v>Sorgo</v>
          </cell>
          <cell r="P35" t="str">
            <v>Sorghum</v>
          </cell>
          <cell r="R35" t="str">
            <v>Sorgo</v>
          </cell>
          <cell r="U35" t="str">
            <v>Durra</v>
          </cell>
          <cell r="V35" t="str">
            <v>Durra</v>
          </cell>
        </row>
        <row r="36">
          <cell r="A36" t="str">
            <v>C1212</v>
          </cell>
          <cell r="B36" t="str">
            <v>Triticosecale Wittm.</v>
          </cell>
          <cell r="D36" t="str">
            <v>Triticale</v>
          </cell>
          <cell r="E36" t="str">
            <v>Triticale</v>
          </cell>
          <cell r="G36" t="str">
            <v xml:space="preserve">ÔñéôéêÜëå </v>
          </cell>
          <cell r="H36" t="str">
            <v>Triticale</v>
          </cell>
          <cell r="I36" t="str">
            <v>Tritical</v>
          </cell>
          <cell r="J36" t="str">
            <v>Triticale</v>
          </cell>
          <cell r="K36" t="str">
            <v>Triticale</v>
          </cell>
          <cell r="P36" t="str">
            <v>Triticale</v>
          </cell>
          <cell r="R36" t="str">
            <v>Triticale</v>
          </cell>
          <cell r="U36" t="str">
            <v>Ruisvehnä</v>
          </cell>
          <cell r="V36" t="str">
            <v>Rågvete</v>
          </cell>
        </row>
        <row r="37">
          <cell r="A37" t="str">
            <v>C1219</v>
          </cell>
          <cell r="B37" t="str">
            <v/>
          </cell>
          <cell r="D37" t="str">
            <v>Hirse,boghvede,kanariefrø, i.a.a.</v>
          </cell>
          <cell r="E37" t="str">
            <v>Getreide a.n.g.</v>
          </cell>
          <cell r="G37" t="str">
            <v>Êå÷ñß, öáãüðõñï, öáëáñßäá (êÝ÷ñïò ï ìáêñüò)</v>
          </cell>
          <cell r="H37" t="str">
            <v>Cereals n.e.I.</v>
          </cell>
          <cell r="I37" t="str">
            <v>Mijo, alforfón,alpiste, n.d.o.p</v>
          </cell>
          <cell r="J37" t="str">
            <v>Autres céréales n.d.a.</v>
          </cell>
          <cell r="K37" t="str">
            <v>Miglio, grano saraceno, scagliola</v>
          </cell>
          <cell r="P37" t="str">
            <v>Gierst, boekweit, kanariezaad,</v>
          </cell>
          <cell r="R37" t="str">
            <v>Milho painço, trigo mourisco, alpista, n.esp.</v>
          </cell>
          <cell r="U37" t="str">
            <v>Hirssi, tattari, kanariansiemen, ei muualla eritelty</v>
          </cell>
          <cell r="V37" t="str">
            <v>Hirs, bovete, kanariefrö, inte specificerade på annat ställe</v>
          </cell>
        </row>
        <row r="38">
          <cell r="A38" t="str">
            <v>C1250</v>
          </cell>
          <cell r="B38" t="str">
            <v>Oryza sativa L.</v>
          </cell>
          <cell r="C38" t="str">
            <v>rýže</v>
          </cell>
          <cell r="D38" t="str">
            <v>Ris</v>
          </cell>
          <cell r="E38" t="str">
            <v>Reis</v>
          </cell>
          <cell r="G38" t="str">
            <v>Ñýæé</v>
          </cell>
          <cell r="H38" t="str">
            <v>Rice</v>
          </cell>
          <cell r="I38" t="str">
            <v>Arroz</v>
          </cell>
          <cell r="J38" t="str">
            <v>Riz</v>
          </cell>
          <cell r="K38" t="str">
            <v>Riso</v>
          </cell>
          <cell r="P38" t="str">
            <v>Rijst</v>
          </cell>
          <cell r="R38" t="str">
            <v>Arroz</v>
          </cell>
          <cell r="U38" t="str">
            <v>Riisi</v>
          </cell>
          <cell r="V38" t="str">
            <v>Ris</v>
          </cell>
        </row>
        <row r="39">
          <cell r="A39" t="str">
            <v>C1300</v>
          </cell>
          <cell r="B39" t="str">
            <v/>
          </cell>
          <cell r="C39" t="str">
            <v>Luštěniny</v>
          </cell>
          <cell r="D39" t="str">
            <v>Bælgsæd til modenhed</v>
          </cell>
          <cell r="E39" t="str">
            <v>Hülsenfrüchte</v>
          </cell>
          <cell r="G39" t="str">
            <v>ÎçñÜ üóðñéá</v>
          </cell>
          <cell r="H39" t="str">
            <v>Dried pulses</v>
          </cell>
          <cell r="I39" t="str">
            <v>Leguminosas grano</v>
          </cell>
          <cell r="J39" t="str">
            <v>Légumineuses sèches</v>
          </cell>
          <cell r="K39" t="str">
            <v>Leguminose di granella</v>
          </cell>
          <cell r="P39" t="str">
            <v>Droog geoogste peulvruchten</v>
          </cell>
          <cell r="R39" t="str">
            <v>Leguminosas secas</v>
          </cell>
          <cell r="U39" t="str">
            <v>Kuivatut siemenvihannekset</v>
          </cell>
          <cell r="V39" t="str">
            <v>Torkade baljväxter</v>
          </cell>
        </row>
        <row r="40">
          <cell r="A40" t="str">
            <v>C1310</v>
          </cell>
          <cell r="B40" t="str">
            <v/>
          </cell>
          <cell r="D40" t="str">
            <v>Ærter</v>
          </cell>
          <cell r="E40" t="str">
            <v>Erbsen</v>
          </cell>
          <cell r="G40" t="str">
            <v>ÌðéæÝëéá</v>
          </cell>
          <cell r="H40" t="str">
            <v>Peas</v>
          </cell>
          <cell r="I40" t="str">
            <v>Guisantes</v>
          </cell>
          <cell r="J40" t="str">
            <v>Pois</v>
          </cell>
          <cell r="K40" t="str">
            <v>Piselli</v>
          </cell>
          <cell r="P40" t="str">
            <v>Erwten</v>
          </cell>
          <cell r="R40" t="str">
            <v>Ervilhas</v>
          </cell>
          <cell r="U40" t="str">
            <v>Herne</v>
          </cell>
          <cell r="V40" t="str">
            <v>Ärter</v>
          </cell>
        </row>
        <row r="41">
          <cell r="A41" t="str">
            <v>C1320</v>
          </cell>
          <cell r="B41" t="str">
            <v>Pisum sativum L. (partim)</v>
          </cell>
          <cell r="C41" t="str">
            <v>krmný hrách</v>
          </cell>
          <cell r="D41" t="str">
            <v>Markærter</v>
          </cell>
          <cell r="E41" t="str">
            <v>Futtererbsen</v>
          </cell>
          <cell r="G41" t="str">
            <v>ÊôçíïôñïöéêÜ ìðéæÝëéá</v>
          </cell>
          <cell r="H41" t="str">
            <v>Field peas</v>
          </cell>
          <cell r="I41" t="str">
            <v>Guisantes forrajeros</v>
          </cell>
          <cell r="J41" t="str">
            <v>Pois protéagineux</v>
          </cell>
          <cell r="K41" t="str">
            <v>Piselli da foraggio</v>
          </cell>
          <cell r="P41" t="str">
            <v>Voedererwten</v>
          </cell>
          <cell r="R41" t="str">
            <v>Ervilhas forrageiras</v>
          </cell>
          <cell r="U41" t="str">
            <v>Rehuherne</v>
          </cell>
          <cell r="V41" t="str">
            <v>Foderärter</v>
          </cell>
        </row>
        <row r="42">
          <cell r="A42" t="str">
            <v>C1311</v>
          </cell>
          <cell r="B42" t="str">
            <v>Pisum sativum L.(partim), Pisum arvense, Cicer arietinum…</v>
          </cell>
          <cell r="C42" t="str">
            <v>ostatní hrách</v>
          </cell>
          <cell r="D42" t="str">
            <v>Andre ærter (heraf kikærter) ekskl. markærter</v>
          </cell>
          <cell r="E42" t="str">
            <v>Andere Erbsen als Futtererbsen (einschl. Kichererbsen)</v>
          </cell>
          <cell r="G42" t="str">
            <v>ÎçñÜ ìðéæÝëéá êáé ñåâßèéá åêôüò êôçíïôñïöéêþí ìðéæåëéþí</v>
          </cell>
          <cell r="H42" t="str">
            <v>Peas (incl. chick peas) other than field peas</v>
          </cell>
          <cell r="I42" t="str">
            <v>Guisantes que no sean forrajeros (incluyendo garbanzos)</v>
          </cell>
          <cell r="J42" t="str">
            <v>Pois secs (y compris pois chiches) autres que pois protéagineux</v>
          </cell>
          <cell r="K42" t="str">
            <v>Piselli da foraggio (compresi i ceci)</v>
          </cell>
          <cell r="P42" t="str">
            <v>Andere erwten dan voederwten (incl. grauwe erwten)</v>
          </cell>
          <cell r="R42" t="str">
            <v>Ervilhas secas e grão-de-bico excluindo as forrageiras</v>
          </cell>
          <cell r="U42" t="str">
            <v>Muut herneet (sis. kahviherne) kuin rehuherne</v>
          </cell>
          <cell r="V42" t="str">
            <v>Andra ärter (inkl. kikärter) exkl. foderärter</v>
          </cell>
        </row>
        <row r="43">
          <cell r="A43" t="str">
            <v>C1330</v>
          </cell>
          <cell r="B43" t="str">
            <v/>
          </cell>
          <cell r="D43" t="str">
            <v>Bønner</v>
          </cell>
          <cell r="E43" t="str">
            <v>Bohnen</v>
          </cell>
          <cell r="G43" t="str">
            <v>Öáóüëéá, êïõêéÜ êáé ëáèïýñéá</v>
          </cell>
          <cell r="H43" t="str">
            <v>Beans</v>
          </cell>
          <cell r="I43" t="str">
            <v>Judías secas, habas y haboncillos</v>
          </cell>
          <cell r="J43" t="str">
            <v>Haricots, Fèves et Féveroles</v>
          </cell>
          <cell r="K43" t="str">
            <v>Fagioli e fave</v>
          </cell>
          <cell r="P43" t="str">
            <v>Bonen</v>
          </cell>
          <cell r="R43" t="str">
            <v>Feijões e favas</v>
          </cell>
          <cell r="U43" t="str">
            <v>Papu</v>
          </cell>
          <cell r="V43" t="str">
            <v>Bönor</v>
          </cell>
        </row>
        <row r="44">
          <cell r="A44" t="str">
            <v>C1335</v>
          </cell>
          <cell r="B44" t="str">
            <v>Vicia faba L. (partim)</v>
          </cell>
          <cell r="C44" t="str">
            <v>fazole, bob a koňský bob</v>
          </cell>
          <cell r="D44" t="str">
            <v>Hestebønner</v>
          </cell>
          <cell r="E44" t="str">
            <v>Puff- und Ackerbohnen</v>
          </cell>
          <cell r="G44" t="str">
            <v>ÊïõêéÜ êáé ëáèïýñéá</v>
          </cell>
          <cell r="H44" t="str">
            <v>Broad and field beans</v>
          </cell>
          <cell r="I44" t="str">
            <v>Habas y haboncillos</v>
          </cell>
          <cell r="J44" t="str">
            <v>Fèves et Féveroles</v>
          </cell>
          <cell r="K44" t="str">
            <v>Fave</v>
          </cell>
          <cell r="P44" t="str">
            <v>Veldbonen</v>
          </cell>
          <cell r="R44" t="str">
            <v>Favas</v>
          </cell>
          <cell r="U44" t="str">
            <v>Härkäpapu</v>
          </cell>
          <cell r="V44" t="str">
            <v>Bondbönor, hästbönor</v>
          </cell>
        </row>
        <row r="45">
          <cell r="A45" t="str">
            <v>C1338</v>
          </cell>
          <cell r="B45" t="str">
            <v>Vicia faba L. (partim)</v>
          </cell>
          <cell r="D45" t="str">
            <v>Hestebønner (fødevarer)</v>
          </cell>
          <cell r="E45" t="str">
            <v>Puff- und Ackerbohnen (Ernährung)</v>
          </cell>
          <cell r="G45" t="str">
            <v>ÊïõêéÜ êáé ëÜèïýñéá (áíèñþðéíç êáôáíÜëùóç)</v>
          </cell>
          <cell r="H45" t="str">
            <v>Broad and field beans (human consumption)</v>
          </cell>
          <cell r="I45" t="str">
            <v>Habas y haboncillos (cons. hum.)</v>
          </cell>
          <cell r="J45" t="str">
            <v>Fèves et Féveroles (consommation humaine)</v>
          </cell>
          <cell r="K45" t="str">
            <v>Fave maggiori e favette (consumo umano)</v>
          </cell>
          <cell r="P45" t="str">
            <v>Tuin- en veldbonen (menselijke consumptie)</v>
          </cell>
          <cell r="R45" t="str">
            <v>Favas (cons. hum.)</v>
          </cell>
          <cell r="U45" t="str">
            <v>Härkäpapu (syötäväksi)</v>
          </cell>
          <cell r="V45" t="str">
            <v>Bondbönor, hästbönor (till föda)</v>
          </cell>
        </row>
        <row r="46">
          <cell r="A46" t="str">
            <v>C1331</v>
          </cell>
          <cell r="B46" t="str">
            <v>Phaseolus vulgaris L.</v>
          </cell>
          <cell r="C46" t="str">
            <v>ostatní fazole</v>
          </cell>
          <cell r="D46" t="str">
            <v>Spisebønner</v>
          </cell>
          <cell r="E46" t="str">
            <v>Speisebohnen</v>
          </cell>
          <cell r="G46" t="str">
            <v>ÎçñÜ öáóüëéá</v>
          </cell>
          <cell r="H46" t="str">
            <v>Kidney beans</v>
          </cell>
          <cell r="I46" t="str">
            <v>Judías secas</v>
          </cell>
          <cell r="J46" t="str">
            <v>Haricots secs</v>
          </cell>
          <cell r="K46" t="str">
            <v>Fagioli</v>
          </cell>
          <cell r="P46" t="str">
            <v>Bruine en witte bonen</v>
          </cell>
          <cell r="R46" t="str">
            <v>Feijões</v>
          </cell>
          <cell r="U46" t="str">
            <v>Ruokapapu</v>
          </cell>
          <cell r="V46" t="str">
            <v>Matbönor</v>
          </cell>
        </row>
        <row r="47">
          <cell r="A47" t="str">
            <v>C1340</v>
          </cell>
          <cell r="B47" t="str">
            <v/>
          </cell>
          <cell r="D47" t="str">
            <v>Anden bælgsæd</v>
          </cell>
          <cell r="E47" t="str">
            <v>Übrige Hülsenfrüchte</v>
          </cell>
          <cell r="G47" t="str">
            <v>ËïéðÜ üóðñéá</v>
          </cell>
          <cell r="H47" t="str">
            <v>Other dried pulses</v>
          </cell>
          <cell r="I47" t="str">
            <v>Otras leguminosas grano</v>
          </cell>
          <cell r="J47" t="str">
            <v>Autres légumineuses sèches</v>
          </cell>
          <cell r="K47" t="str">
            <v>Altre leguminose da granella</v>
          </cell>
          <cell r="P47" t="str">
            <v>Andere droog geoogste peulvruchten</v>
          </cell>
          <cell r="R47" t="str">
            <v>Outras leguminosas secas</v>
          </cell>
          <cell r="U47" t="str">
            <v>Muut kuivatut siemenvihannekset</v>
          </cell>
          <cell r="V47" t="str">
            <v>Andra torkade baljväxter</v>
          </cell>
        </row>
        <row r="48">
          <cell r="A48" t="str">
            <v>C1343</v>
          </cell>
          <cell r="B48" t="str">
            <v>Lupinus sp.</v>
          </cell>
          <cell r="C48" t="str">
            <v>vlčí bob</v>
          </cell>
          <cell r="D48" t="str">
            <v>Lupiner</v>
          </cell>
          <cell r="E48" t="str">
            <v>Lupinen</v>
          </cell>
          <cell r="G48" t="str">
            <v>Ëïýðéíá</v>
          </cell>
          <cell r="H48" t="str">
            <v>Lupins</v>
          </cell>
          <cell r="I48" t="str">
            <v>Altramuces</v>
          </cell>
          <cell r="J48" t="str">
            <v>Lupins</v>
          </cell>
          <cell r="K48" t="str">
            <v>Lupini</v>
          </cell>
          <cell r="P48" t="str">
            <v>Lupinen</v>
          </cell>
          <cell r="R48" t="str">
            <v>Tremoços</v>
          </cell>
          <cell r="U48" t="str">
            <v>Lupiini</v>
          </cell>
          <cell r="V48" t="str">
            <v>Lupiner</v>
          </cell>
        </row>
        <row r="49">
          <cell r="A49" t="str">
            <v>C1341</v>
          </cell>
          <cell r="B49" t="str">
            <v>Lens culinaris Medikus ( syn. Esculenta, syn. Ervum lens), Lens orientalis L.</v>
          </cell>
          <cell r="D49" t="str">
            <v>Linser</v>
          </cell>
          <cell r="E49" t="str">
            <v>Linsen</v>
          </cell>
          <cell r="G49" t="str">
            <v>ÖáêÝò</v>
          </cell>
          <cell r="H49" t="str">
            <v>Lentils</v>
          </cell>
          <cell r="I49" t="str">
            <v>Lentejas</v>
          </cell>
          <cell r="J49" t="str">
            <v>Lentilles</v>
          </cell>
          <cell r="K49" t="str">
            <v>Lenticchie</v>
          </cell>
          <cell r="P49" t="str">
            <v>Linzen</v>
          </cell>
          <cell r="R49" t="str">
            <v>Lentilhas</v>
          </cell>
          <cell r="U49" t="str">
            <v>Linssit</v>
          </cell>
          <cell r="V49" t="str">
            <v>Linser</v>
          </cell>
        </row>
        <row r="50">
          <cell r="A50" t="str">
            <v>C1342</v>
          </cell>
          <cell r="B50" t="str">
            <v>Vicia spp.</v>
          </cell>
          <cell r="D50" t="str">
            <v>Vikker</v>
          </cell>
          <cell r="E50" t="str">
            <v>Wicken</v>
          </cell>
          <cell r="G50" t="str">
            <v>Âßêïò</v>
          </cell>
          <cell r="H50" t="str">
            <v>Vetches</v>
          </cell>
          <cell r="I50" t="str">
            <v>Vezas</v>
          </cell>
          <cell r="J50" t="str">
            <v>Vesces</v>
          </cell>
          <cell r="K50" t="str">
            <v>Vecce</v>
          </cell>
          <cell r="P50" t="str">
            <v>Wikken</v>
          </cell>
          <cell r="R50" t="str">
            <v>Ervilhacas</v>
          </cell>
          <cell r="U50" t="str">
            <v>Virna</v>
          </cell>
          <cell r="V50" t="str">
            <v>Vicker</v>
          </cell>
        </row>
        <row r="51">
          <cell r="A51" t="str">
            <v>C1349</v>
          </cell>
          <cell r="B51" t="str">
            <v/>
          </cell>
          <cell r="D51" t="str">
            <v>Anden bælgsæd, i.a.a.</v>
          </cell>
          <cell r="E51" t="str">
            <v>Andere Hülsenfrüchte a.n.g.</v>
          </cell>
          <cell r="G51" t="str">
            <v>ËïéðÜ îçñÜ üóðñéá ðïõ äåí áíáöÝñïíôáé áëëïý</v>
          </cell>
          <cell r="H51" t="str">
            <v>Other dried pulses n.e.I.</v>
          </cell>
          <cell r="I51" t="str">
            <v>Otras leguminosas grano n.d.o.p.</v>
          </cell>
          <cell r="J51" t="str">
            <v>Autres légumineuse sèches n.d.a.</v>
          </cell>
          <cell r="K51" t="str">
            <v>Altre leguminose da granella</v>
          </cell>
          <cell r="P51" t="str">
            <v>Overige droog geoogste peulvruchten, n.a.v.</v>
          </cell>
          <cell r="R51" t="str">
            <v>Outras leguminosas secas não especificadas</v>
          </cell>
          <cell r="U51" t="str">
            <v>Muut kuivatut siemenvihannekset, ei eritelty muualla</v>
          </cell>
          <cell r="V51" t="str">
            <v>Andra torkade baljväxter, inte  specificerade på annat ställe</v>
          </cell>
        </row>
        <row r="52">
          <cell r="A52" t="str">
            <v>C1350</v>
          </cell>
          <cell r="B52" t="str">
            <v/>
          </cell>
          <cell r="C52" t="str">
            <v>Okopaniny a hlízy</v>
          </cell>
          <cell r="D52" t="str">
            <v>Rodfrugter</v>
          </cell>
          <cell r="E52" t="str">
            <v>Hackfrüchte</v>
          </cell>
          <cell r="G52" t="str">
            <v>ÖõôÜ ìå ñéæþìáôá Þ êïíäýëïõò</v>
          </cell>
          <cell r="H52" t="str">
            <v>Root crops</v>
          </cell>
          <cell r="I52" t="str">
            <v>Raíces y tubérculos</v>
          </cell>
          <cell r="J52" t="str">
            <v>Plantes sarclées</v>
          </cell>
          <cell r="K52" t="str">
            <v>Piante sarchiate</v>
          </cell>
          <cell r="P52" t="str">
            <v>Hakvruchten</v>
          </cell>
          <cell r="R52" t="str">
            <v>Culturas sachadas (raízes e tubérculos)</v>
          </cell>
          <cell r="U52" t="str">
            <v>Juureskasvit</v>
          </cell>
          <cell r="V52" t="str">
            <v>Rotfrukter</v>
          </cell>
        </row>
        <row r="53">
          <cell r="A53" t="str">
            <v>C1360</v>
          </cell>
          <cell r="B53" t="str">
            <v>Solanum tuberosum L.</v>
          </cell>
          <cell r="C53" t="str">
            <v>brambory</v>
          </cell>
          <cell r="D53" t="str">
            <v>Kartofler</v>
          </cell>
          <cell r="E53" t="str">
            <v>Kartoffeln</v>
          </cell>
          <cell r="G53" t="str">
            <v>ÐáôÜôåò</v>
          </cell>
          <cell r="H53" t="str">
            <v>Potatoes</v>
          </cell>
          <cell r="I53" t="str">
            <v>Patata</v>
          </cell>
          <cell r="J53" t="str">
            <v>Pommes de terre</v>
          </cell>
          <cell r="K53" t="str">
            <v>Patate</v>
          </cell>
          <cell r="P53" t="str">
            <v>Aardappelen</v>
          </cell>
          <cell r="R53" t="str">
            <v>Batatas</v>
          </cell>
          <cell r="U53" t="str">
            <v>Peruna</v>
          </cell>
          <cell r="V53" t="str">
            <v>Potatis</v>
          </cell>
        </row>
        <row r="54">
          <cell r="A54" t="str">
            <v>C1362</v>
          </cell>
          <cell r="B54" t="str">
            <v/>
          </cell>
          <cell r="D54" t="str">
            <v>Tidlige kartofler</v>
          </cell>
          <cell r="E54" t="str">
            <v>Frühkartoffeln</v>
          </cell>
          <cell r="G54" t="str">
            <v>Ðñþéìåò ðáôÜôåò</v>
          </cell>
          <cell r="H54" t="str">
            <v>Early potatoes</v>
          </cell>
          <cell r="I54" t="str">
            <v>Patata temprana</v>
          </cell>
          <cell r="J54" t="str">
            <v>Pommes de terre hâtives</v>
          </cell>
          <cell r="K54" t="str">
            <v>Patate primaticce</v>
          </cell>
          <cell r="P54" t="str">
            <v>Vroege aardappelen</v>
          </cell>
          <cell r="R54" t="str">
            <v>Batata temporã</v>
          </cell>
          <cell r="U54" t="str">
            <v>Varhaisperuna</v>
          </cell>
          <cell r="V54" t="str">
            <v>Tidig potatis</v>
          </cell>
        </row>
        <row r="55">
          <cell r="A55" t="str">
            <v>C1363</v>
          </cell>
          <cell r="B55" t="str">
            <v/>
          </cell>
          <cell r="D55" t="str">
            <v>Andre kartofler</v>
          </cell>
          <cell r="E55" t="str">
            <v>Übrige Kartoffeln</v>
          </cell>
          <cell r="G55" t="str">
            <v>ËïéðÝò ðáôÜôåò</v>
          </cell>
          <cell r="H55" t="str">
            <v>Other potatoes</v>
          </cell>
          <cell r="I55" t="str">
            <v>Otras patatas</v>
          </cell>
          <cell r="J55" t="str">
            <v>Autres pommes de terre</v>
          </cell>
          <cell r="K55" t="str">
            <v>Altre patate</v>
          </cell>
          <cell r="P55" t="str">
            <v>Andere aardappelen</v>
          </cell>
          <cell r="R55" t="str">
            <v>Outras batatas</v>
          </cell>
          <cell r="U55" t="str">
            <v>Muu peruna</v>
          </cell>
          <cell r="V55" t="str">
            <v>Annan potatis</v>
          </cell>
        </row>
        <row r="56">
          <cell r="A56" t="str">
            <v>C1370</v>
          </cell>
          <cell r="B56" t="str">
            <v>Beta vulgaris L.</v>
          </cell>
          <cell r="C56" t="str">
            <v>cukrovka</v>
          </cell>
          <cell r="D56" t="str">
            <v>Sukkerroer</v>
          </cell>
          <cell r="E56" t="str">
            <v>Zuckerrüben</v>
          </cell>
          <cell r="G56" t="str">
            <v>Æá÷áñüôåõôëá</v>
          </cell>
          <cell r="H56" t="str">
            <v>Sugarbeets</v>
          </cell>
          <cell r="I56" t="str">
            <v>Remolacha azucarera</v>
          </cell>
          <cell r="J56" t="str">
            <v>Betteraves sucrières</v>
          </cell>
          <cell r="K56" t="str">
            <v>Barbabietole da zucchero</v>
          </cell>
          <cell r="P56" t="str">
            <v>Suikerbieten</v>
          </cell>
          <cell r="R56" t="str">
            <v>Beterraba sacarina</v>
          </cell>
          <cell r="U56" t="str">
            <v>Sokerijuurikkaat</v>
          </cell>
          <cell r="V56" t="str">
            <v>Sockerbetor</v>
          </cell>
        </row>
        <row r="57">
          <cell r="A57" t="str">
            <v>C1381</v>
          </cell>
          <cell r="B57" t="str">
            <v>Beta vulgaris L.</v>
          </cell>
          <cell r="C57" t="str">
            <v>krmná řepa</v>
          </cell>
          <cell r="D57" t="str">
            <v>Foderroer</v>
          </cell>
          <cell r="E57" t="str">
            <v>Futterrüben</v>
          </cell>
          <cell r="G57" t="str">
            <v>ÊôçíïôñïöéêÜ ôåýôëá</v>
          </cell>
          <cell r="H57" t="str">
            <v>Fodder beets</v>
          </cell>
          <cell r="I57" t="str">
            <v>Remolacha forrajera</v>
          </cell>
          <cell r="J57" t="str">
            <v>Betteraves fourragères</v>
          </cell>
          <cell r="K57" t="str">
            <v>Barbabietole da foraggio</v>
          </cell>
          <cell r="P57" t="str">
            <v>Voederbieten</v>
          </cell>
          <cell r="R57" t="str">
            <v>Beterraba forrageira</v>
          </cell>
          <cell r="U57" t="str">
            <v>Rehujuurikkaat</v>
          </cell>
          <cell r="V57" t="str">
            <v>Foderbetor</v>
          </cell>
        </row>
        <row r="58">
          <cell r="A58" t="str">
            <v>C1382</v>
          </cell>
          <cell r="B58" t="str">
            <v/>
          </cell>
          <cell r="C58" t="str">
            <v>ostatní okopaniny a hlízy(např. krmná kapusta a tuřín)</v>
          </cell>
          <cell r="D58" t="str">
            <v>Andre rodfrugter</v>
          </cell>
          <cell r="E58" t="str">
            <v>Übrige Hackfrüchte</v>
          </cell>
          <cell r="G58" t="str">
            <v>ËïéðÜ öõôÜ ìå ñéæþìáôá Þ êïíäýëïõò</v>
          </cell>
          <cell r="H58" t="str">
            <v>Other root crops</v>
          </cell>
          <cell r="I58" t="str">
            <v>Otras raíces y tubérculos</v>
          </cell>
          <cell r="J58" t="str">
            <v>Autres plantes sarclées</v>
          </cell>
          <cell r="K58" t="str">
            <v>Altre piante sarchiate</v>
          </cell>
          <cell r="P58" t="str">
            <v>Andere hakvruchten</v>
          </cell>
          <cell r="R58" t="str">
            <v>Outras raízes e tubérculos</v>
          </cell>
          <cell r="U58" t="str">
            <v>Muut juureskasvit</v>
          </cell>
          <cell r="V58" t="str">
            <v>Andra rotfrukter</v>
          </cell>
        </row>
        <row r="59">
          <cell r="A59" t="str">
            <v>C1383</v>
          </cell>
          <cell r="B59" t="str">
            <v>Brassica oleracea L. onvar. acephala (DC) Alef. Var. medullosa Thell. + var. viridis L.</v>
          </cell>
          <cell r="D59" t="str">
            <v>Foderkål</v>
          </cell>
          <cell r="E59" t="str">
            <v>Futterkohl</v>
          </cell>
          <cell r="G59" t="str">
            <v>ÊôçíïôñïöéêÜ ëÜ÷áíá</v>
          </cell>
          <cell r="H59" t="str">
            <v>Fodder kale</v>
          </cell>
          <cell r="I59" t="str">
            <v>Cole forrajera</v>
          </cell>
          <cell r="J59" t="str">
            <v>Choux fourragers</v>
          </cell>
          <cell r="K59" t="str">
            <v>Cavoli da foraggio</v>
          </cell>
          <cell r="P59" t="str">
            <v>Voederkool</v>
          </cell>
          <cell r="R59" t="str">
            <v>Couves forrageiras</v>
          </cell>
          <cell r="U59" t="str">
            <v>Rehukaali</v>
          </cell>
          <cell r="V59" t="str">
            <v>Foderkål</v>
          </cell>
        </row>
        <row r="60">
          <cell r="A60" t="str">
            <v>C1384</v>
          </cell>
          <cell r="B60" t="str">
            <v>Brassica napus var. napobrassica (L.) Robb.</v>
          </cell>
          <cell r="D60" t="str">
            <v>Kålroer</v>
          </cell>
          <cell r="E60" t="str">
            <v>Kohlrüben</v>
          </cell>
          <cell r="G60" t="str">
            <v>ÑÝâá (ÑïõôáìðÜãá)</v>
          </cell>
          <cell r="H60" t="str">
            <v>Swedes</v>
          </cell>
          <cell r="I60" t="str">
            <v>Colinabo</v>
          </cell>
          <cell r="J60" t="str">
            <v>Rutabagas</v>
          </cell>
          <cell r="K60" t="str">
            <v>Rutabaghe, navoni</v>
          </cell>
          <cell r="P60" t="str">
            <v>Koolrapen</v>
          </cell>
          <cell r="R60" t="str">
            <v>Rutabagas</v>
          </cell>
          <cell r="U60" t="str">
            <v>Lanttu</v>
          </cell>
          <cell r="V60" t="str">
            <v>Kålrot</v>
          </cell>
        </row>
        <row r="61">
          <cell r="A61" t="str">
            <v>C1385</v>
          </cell>
          <cell r="B61" t="str">
            <v>Daucus carota L.</v>
          </cell>
          <cell r="D61" t="str">
            <v>Gulerødder til foder</v>
          </cell>
          <cell r="E61" t="str">
            <v>Futtermöhren</v>
          </cell>
          <cell r="G61" t="str">
            <v>ÊôçíïôñïöéêÜ êáñüôá</v>
          </cell>
          <cell r="H61" t="str">
            <v>Carrots for stockfeeding</v>
          </cell>
          <cell r="I61" t="str">
            <v>Zanahoria forrajera</v>
          </cell>
          <cell r="J61" t="str">
            <v>Carottes fourragères</v>
          </cell>
          <cell r="K61" t="str">
            <v>Carote da foraggio</v>
          </cell>
          <cell r="P61" t="str">
            <v>Voederwortelen</v>
          </cell>
          <cell r="R61" t="str">
            <v>Cenouras forrageiras</v>
          </cell>
          <cell r="U61" t="str">
            <v>Rehuporkkana</v>
          </cell>
          <cell r="V61" t="str">
            <v>Fodermorötter</v>
          </cell>
        </row>
        <row r="62">
          <cell r="A62" t="str">
            <v>C1386</v>
          </cell>
          <cell r="B62" t="str">
            <v>Brassica napus L.</v>
          </cell>
          <cell r="D62" t="str">
            <v>Turnips til foder</v>
          </cell>
          <cell r="E62" t="str">
            <v>Wasserrüben</v>
          </cell>
          <cell r="G62" t="str">
            <v>ÊôçíïôñïöéêÜ ãïããýëéá</v>
          </cell>
          <cell r="H62" t="str">
            <v>Turnips for stockfeeding</v>
          </cell>
          <cell r="I62" t="str">
            <v>Nabo forrajero</v>
          </cell>
          <cell r="J62" t="str">
            <v>Navets fourragers</v>
          </cell>
          <cell r="K62" t="str">
            <v>Rape da foraggio</v>
          </cell>
          <cell r="P62" t="str">
            <v>Stoppelknollen</v>
          </cell>
          <cell r="R62" t="str">
            <v>Nabos forrageiros</v>
          </cell>
          <cell r="U62" t="str">
            <v>Rehunauris</v>
          </cell>
          <cell r="V62" t="str">
            <v>Foderrovor</v>
          </cell>
        </row>
        <row r="63">
          <cell r="A63" t="str">
            <v>C1390</v>
          </cell>
          <cell r="B63" t="str">
            <v/>
          </cell>
          <cell r="D63" t="str">
            <v>Andre rodfrugter, i.a.a.</v>
          </cell>
          <cell r="E63" t="str">
            <v>Übrige Hackfrüchte a. n. g.</v>
          </cell>
          <cell r="G63" t="str">
            <v>ËïéðÜ öõôÜ ìå ñéæþìáôá Þ êïíäýëïõò ðïõ äåí áíáöÝñïíôáé áëëïý</v>
          </cell>
          <cell r="H63" t="str">
            <v>Other root crops n.e.I.</v>
          </cell>
          <cell r="I63" t="str">
            <v>Otras raíces y tubérculos n.d.o.p.</v>
          </cell>
          <cell r="J63" t="str">
            <v>Autres plantes sarclées n.a.d.</v>
          </cell>
          <cell r="K63" t="str">
            <v>Altre piante sarchiate, n.d.a.</v>
          </cell>
          <cell r="P63" t="str">
            <v>Overige hakvruchten, n.a.v.</v>
          </cell>
          <cell r="R63" t="str">
            <v>Outras raízes e tubérculos não especificados</v>
          </cell>
          <cell r="U63" t="str">
            <v>Muut juureskasvit, ei eritelty muualla</v>
          </cell>
          <cell r="V63" t="str">
            <v>Andra rotfrukter, inte specificerade på annat ställe</v>
          </cell>
        </row>
        <row r="64">
          <cell r="A64" t="str">
            <v>C1400</v>
          </cell>
          <cell r="B64" t="str">
            <v/>
          </cell>
          <cell r="C64" t="str">
            <v>Technické plodiny</v>
          </cell>
          <cell r="D64" t="str">
            <v>Industriplanter</v>
          </cell>
          <cell r="E64" t="str">
            <v>Handelsgewächse</v>
          </cell>
          <cell r="G64" t="str">
            <v>Âéïìç÷áíéêÜ öõôÜ</v>
          </cell>
          <cell r="H64" t="str">
            <v>Industrial crops</v>
          </cell>
          <cell r="I64" t="str">
            <v>Cultivos industriales</v>
          </cell>
          <cell r="J64" t="str">
            <v>Plantes industrielles</v>
          </cell>
          <cell r="K64" t="str">
            <v>Coltivazioni industriali</v>
          </cell>
          <cell r="P64" t="str">
            <v>Handelsgewassen</v>
          </cell>
          <cell r="R64" t="str">
            <v>Culturas industriais</v>
          </cell>
          <cell r="U64" t="str">
            <v>Teollisuuskasvit</v>
          </cell>
          <cell r="V64" t="str">
            <v>Industriväxter</v>
          </cell>
        </row>
        <row r="65">
          <cell r="A65" t="str">
            <v>C1410</v>
          </cell>
          <cell r="B65" t="str">
            <v/>
          </cell>
          <cell r="D65" t="str">
            <v>Olieholdige frø</v>
          </cell>
          <cell r="E65" t="str">
            <v>Ölsaaten</v>
          </cell>
          <cell r="G65" t="str">
            <v>Åëáéïý÷ïé óðüñïé</v>
          </cell>
          <cell r="H65" t="str">
            <v>Oilseeds</v>
          </cell>
          <cell r="I65" t="str">
            <v>Semillas oleaginosas</v>
          </cell>
          <cell r="J65" t="str">
            <v>Plantes oléagineuses</v>
          </cell>
          <cell r="K65" t="str">
            <v>Semi oleosi</v>
          </cell>
          <cell r="P65" t="str">
            <v>Oliehoudende zaden</v>
          </cell>
          <cell r="R65" t="str">
            <v>Sementes oleaginosas</v>
          </cell>
          <cell r="U65" t="str">
            <v>Öljykasvit</v>
          </cell>
          <cell r="V65" t="str">
            <v>Oljehaltiga frön</v>
          </cell>
        </row>
        <row r="66">
          <cell r="A66" t="str">
            <v>C1420</v>
          </cell>
          <cell r="B66" t="str">
            <v/>
          </cell>
          <cell r="C66" t="str">
            <v>řepka a řepice</v>
          </cell>
          <cell r="D66" t="str">
            <v>Raps og rybs</v>
          </cell>
          <cell r="E66" t="str">
            <v>Raps und Rübsen</v>
          </cell>
          <cell r="G66" t="str">
            <v>ÊñÜìâç êáé ãïããýëéá</v>
          </cell>
          <cell r="H66" t="str">
            <v>Rape and turnip rape</v>
          </cell>
          <cell r="I66" t="str">
            <v>Colza y nabina</v>
          </cell>
          <cell r="J66" t="str">
            <v>Colza et Navette</v>
          </cell>
          <cell r="K66" t="str">
            <v>Colza e ravizzone</v>
          </cell>
          <cell r="P66" t="str">
            <v>Koolzaad en raapzaad</v>
          </cell>
          <cell r="R66" t="str">
            <v>Colza e nabo silvestre</v>
          </cell>
          <cell r="U66" t="str">
            <v>Rapsi ja rypsi</v>
          </cell>
          <cell r="V66" t="str">
            <v>Raps och rybs</v>
          </cell>
        </row>
        <row r="67">
          <cell r="A67" t="str">
            <v>C1430</v>
          </cell>
          <cell r="B67" t="str">
            <v>Brassica napus L. (partim)</v>
          </cell>
          <cell r="D67" t="str">
            <v>Raps</v>
          </cell>
          <cell r="E67" t="str">
            <v>Raps</v>
          </cell>
          <cell r="G67" t="str">
            <v>ÊñÜìâç</v>
          </cell>
          <cell r="H67" t="str">
            <v>Rape</v>
          </cell>
          <cell r="I67" t="str">
            <v>Colza</v>
          </cell>
          <cell r="J67" t="str">
            <v>Colza</v>
          </cell>
          <cell r="K67" t="str">
            <v>Colza</v>
          </cell>
          <cell r="P67" t="str">
            <v>Koolzaad</v>
          </cell>
          <cell r="R67" t="str">
            <v>Colza</v>
          </cell>
          <cell r="U67" t="str">
            <v>Rapsi</v>
          </cell>
          <cell r="V67" t="str">
            <v>Raps</v>
          </cell>
        </row>
        <row r="68">
          <cell r="A68" t="str">
            <v>C1431</v>
          </cell>
          <cell r="B68" t="str">
            <v/>
          </cell>
          <cell r="D68" t="str">
            <v>Vinterraps</v>
          </cell>
          <cell r="E68" t="str">
            <v>Winterraps</v>
          </cell>
          <cell r="G68" t="str">
            <v>×åéìåñéíÞ</v>
          </cell>
          <cell r="H68" t="str">
            <v>Winter rape</v>
          </cell>
          <cell r="I68" t="str">
            <v>Colza de invierno</v>
          </cell>
          <cell r="J68" t="str">
            <v>Colza d'hiver</v>
          </cell>
          <cell r="K68" t="str">
            <v>Colza autunnale</v>
          </cell>
          <cell r="P68" t="str">
            <v>Winterkoolzaad</v>
          </cell>
          <cell r="R68" t="str">
            <v>Colza de inverno</v>
          </cell>
          <cell r="U68" t="str">
            <v>Syysrapsi</v>
          </cell>
          <cell r="V68" t="str">
            <v>Höstraps</v>
          </cell>
        </row>
        <row r="69">
          <cell r="A69" t="str">
            <v>C1432</v>
          </cell>
          <cell r="B69" t="str">
            <v/>
          </cell>
          <cell r="D69" t="str">
            <v>Vårraps</v>
          </cell>
          <cell r="E69" t="str">
            <v>Sommerraps</v>
          </cell>
          <cell r="G69" t="str">
            <v>ÈåñéíÞ</v>
          </cell>
          <cell r="H69" t="str">
            <v>Summer rape</v>
          </cell>
          <cell r="I69" t="str">
            <v>Colza de verano</v>
          </cell>
          <cell r="J69" t="str">
            <v>Colza d'été</v>
          </cell>
          <cell r="K69" t="str">
            <v>Colza primaverile</v>
          </cell>
          <cell r="P69" t="str">
            <v>Zomerkoolzaad</v>
          </cell>
          <cell r="R69" t="str">
            <v>Colza de verão</v>
          </cell>
          <cell r="U69" t="str">
            <v>Kevätrapsi</v>
          </cell>
          <cell r="V69" t="str">
            <v>Vårraps</v>
          </cell>
        </row>
        <row r="70">
          <cell r="A70" t="str">
            <v>C1440</v>
          </cell>
          <cell r="B70" t="str">
            <v>Brassica rapa L. var. silvestris (Lam.) Briggs</v>
          </cell>
          <cell r="D70" t="str">
            <v>Rybs</v>
          </cell>
          <cell r="E70" t="str">
            <v>Rübsen</v>
          </cell>
          <cell r="G70" t="str">
            <v>Áãñéïãïããýëéá</v>
          </cell>
          <cell r="H70" t="str">
            <v>Turnip rape</v>
          </cell>
          <cell r="I70" t="str">
            <v>Nabina</v>
          </cell>
          <cell r="J70" t="str">
            <v>Navette</v>
          </cell>
          <cell r="K70" t="str">
            <v>Ravizzone</v>
          </cell>
          <cell r="P70" t="str">
            <v>Raapzaad</v>
          </cell>
          <cell r="R70" t="str">
            <v>Nabo silvestre</v>
          </cell>
          <cell r="U70" t="str">
            <v>Rypsi</v>
          </cell>
          <cell r="V70" t="str">
            <v>Rybs</v>
          </cell>
        </row>
        <row r="71">
          <cell r="A71" t="str">
            <v>C1450</v>
          </cell>
          <cell r="B71" t="str">
            <v>Helianthus annuus L.</v>
          </cell>
          <cell r="C71" t="str">
            <v>slunečnicové semeno</v>
          </cell>
          <cell r="D71" t="str">
            <v>Solsikkekerner</v>
          </cell>
          <cell r="E71" t="str">
            <v>Sonnenblumen</v>
          </cell>
          <cell r="G71" t="str">
            <v>Çëéüóðïñïò</v>
          </cell>
          <cell r="H71" t="str">
            <v>Sunflower</v>
          </cell>
          <cell r="I71" t="str">
            <v>Girasol</v>
          </cell>
          <cell r="J71" t="str">
            <v>Tournesol</v>
          </cell>
          <cell r="K71" t="str">
            <v>Semi di girasole</v>
          </cell>
          <cell r="P71" t="str">
            <v>Zonnebloempitten</v>
          </cell>
          <cell r="R71" t="str">
            <v>Sementes de girassol</v>
          </cell>
          <cell r="U71" t="str">
            <v>Auringonkukan siemenet</v>
          </cell>
          <cell r="V71" t="str">
            <v>Solrosfrö</v>
          </cell>
        </row>
        <row r="72">
          <cell r="A72" t="str">
            <v>C1460</v>
          </cell>
          <cell r="B72" t="str">
            <v>Linum usitatissimum L.</v>
          </cell>
          <cell r="C72" t="str">
            <v>lněné semeno</v>
          </cell>
          <cell r="D72" t="str">
            <v>Oliehør</v>
          </cell>
          <cell r="E72" t="str">
            <v>Ölflachs</v>
          </cell>
          <cell r="G72" t="str">
            <v>Åëáéþäåò ëéíÜñé</v>
          </cell>
          <cell r="H72" t="str">
            <v>Oil flax</v>
          </cell>
          <cell r="I72" t="str">
            <v>Lino oleaginoso</v>
          </cell>
          <cell r="J72" t="str">
            <v>Lin oléagineux</v>
          </cell>
          <cell r="K72" t="str">
            <v>Semi di lino</v>
          </cell>
          <cell r="P72" t="str">
            <v>Lijnzaad</v>
          </cell>
          <cell r="R72" t="str">
            <v>Sementes de linho</v>
          </cell>
          <cell r="U72" t="str">
            <v>Öljypellava</v>
          </cell>
          <cell r="V72" t="str">
            <v>Oljelin</v>
          </cell>
        </row>
        <row r="73">
          <cell r="A73" t="str">
            <v>C1470</v>
          </cell>
          <cell r="B73" t="str">
            <v>Glycine max (L.) Merrill</v>
          </cell>
          <cell r="C73" t="str">
            <v>sojové boby</v>
          </cell>
          <cell r="D73" t="str">
            <v>Sojabønner</v>
          </cell>
          <cell r="E73" t="str">
            <v>Soja</v>
          </cell>
          <cell r="G73" t="str">
            <v>Óüãéá</v>
          </cell>
          <cell r="H73" t="str">
            <v>Soya beans</v>
          </cell>
          <cell r="I73" t="str">
            <v>Soja</v>
          </cell>
          <cell r="J73" t="str">
            <v>Soja</v>
          </cell>
          <cell r="K73" t="str">
            <v>Soia</v>
          </cell>
          <cell r="P73" t="str">
            <v>Sojabonen</v>
          </cell>
          <cell r="R73" t="str">
            <v>Sementes de soja</v>
          </cell>
          <cell r="U73" t="str">
            <v>Soijapapu</v>
          </cell>
          <cell r="V73" t="str">
            <v>Sojabönor</v>
          </cell>
        </row>
        <row r="74">
          <cell r="A74" t="str">
            <v>C1480</v>
          </cell>
          <cell r="B74" t="str">
            <v/>
          </cell>
          <cell r="C74" t="str">
            <v>ostatní olejnatá semena</v>
          </cell>
          <cell r="D74" t="str">
            <v>Andre olieplanter</v>
          </cell>
          <cell r="E74" t="str">
            <v>Übrige Ölsaaten a.n.g.</v>
          </cell>
          <cell r="G74" t="str">
            <v>ËïéðÜ åëáéþäç öõôÜ áðü ôá ïðïßá:</v>
          </cell>
          <cell r="H74" t="str">
            <v>Other oilseeds</v>
          </cell>
          <cell r="I74" t="str">
            <v>Otras plantas oleaginosas</v>
          </cell>
          <cell r="J74" t="str">
            <v>Autres plantes oléagineuses n.a.d.</v>
          </cell>
          <cell r="K74" t="str">
            <v>Altri semi oleosi</v>
          </cell>
          <cell r="P74" t="str">
            <v>Andere oliehoudende gewassen</v>
          </cell>
          <cell r="R74" t="str">
            <v>Outras sementes oleaginosas</v>
          </cell>
          <cell r="U74" t="str">
            <v>Muut öljykasvit</v>
          </cell>
          <cell r="V74" t="str">
            <v>Andra oljeväxter</v>
          </cell>
        </row>
        <row r="75">
          <cell r="A75" t="str">
            <v>C1490</v>
          </cell>
          <cell r="B75" t="str">
            <v>Gossypium spp.</v>
          </cell>
          <cell r="D75" t="str">
            <v>Bomuldsfrø</v>
          </cell>
          <cell r="E75" t="str">
            <v>Baumwollsaat</v>
          </cell>
          <cell r="H75" t="str">
            <v>of which: Cotton seed</v>
          </cell>
          <cell r="I75" t="str">
            <v>Semilla de algodón</v>
          </cell>
          <cell r="J75" t="str">
            <v>Graines de coton</v>
          </cell>
          <cell r="K75" t="str">
            <v>Cotone da semi</v>
          </cell>
          <cell r="P75" t="str">
            <v>Katoenzaad</v>
          </cell>
          <cell r="R75" t="str">
            <v>Sementes de algodão</v>
          </cell>
          <cell r="U75" t="str">
            <v>Puuvillasiemen</v>
          </cell>
          <cell r="V75" t="str">
            <v>Bomullsfrö</v>
          </cell>
        </row>
        <row r="76">
          <cell r="A76" t="str">
            <v>C1500</v>
          </cell>
          <cell r="B76" t="str">
            <v/>
          </cell>
          <cell r="D76" t="str">
            <v>Tekstilplanter</v>
          </cell>
          <cell r="E76" t="str">
            <v>Textilpflanzen</v>
          </cell>
          <cell r="G76" t="str">
            <v>ÊëùóôéêÜ öõôÜ</v>
          </cell>
          <cell r="H76" t="str">
            <v>Textile crops</v>
          </cell>
          <cell r="I76" t="str">
            <v>Plantas textiles</v>
          </cell>
          <cell r="J76" t="str">
            <v>Plantes textiles</v>
          </cell>
          <cell r="K76" t="str">
            <v>Piante tessili</v>
          </cell>
          <cell r="P76" t="str">
            <v>Textielplanten</v>
          </cell>
          <cell r="R76" t="str">
            <v>Plantas têxteis:</v>
          </cell>
          <cell r="U76" t="str">
            <v>Kuitukasvit</v>
          </cell>
          <cell r="V76" t="str">
            <v>Textilväxter</v>
          </cell>
        </row>
        <row r="77">
          <cell r="A77" t="str">
            <v>C1520</v>
          </cell>
          <cell r="B77" t="str">
            <v>Linum usitatissimum L.</v>
          </cell>
          <cell r="C77" t="str">
            <v>přadný len</v>
          </cell>
          <cell r="D77" t="str">
            <v>Spindhør</v>
          </cell>
          <cell r="E77" t="str">
            <v>Flachs</v>
          </cell>
          <cell r="G77" t="str">
            <v>ËéíÜñé</v>
          </cell>
          <cell r="H77" t="str">
            <v>Flax</v>
          </cell>
          <cell r="I77" t="str">
            <v>Lino textil</v>
          </cell>
          <cell r="J77" t="str">
            <v>Lin</v>
          </cell>
          <cell r="K77" t="str">
            <v>Lino</v>
          </cell>
          <cell r="P77" t="str">
            <v>Vlas</v>
          </cell>
          <cell r="R77" t="str">
            <v>Linho</v>
          </cell>
          <cell r="U77" t="str">
            <v>Pellava</v>
          </cell>
          <cell r="V77" t="str">
            <v>Lin</v>
          </cell>
        </row>
        <row r="78">
          <cell r="A78" t="str">
            <v>C1530</v>
          </cell>
          <cell r="B78" t="str">
            <v>Cannabis sativa L.</v>
          </cell>
          <cell r="C78" t="str">
            <v>konopí</v>
          </cell>
          <cell r="D78" t="str">
            <v>Hamp til spinding</v>
          </cell>
          <cell r="E78" t="str">
            <v>Hanf</v>
          </cell>
          <cell r="G78" t="str">
            <v>ÊáííÜâé</v>
          </cell>
          <cell r="H78" t="str">
            <v>Hemp</v>
          </cell>
          <cell r="I78" t="str">
            <v>Cáñamo</v>
          </cell>
          <cell r="J78" t="str">
            <v>Chanvre</v>
          </cell>
          <cell r="K78" t="str">
            <v>Canapa</v>
          </cell>
          <cell r="P78" t="str">
            <v>Hennep</v>
          </cell>
          <cell r="R78" t="str">
            <v>Cânhamo</v>
          </cell>
          <cell r="U78" t="str">
            <v>Hamppu</v>
          </cell>
          <cell r="V78" t="str">
            <v>Hampa</v>
          </cell>
        </row>
        <row r="79">
          <cell r="A79" t="str">
            <v>C1540</v>
          </cell>
          <cell r="B79" t="str">
            <v>Gossypium spp.</v>
          </cell>
          <cell r="C79" t="str">
            <v>bavlna</v>
          </cell>
          <cell r="D79" t="str">
            <v>Bomuld</v>
          </cell>
          <cell r="E79" t="str">
            <v>Baumwolle</v>
          </cell>
          <cell r="G79" t="str">
            <v>ÂáìâÜêé</v>
          </cell>
          <cell r="H79" t="str">
            <v>Cotton</v>
          </cell>
          <cell r="I79" t="str">
            <v>Algodón fibra</v>
          </cell>
          <cell r="J79" t="str">
            <v>Coton</v>
          </cell>
          <cell r="K79" t="str">
            <v>Cotone</v>
          </cell>
          <cell r="P79" t="str">
            <v>Katoen</v>
          </cell>
          <cell r="R79" t="str">
            <v>Algodão</v>
          </cell>
          <cell r="U79" t="str">
            <v>Puuvilla</v>
          </cell>
          <cell r="V79" t="str">
            <v>Bomull</v>
          </cell>
        </row>
        <row r="80">
          <cell r="A80" t="str">
            <v>C1510</v>
          </cell>
          <cell r="B80" t="str">
            <v>Nicotiana tabacum L.</v>
          </cell>
          <cell r="C80" t="str">
            <v>ostatní přadné rostliny</v>
          </cell>
          <cell r="D80" t="str">
            <v/>
          </cell>
          <cell r="E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P80" t="str">
            <v/>
          </cell>
          <cell r="R80" t="str">
            <v/>
          </cell>
          <cell r="U80" t="str">
            <v/>
          </cell>
          <cell r="V80" t="str">
            <v/>
          </cell>
        </row>
        <row r="81">
          <cell r="A81" t="str">
            <v>C1550</v>
          </cell>
          <cell r="B81" t="str">
            <v>Humulus lupulus L.</v>
          </cell>
          <cell r="C81" t="str">
            <v>tabák</v>
          </cell>
          <cell r="D81" t="str">
            <v>Tobak</v>
          </cell>
          <cell r="E81" t="str">
            <v>Tabak</v>
          </cell>
          <cell r="G81" t="str">
            <v>ÊáðíÜ</v>
          </cell>
          <cell r="H81" t="str">
            <v>Tobacco</v>
          </cell>
          <cell r="I81" t="str">
            <v>Tabaco</v>
          </cell>
          <cell r="J81" t="str">
            <v>Tabac</v>
          </cell>
          <cell r="K81" t="str">
            <v>Tabacco</v>
          </cell>
          <cell r="P81" t="str">
            <v>Tabak</v>
          </cell>
          <cell r="R81" t="str">
            <v>Tabaco</v>
          </cell>
          <cell r="U81" t="str">
            <v>Tupakka</v>
          </cell>
          <cell r="V81" t="str">
            <v>Tobak</v>
          </cell>
        </row>
        <row r="82">
          <cell r="A82" t="str">
            <v>C1560</v>
          </cell>
          <cell r="B82" t="str">
            <v/>
          </cell>
          <cell r="C82" t="str">
            <v>chmel</v>
          </cell>
          <cell r="D82" t="str">
            <v>Humle</v>
          </cell>
          <cell r="E82" t="str">
            <v>Hopfen</v>
          </cell>
          <cell r="G82" t="str">
            <v>Ëõêßóêïò</v>
          </cell>
          <cell r="H82" t="str">
            <v>Hops</v>
          </cell>
          <cell r="I82" t="str">
            <v>Lúpulo</v>
          </cell>
          <cell r="J82" t="str">
            <v>Houblon</v>
          </cell>
          <cell r="K82" t="str">
            <v>Luppolo</v>
          </cell>
          <cell r="P82" t="str">
            <v>Hop</v>
          </cell>
          <cell r="R82" t="str">
            <v>Lúpulo</v>
          </cell>
          <cell r="U82" t="str">
            <v>Humala</v>
          </cell>
          <cell r="V82" t="str">
            <v>Humle</v>
          </cell>
        </row>
        <row r="83">
          <cell r="A83" t="str">
            <v>C1570</v>
          </cell>
          <cell r="B83" t="str">
            <v>Cichorium intibus L. (partim)</v>
          </cell>
          <cell r="C83" t="str">
            <v>ostatní technické plodiny ze kterých:</v>
          </cell>
          <cell r="D83" t="str">
            <v>Andre industriplanter</v>
          </cell>
          <cell r="E83" t="str">
            <v>Übrige Handelsgewächse</v>
          </cell>
          <cell r="G83" t="str">
            <v>ËïéðÜ âéïìç÷áíéêÜ öõôÜ</v>
          </cell>
          <cell r="H83" t="str">
            <v>Other industrial crops</v>
          </cell>
          <cell r="I83" t="str">
            <v>Otros cultivos industriales</v>
          </cell>
          <cell r="J83" t="str">
            <v>Autres plantes industrielles</v>
          </cell>
          <cell r="K83" t="str">
            <v>Altre coltivazioni industriali</v>
          </cell>
          <cell r="P83" t="str">
            <v>Andere handelsgewassen</v>
          </cell>
          <cell r="R83" t="str">
            <v>Outras culturas industriais</v>
          </cell>
          <cell r="U83" t="str">
            <v>Muut teollisuuskasvit</v>
          </cell>
          <cell r="V83" t="str">
            <v>Andra industriväxter</v>
          </cell>
        </row>
        <row r="84">
          <cell r="A84" t="str">
            <v>C1571</v>
          </cell>
          <cell r="B84" t="str">
            <v/>
          </cell>
          <cell r="C84" t="str">
            <v>čekanka na výrobu kávy</v>
          </cell>
          <cell r="D84" t="str">
            <v>Cikorie</v>
          </cell>
          <cell r="E84" t="str">
            <v>Zichorien</v>
          </cell>
          <cell r="G84" t="str">
            <v>Êé÷þñéï (ñáäßêé) ãéá êáöÝ</v>
          </cell>
          <cell r="H84" t="str">
            <v>Chicory</v>
          </cell>
          <cell r="I84" t="str">
            <v>Achicoria de café</v>
          </cell>
          <cell r="J84" t="str">
            <v>Chicorée à café</v>
          </cell>
          <cell r="K84" t="str">
            <v>Cicoria da caffè</v>
          </cell>
          <cell r="P84" t="str">
            <v>Chicorei</v>
          </cell>
          <cell r="R84" t="str">
            <v>Chicória</v>
          </cell>
          <cell r="U84" t="str">
            <v>Sikuri</v>
          </cell>
          <cell r="V84" t="str">
            <v>Cikoria</v>
          </cell>
        </row>
        <row r="85">
          <cell r="A85" t="str">
            <v>C1572</v>
          </cell>
          <cell r="B85" t="str">
            <v/>
          </cell>
          <cell r="C85" t="str">
            <v>čekanka na výrobu insulinu</v>
          </cell>
          <cell r="D85" t="str">
            <v/>
          </cell>
          <cell r="E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P85" t="str">
            <v/>
          </cell>
          <cell r="R85" t="str">
            <v/>
          </cell>
          <cell r="U85" t="str">
            <v/>
          </cell>
          <cell r="V85" t="str">
            <v/>
          </cell>
        </row>
        <row r="86">
          <cell r="A86" t="str">
            <v>C1580</v>
          </cell>
          <cell r="B86" t="str">
            <v>Carum cazvi L.</v>
          </cell>
          <cell r="C86" t="str">
            <v>léčivé, aromatické a kořeninové rostliny</v>
          </cell>
          <cell r="D86" t="str">
            <v>Medicinalplanter, aroma- og krydderurter</v>
          </cell>
          <cell r="E86" t="str">
            <v>Heil-, Gewürz- und Duftpflanzen</v>
          </cell>
          <cell r="G86" t="str">
            <v>ÉáôñéêÜ, áñùìáôéêÜ êáé áñôõìáôéêÜ öõôÜ áðü ôá ïðïßá:</v>
          </cell>
          <cell r="H86" t="str">
            <v>Officinal herbs, aromatic plants, plants for seasoning</v>
          </cell>
          <cell r="I86" t="str">
            <v>Plantas medicinales, aromáticas y condimentarias</v>
          </cell>
          <cell r="J86" t="str">
            <v>Plantes médicinales, aromatiques et condimentaires</v>
          </cell>
          <cell r="K86" t="str">
            <v>Piante medicinali, aromatiche e da condimento</v>
          </cell>
          <cell r="P86" t="str">
            <v>Geneeskrachtige, aromatische en welriekende planten</v>
          </cell>
          <cell r="R86" t="str">
            <v>Plantas medicinais, aromáticas e utilizadas como condimento</v>
          </cell>
          <cell r="U86" t="str">
            <v>Lääke ja maustekasvit</v>
          </cell>
          <cell r="V86" t="str">
            <v>Medicinalväxter, arom- och örtväxter</v>
          </cell>
        </row>
        <row r="87">
          <cell r="A87" t="str">
            <v>C1582</v>
          </cell>
          <cell r="B87" t="str">
            <v/>
          </cell>
          <cell r="D87" t="str">
            <v>Kommen</v>
          </cell>
          <cell r="E87" t="str">
            <v>Kümmel</v>
          </cell>
          <cell r="G87" t="str">
            <v>Êýìéíï</v>
          </cell>
          <cell r="H87" t="str">
            <v>Caraway</v>
          </cell>
          <cell r="I87" t="str">
            <v>Comino</v>
          </cell>
          <cell r="J87" t="str">
            <v>Cumin</v>
          </cell>
          <cell r="K87" t="str">
            <v>Comino</v>
          </cell>
          <cell r="P87" t="str">
            <v>Karwij</v>
          </cell>
          <cell r="R87" t="str">
            <v>Cominho</v>
          </cell>
          <cell r="U87" t="str">
            <v>Kumina</v>
          </cell>
          <cell r="V87" t="str">
            <v>Kummin</v>
          </cell>
        </row>
        <row r="88">
          <cell r="A88" t="str">
            <v>C1589</v>
          </cell>
          <cell r="B88" t="str">
            <v/>
          </cell>
          <cell r="C88" t="str">
            <v>technické plodiny jinde neuvedené</v>
          </cell>
          <cell r="D88" t="str">
            <v>Andre industriplanter, ikke andetsteds anført</v>
          </cell>
          <cell r="E88" t="str">
            <v>Übrige Handelsgewächse a.n.g.</v>
          </cell>
          <cell r="G88" t="str">
            <v>ËïéðÜ âéïìç÷áíéêÜ öõôÜ ðïõ äåí áíáöÝñïíôáé áëëïý</v>
          </cell>
          <cell r="H88" t="str">
            <v>Other industrial crops n.e.i.</v>
          </cell>
          <cell r="I88" t="str">
            <v>Otros cultivos industriales no nombrados en otra parte</v>
          </cell>
          <cell r="J88" t="str">
            <v>Autres plantes industrielles n.d.a.</v>
          </cell>
          <cell r="K88" t="str">
            <v>Altre coltivazioni industriali non denominate altrove</v>
          </cell>
          <cell r="P88" t="str">
            <v>Andere handelsgewassen, nergens anders vermeld</v>
          </cell>
          <cell r="R88" t="str">
            <v>Outras culturas industriais não especificadas</v>
          </cell>
          <cell r="U88" t="str">
            <v>Muut teollisuuskasvit, ei eritelty muualla</v>
          </cell>
          <cell r="V88" t="str">
            <v>Andra industriväxter, inte specificerade på annat ställe</v>
          </cell>
        </row>
        <row r="89">
          <cell r="A89" t="str">
            <v>C2971</v>
          </cell>
          <cell r="B89" t="str">
            <v/>
          </cell>
          <cell r="D89" t="str">
            <v/>
          </cell>
          <cell r="E89" t="str">
            <v>Johannisbrot</v>
          </cell>
          <cell r="H89" t="str">
            <v>Carob</v>
          </cell>
          <cell r="I89" t="str">
            <v>Algarrobo</v>
          </cell>
          <cell r="J89" t="str">
            <v>Caroube</v>
          </cell>
          <cell r="K89" t="str">
            <v>Carruba</v>
          </cell>
          <cell r="P89" t="str">
            <v/>
          </cell>
          <cell r="R89" t="str">
            <v/>
          </cell>
          <cell r="U89" t="str">
            <v/>
          </cell>
          <cell r="V89" t="str">
            <v/>
          </cell>
        </row>
        <row r="90">
          <cell r="A90" t="str">
            <v>C2600</v>
          </cell>
          <cell r="B90" t="str">
            <v/>
          </cell>
          <cell r="D90" t="str">
            <v>Foder i alt</v>
          </cell>
          <cell r="E90" t="str">
            <v>Futter insgesamt</v>
          </cell>
          <cell r="G90" t="str">
            <v>Óýíïëï êôçíïôñïöéêþí öõôþí</v>
          </cell>
          <cell r="H90" t="str">
            <v>Total fodder</v>
          </cell>
          <cell r="I90" t="str">
            <v>Total forrajes</v>
          </cell>
          <cell r="J90" t="str">
            <v>Total fourrages</v>
          </cell>
          <cell r="K90" t="str">
            <v>Totale foraggi</v>
          </cell>
          <cell r="P90" t="str">
            <v>Totaal groenvoeder</v>
          </cell>
          <cell r="R90" t="str">
            <v>Forragens (total)</v>
          </cell>
          <cell r="U90" t="str">
            <v>Rehua yhteensä</v>
          </cell>
          <cell r="V90" t="str">
            <v>Foder totalt</v>
          </cell>
        </row>
        <row r="91">
          <cell r="A91" t="str">
            <v>C2610</v>
          </cell>
          <cell r="B91" t="str">
            <v/>
          </cell>
          <cell r="C91" t="str">
            <v>Pícniny z orné půdy</v>
          </cell>
          <cell r="D91" t="str">
            <v>Grovfoder i omdriften</v>
          </cell>
          <cell r="E91" t="str">
            <v>Grünfutter vom Ackerland</v>
          </cell>
          <cell r="G91" t="str">
            <v>×ëùñÜ êôçíïôñïöéêÜ öõôÜ áðü áñïôñáßåò åêôÜóåéò</v>
          </cell>
          <cell r="H91" t="str">
            <v>Green fodder from arable land</v>
          </cell>
          <cell r="I91" t="str">
            <v>Forrajes verdes de tierras arables</v>
          </cell>
          <cell r="J91" t="str">
            <v>Fourrages verts des terres arables</v>
          </cell>
          <cell r="K91" t="str">
            <v>Coltivazioni foraggere avvicendate</v>
          </cell>
          <cell r="P91" t="str">
            <v>Groenvoedergewassen</v>
          </cell>
          <cell r="R91" t="str">
            <v>Forragens verdes das terras aráveis</v>
          </cell>
          <cell r="U91" t="str">
            <v>Viherrehukasvit</v>
          </cell>
          <cell r="V91" t="str">
            <v>Grönfoderväxter</v>
          </cell>
        </row>
        <row r="92">
          <cell r="A92" t="str">
            <v>C2611</v>
          </cell>
          <cell r="B92" t="str">
            <v>Zea mays L.</v>
          </cell>
          <cell r="C92" t="str">
            <v>jednoleté zelené pícniny</v>
          </cell>
          <cell r="D92" t="str">
            <v>Etårige grovfoderkulturer</v>
          </cell>
          <cell r="E92" t="str">
            <v>Einjähriges Grünfutter</v>
          </cell>
          <cell r="G92" t="str">
            <v>ÅôÞóéá ÷ëùñÜ êôçíïôñïöéêÜ öõôÜ</v>
          </cell>
          <cell r="H92" t="str">
            <v>Annual green fodder</v>
          </cell>
          <cell r="I92" t="str">
            <v>Forrajes verdes anuales</v>
          </cell>
          <cell r="J92" t="str">
            <v>Fourrages verts annuels</v>
          </cell>
          <cell r="K92" t="str">
            <v>Colture foraggere annuali</v>
          </cell>
          <cell r="P92" t="str">
            <v>Eenjarige groenvoedergewassen</v>
          </cell>
          <cell r="R92" t="str">
            <v>Forragens verdes anuais</v>
          </cell>
          <cell r="U92" t="str">
            <v>Yksivuotiset viherrehukasvit</v>
          </cell>
          <cell r="V92" t="str">
            <v>Ettåriga grönfoderväxter</v>
          </cell>
        </row>
        <row r="93">
          <cell r="A93" t="str">
            <v>C2625</v>
          </cell>
          <cell r="B93" t="str">
            <v/>
          </cell>
          <cell r="C93" t="str">
            <v>kukuřice na zelené krmení</v>
          </cell>
          <cell r="D93" t="str">
            <v>Fodermajs</v>
          </cell>
          <cell r="E93" t="str">
            <v>Grünmais</v>
          </cell>
          <cell r="G93" t="str">
            <v>Êôçíïôñïöéêüò áñáâüóéôïò</v>
          </cell>
          <cell r="H93" t="str">
            <v>Green maize</v>
          </cell>
          <cell r="I93" t="str">
            <v>Maíz forrajero</v>
          </cell>
          <cell r="J93" t="str">
            <v>Maïs fourrage</v>
          </cell>
          <cell r="K93" t="str">
            <v>Mais verde</v>
          </cell>
          <cell r="P93" t="str">
            <v>Voedermaïs</v>
          </cell>
          <cell r="R93" t="str">
            <v>Milho forrageiro</v>
          </cell>
          <cell r="U93" t="str">
            <v>Rehumaissi</v>
          </cell>
          <cell r="V93" t="str">
            <v>Fodermajs</v>
          </cell>
        </row>
        <row r="94">
          <cell r="A94" t="str">
            <v>C2612</v>
          </cell>
          <cell r="B94" t="str">
            <v/>
          </cell>
          <cell r="C94" t="str">
            <v>ostatní zelené pícniny</v>
          </cell>
          <cell r="D94" t="str">
            <v>Andre etårige grovfoderkulturer</v>
          </cell>
          <cell r="E94" t="str">
            <v>Übriges einjähriges Grünfutter</v>
          </cell>
          <cell r="G94" t="str">
            <v>ËïéðÜ ÷ëùñÜ åôÞóéá êôçíïôñïöéêÜ öõôÜ</v>
          </cell>
          <cell r="H94" t="str">
            <v>Other annual green fodder</v>
          </cell>
          <cell r="I94" t="str">
            <v>Otros forrajes verdes anuales</v>
          </cell>
          <cell r="J94" t="str">
            <v>Autres fourrages verts annuels</v>
          </cell>
          <cell r="K94" t="str">
            <v>Altre colture foraggere annuali</v>
          </cell>
          <cell r="P94" t="str">
            <v>Andere eenjarige groenvoedergewassen</v>
          </cell>
          <cell r="R94" t="str">
            <v>Outras forragens verdes anuais</v>
          </cell>
          <cell r="U94" t="str">
            <v>Muut yksivuotiset viherrehukasvit</v>
          </cell>
          <cell r="V94" t="str">
            <v>Andra ettåriga grönfoderväxter</v>
          </cell>
        </row>
        <row r="95">
          <cell r="A95" t="str">
            <v>C2670</v>
          </cell>
          <cell r="B95" t="str">
            <v>Trifolium spp.</v>
          </cell>
          <cell r="D95" t="str">
            <v>Flerårige grovfoderkulturer</v>
          </cell>
          <cell r="E95" t="str">
            <v>Mehrjähriges Grünfutter</v>
          </cell>
          <cell r="G95" t="str">
            <v>×ëùñÜ ðïëõåôÞ êôçíïôñïöéêÜ öõôÜ</v>
          </cell>
          <cell r="H95" t="str">
            <v>Perennial green fodder</v>
          </cell>
          <cell r="I95" t="str">
            <v>Forrajes verdes perennes</v>
          </cell>
          <cell r="J95" t="str">
            <v>Fourrages verts pluriannuels</v>
          </cell>
          <cell r="K95" t="str">
            <v>Colture foraggere avvicendate poliennali temporanee</v>
          </cell>
          <cell r="P95" t="str">
            <v>Meerjarige groenvoedergewassen</v>
          </cell>
          <cell r="R95" t="str">
            <v>Forragens verdes plurianuais</v>
          </cell>
          <cell r="U95" t="str">
            <v>Monivuotiset viherrehukasvit</v>
          </cell>
          <cell r="V95" t="str">
            <v>Fleråriga grönfoderväxter</v>
          </cell>
        </row>
        <row r="96">
          <cell r="A96" t="str">
            <v>C2671</v>
          </cell>
          <cell r="B96" t="str">
            <v>Medicago sativa L.</v>
          </cell>
          <cell r="D96" t="str">
            <v>Kløver og blandinger</v>
          </cell>
          <cell r="E96" t="str">
            <v>Klee und Gemenge</v>
          </cell>
          <cell r="G96" t="str">
            <v>Ôñéöýëëéá êáé ìåßãìáôá</v>
          </cell>
          <cell r="H96" t="str">
            <v>Clover and mixtures</v>
          </cell>
          <cell r="I96" t="str">
            <v>Tréboles y mezclas</v>
          </cell>
          <cell r="J96" t="str">
            <v>Trèfles et mélanges</v>
          </cell>
          <cell r="K96" t="str">
            <v>Trifoglio e miscugli</v>
          </cell>
          <cell r="P96" t="str">
            <v>Klaver en mengsels</v>
          </cell>
          <cell r="R96" t="str">
            <v>Trevos e misturas</v>
          </cell>
          <cell r="U96" t="str">
            <v>Apila ja seokset</v>
          </cell>
          <cell r="V96" t="str">
            <v>Klöver och blandningar</v>
          </cell>
        </row>
        <row r="97">
          <cell r="A97" t="str">
            <v>C2672</v>
          </cell>
          <cell r="B97" t="str">
            <v/>
          </cell>
          <cell r="D97" t="str">
            <v>Lucerne</v>
          </cell>
          <cell r="E97" t="str">
            <v>Luzerne</v>
          </cell>
          <cell r="G97" t="str">
            <v>ÌçäéêÞ</v>
          </cell>
          <cell r="H97" t="str">
            <v>Lucerne</v>
          </cell>
          <cell r="I97" t="str">
            <v>Alfalfa</v>
          </cell>
          <cell r="J97" t="str">
            <v>Luzerne</v>
          </cell>
          <cell r="K97" t="str">
            <v>Erba medica</v>
          </cell>
          <cell r="P97" t="str">
            <v>Luzerne</v>
          </cell>
          <cell r="R97" t="str">
            <v>Luzerna</v>
          </cell>
          <cell r="U97" t="str">
            <v>Luserni</v>
          </cell>
          <cell r="V97" t="str">
            <v>Alfalfa (lusern)</v>
          </cell>
        </row>
        <row r="98">
          <cell r="A98" t="str">
            <v>C2673</v>
          </cell>
          <cell r="B98" t="str">
            <v/>
          </cell>
          <cell r="D98" t="str">
            <v>Andre bælgplanter</v>
          </cell>
          <cell r="E98" t="str">
            <v>Übrige Leguminosen</v>
          </cell>
          <cell r="G98" t="str">
            <v>ËïéðÜ øõ÷áíèÞ</v>
          </cell>
          <cell r="H98" t="str">
            <v>Other fodder legumes</v>
          </cell>
          <cell r="I98" t="str">
            <v>Otras leguminosas</v>
          </cell>
          <cell r="J98" t="str">
            <v>Autres légumineuses fourragères</v>
          </cell>
          <cell r="K98" t="str">
            <v>Altre Ieguminose</v>
          </cell>
          <cell r="P98" t="str">
            <v>Andere leguminosen</v>
          </cell>
          <cell r="R98" t="str">
            <v>Outras leguminosas</v>
          </cell>
          <cell r="U98" t="str">
            <v>Muut palkokasvit</v>
          </cell>
          <cell r="V98" t="str">
            <v>Andra baljväxter</v>
          </cell>
        </row>
        <row r="99">
          <cell r="A99" t="str">
            <v>C2680</v>
          </cell>
          <cell r="B99" t="str">
            <v/>
          </cell>
          <cell r="C99" t="str">
            <v>dočasné louky a pastviny</v>
          </cell>
          <cell r="D99" t="str">
            <v>Græsmark og græsgang i omdriften</v>
          </cell>
          <cell r="E99" t="str">
            <v>Ackerwiesen und -weiden</v>
          </cell>
          <cell r="G99" t="str">
            <v>Ðñïóùñéíïß ëåéìþíåò êáé âïóêüôïðïé</v>
          </cell>
          <cell r="H99" t="str">
            <v>Temporary grasses and grazings</v>
          </cell>
          <cell r="I99" t="str">
            <v>Prados y pastos temporales</v>
          </cell>
          <cell r="J99" t="str">
            <v>Prairies et pâturages temporaires</v>
          </cell>
          <cell r="K99" t="str">
            <v>Prati e pascoli temporanei</v>
          </cell>
          <cell r="P99" t="str">
            <v>Tijdelijk hooi- en weiland</v>
          </cell>
          <cell r="R99" t="str">
            <v>Prados e pastagens temporários</v>
          </cell>
          <cell r="U99" t="str">
            <v>Heinä- ja laidunnurmet</v>
          </cell>
          <cell r="V99" t="str">
            <v>Slåttervall och betesvall</v>
          </cell>
        </row>
        <row r="100">
          <cell r="A100" t="str">
            <v>C2681</v>
          </cell>
          <cell r="B100" t="str">
            <v/>
          </cell>
          <cell r="D100" t="str">
            <v>Græsmark i omdriften</v>
          </cell>
          <cell r="E100" t="str">
            <v>Ackerwiesen</v>
          </cell>
          <cell r="G100" t="str">
            <v>Ðñïóùñéíïß ëåéìþíåò</v>
          </cell>
          <cell r="H100" t="str">
            <v>Temporary grasses</v>
          </cell>
          <cell r="I100" t="str">
            <v>Prados temporales</v>
          </cell>
          <cell r="J100" t="str">
            <v>Prairies temporaires</v>
          </cell>
          <cell r="K100" t="str">
            <v>Prati temporanei</v>
          </cell>
          <cell r="P100" t="str">
            <v>Tijdelijk hooiland</v>
          </cell>
          <cell r="R100" t="str">
            <v>Prados temporários</v>
          </cell>
          <cell r="U100" t="str">
            <v>Heinänurmet</v>
          </cell>
          <cell r="V100" t="str">
            <v>Slåttervall</v>
          </cell>
        </row>
        <row r="101">
          <cell r="A101" t="str">
            <v>C2682</v>
          </cell>
          <cell r="B101" t="str">
            <v/>
          </cell>
          <cell r="D101" t="str">
            <v>Græsgang i omdriften</v>
          </cell>
          <cell r="E101" t="str">
            <v>Ackerweiden</v>
          </cell>
          <cell r="G101" t="str">
            <v>Ðñïóùñéíïß âïóêüôïðïé</v>
          </cell>
          <cell r="H101" t="str">
            <v>Temporary grazings</v>
          </cell>
          <cell r="I101" t="str">
            <v>Pastos temporales</v>
          </cell>
          <cell r="J101" t="str">
            <v>Pâturages temporaires</v>
          </cell>
          <cell r="K101" t="str">
            <v>Pascoli temporanei</v>
          </cell>
          <cell r="P101" t="str">
            <v>Tijdelijk weiland</v>
          </cell>
          <cell r="R101" t="str">
            <v>Pastagens temporárias</v>
          </cell>
          <cell r="U101" t="str">
            <v>Laidunnurmet</v>
          </cell>
          <cell r="V101" t="str">
            <v>Betesvall</v>
          </cell>
        </row>
        <row r="102">
          <cell r="A102" t="str">
            <v>C0002</v>
          </cell>
          <cell r="B102" t="str">
            <v/>
          </cell>
          <cell r="D102" t="str">
            <v>Varige græsarealer</v>
          </cell>
          <cell r="E102" t="str">
            <v>Dauergrünland</v>
          </cell>
          <cell r="G102" t="str">
            <v>ÅêôÜóåéò ìïíßìùò êáëõììÝíåò ìå ÷üñôï</v>
          </cell>
          <cell r="H102" t="str">
            <v>Permanent grassland</v>
          </cell>
          <cell r="I102" t="str">
            <v>Superficies de prados y pastos permanentes</v>
          </cell>
          <cell r="J102" t="str">
            <v>Superficies toujours couvertes d'herbe</v>
          </cell>
          <cell r="K102" t="str">
            <v>Coltivazioni foraggere permanenti</v>
          </cell>
          <cell r="P102" t="str">
            <v>Blijvend grasland</v>
          </cell>
          <cell r="R102" t="str">
            <v>Superfícies de prados e pastagens permanentes</v>
          </cell>
          <cell r="U102" t="str">
            <v>Monivuotiset nurmet</v>
          </cell>
          <cell r="V102" t="str">
            <v>Permanenta gräsarealer</v>
          </cell>
        </row>
        <row r="103">
          <cell r="A103" t="str">
            <v>C2710</v>
          </cell>
          <cell r="B103" t="str">
            <v/>
          </cell>
          <cell r="D103" t="str">
            <v>Græsmark uden for omdriften</v>
          </cell>
          <cell r="E103" t="str">
            <v>Dauerwiesen</v>
          </cell>
          <cell r="G103" t="str">
            <v>Ìüíéìïé ëåéìþíåò</v>
          </cell>
          <cell r="H103" t="str">
            <v>Permanent meadows</v>
          </cell>
          <cell r="I103" t="str">
            <v>Prados permanentes</v>
          </cell>
          <cell r="J103" t="str">
            <v>Prairies permanentes</v>
          </cell>
          <cell r="K103" t="str">
            <v>Prati permanenti</v>
          </cell>
          <cell r="P103" t="str">
            <v>Blijvend hooiland</v>
          </cell>
          <cell r="R103" t="str">
            <v>Prados permanentes</v>
          </cell>
          <cell r="U103" t="str">
            <v>Monivuotiset heinänurmet</v>
          </cell>
          <cell r="V103" t="str">
            <v>Permanent slåttervall</v>
          </cell>
        </row>
        <row r="104">
          <cell r="A104" t="str">
            <v>C2720</v>
          </cell>
          <cell r="B104" t="str">
            <v/>
          </cell>
          <cell r="D104" t="str">
            <v>Græsgang uden for omdriften</v>
          </cell>
          <cell r="E104" t="str">
            <v>Dauerweiden</v>
          </cell>
          <cell r="G104" t="str">
            <v>Ìüíéìïé âïóêüôïðïé</v>
          </cell>
          <cell r="H104" t="str">
            <v>Permanent grazings</v>
          </cell>
          <cell r="I104" t="str">
            <v>Pastos permanentes</v>
          </cell>
          <cell r="J104" t="str">
            <v>Pâturages permanents</v>
          </cell>
          <cell r="K104" t="str">
            <v>Pascoli permanenti</v>
          </cell>
          <cell r="P104" t="str">
            <v>Blijvend weiland</v>
          </cell>
          <cell r="R104" t="str">
            <v>Pastagens permanentes</v>
          </cell>
          <cell r="U104" t="str">
            <v>Monivuotiset laitumet</v>
          </cell>
          <cell r="V104" t="str">
            <v>Permanent betesvall</v>
          </cell>
        </row>
        <row r="105">
          <cell r="A105" t="str">
            <v>C2721</v>
          </cell>
          <cell r="B105" t="str">
            <v/>
          </cell>
          <cell r="D105" t="str">
            <v>Værdifuld eller middelmådig græsgang</v>
          </cell>
          <cell r="E105" t="str">
            <v>Weiden mit Almen</v>
          </cell>
          <cell r="G105" t="str">
            <v>ÂïóêÝò</v>
          </cell>
          <cell r="H105" t="str">
            <v>Herbages</v>
          </cell>
          <cell r="I105" t="str">
            <v>Pastizales</v>
          </cell>
          <cell r="J105" t="str">
            <v>Herbages</v>
          </cell>
          <cell r="K105" t="str">
            <v>Erbai</v>
          </cell>
          <cell r="P105" t="str">
            <v>Weilanden met goede en middelmatige opbrengst</v>
          </cell>
          <cell r="R105" t="str">
            <v>ervagens</v>
          </cell>
          <cell r="U105" t="str">
            <v>Luonnonniityt</v>
          </cell>
          <cell r="V105" t="str">
            <v>Fäbodvall</v>
          </cell>
        </row>
        <row r="106">
          <cell r="A106" t="str">
            <v>C2722</v>
          </cell>
          <cell r="B106" t="str">
            <v/>
          </cell>
          <cell r="D106" t="str">
            <v>Lidet værdifuld græsgang</v>
          </cell>
          <cell r="E106" t="str">
            <v>Hutungen, Streuwiesen</v>
          </cell>
          <cell r="G106" t="str">
            <v>¶ãñéïé ðôù÷ïß âïóêüôïðïé</v>
          </cell>
          <cell r="H106" t="str">
            <v>Rough grazings</v>
          </cell>
          <cell r="I106" t="str">
            <v>Eriales a pastos y pastos de montaña</v>
          </cell>
          <cell r="J106" t="str">
            <v>Parcours, landes, alpages</v>
          </cell>
          <cell r="K106" t="str">
            <v>Alpeggi, brughiere</v>
          </cell>
          <cell r="P106" t="str">
            <v>Weiden met geringe opbrengst</v>
          </cell>
          <cell r="R106" t="str">
            <v>de montanha</v>
          </cell>
          <cell r="U106" t="str">
            <v>Luonnonlaitumet</v>
          </cell>
          <cell r="V106" t="str">
            <v>Naturäng</v>
          </cell>
        </row>
        <row r="107">
          <cell r="A107" t="str">
            <v>C1600</v>
          </cell>
          <cell r="B107" t="str">
            <v/>
          </cell>
          <cell r="D107" t="str">
            <v>Friske grønsager</v>
          </cell>
          <cell r="E107" t="str">
            <v>Frischgemüse insgesamt</v>
          </cell>
          <cell r="G107" t="str">
            <v>ÍùðÜ ëá÷áíéêÜ</v>
          </cell>
          <cell r="H107" t="str">
            <v>Total - fresh vegetables</v>
          </cell>
          <cell r="I107" t="str">
            <v>Hortalizas (sin huertos familiares)</v>
          </cell>
          <cell r="J107" t="str">
            <v>Total légumes frais</v>
          </cell>
          <cell r="K107" t="str">
            <v>Ortaggi</v>
          </cell>
          <cell r="P107" t="str">
            <v>Groententeelt</v>
          </cell>
          <cell r="R107" t="str">
            <v>Produtos hortícolas</v>
          </cell>
          <cell r="U107" t="str">
            <v>Vihannekset</v>
          </cell>
          <cell r="V107" t="str">
            <v>Grönsaker</v>
          </cell>
        </row>
        <row r="108">
          <cell r="A108" t="str">
            <v>C1609</v>
          </cell>
          <cell r="B108" t="str">
            <v>Brassica oleracea L.</v>
          </cell>
          <cell r="D108" t="str">
            <v>Friske grønsager - i alt</v>
          </cell>
          <cell r="E108" t="str">
            <v>Frischgemüse (einschl. Hausgärten)</v>
          </cell>
          <cell r="H108" t="str">
            <v>Fresh vegetables (incl. Kitchen gardens)</v>
          </cell>
          <cell r="I108" t="str">
            <v>Hortalizas (incl. huertos familiares)</v>
          </cell>
          <cell r="J108" t="str">
            <v>Légumes frais (jardins familiaux incl.)</v>
          </cell>
          <cell r="K108" t="str">
            <v/>
          </cell>
          <cell r="P108" t="str">
            <v/>
          </cell>
          <cell r="R108" t="str">
            <v/>
          </cell>
          <cell r="U108" t="str">
            <v>Tuoreet vihannekset yhteensä</v>
          </cell>
          <cell r="V108" t="str">
            <v>Färska grönsaker totalt</v>
          </cell>
        </row>
        <row r="109">
          <cell r="A109" t="str">
            <v>C1610</v>
          </cell>
          <cell r="B109" t="str">
            <v>Brassica oleracea L. convar Botrytis (L.) Alef. var . Botrytis</v>
          </cell>
          <cell r="D109" t="str">
            <v>Spisekål</v>
          </cell>
          <cell r="E109" t="str">
            <v>Speisekohl insgesamt</v>
          </cell>
          <cell r="G109" t="str">
            <v>Åäþäéìá ëá÷áíéêÜ</v>
          </cell>
          <cell r="H109" t="str">
            <v>All brassicas</v>
          </cell>
          <cell r="I109" t="str">
            <v>Coles comestibles</v>
          </cell>
          <cell r="J109" t="str">
            <v>Total choux potagers</v>
          </cell>
          <cell r="K109" t="str">
            <v>Cavoli commestibili</v>
          </cell>
          <cell r="P109" t="str">
            <v>Kool voor consumptie</v>
          </cell>
          <cell r="R109" t="str">
            <v>Couves (consumo humano)</v>
          </cell>
          <cell r="U109" t="str">
            <v>Kaalit (ei juurikaalit)</v>
          </cell>
          <cell r="V109" t="str">
            <v>Matkål (ej rotkål)</v>
          </cell>
        </row>
        <row r="110">
          <cell r="A110" t="str">
            <v>C1620</v>
          </cell>
          <cell r="B110" t="str">
            <v>B. o. L. var. gemmifera DC</v>
          </cell>
          <cell r="D110" t="str">
            <v>BlomkåI</v>
          </cell>
          <cell r="E110" t="str">
            <v>Blumenkohl und Brokkoli</v>
          </cell>
          <cell r="G110" t="str">
            <v>Êïõíïõðßäéá</v>
          </cell>
          <cell r="H110" t="str">
            <v>Cauliflower and broccoli</v>
          </cell>
          <cell r="I110" t="str">
            <v>Coliflore</v>
          </cell>
          <cell r="J110" t="str">
            <v>Choux-fleurs et brocolis</v>
          </cell>
          <cell r="K110" t="str">
            <v>Cavolfiori</v>
          </cell>
          <cell r="P110" t="str">
            <v>Bloemkool</v>
          </cell>
          <cell r="R110" t="str">
            <v>Couve-flor</v>
          </cell>
          <cell r="U110" t="str">
            <v>Kukkakaali</v>
          </cell>
          <cell r="V110" t="str">
            <v>Blomkål</v>
          </cell>
        </row>
        <row r="111">
          <cell r="A111" t="str">
            <v>C1631</v>
          </cell>
          <cell r="B111" t="str">
            <v>B. o. L. convar. capitata Alef. var. alba DC</v>
          </cell>
          <cell r="D111" t="str">
            <v>Rosenkål</v>
          </cell>
          <cell r="E111" t="str">
            <v>Rosenkohl</v>
          </cell>
          <cell r="G111" t="str">
            <v>ËÜ÷áíá Âñõîåëëþí</v>
          </cell>
          <cell r="H111" t="str">
            <v>Brussels sprouts</v>
          </cell>
          <cell r="I111" t="str">
            <v>Cole de Bruselas</v>
          </cell>
          <cell r="J111" t="str">
            <v>Choux de Bruxelles</v>
          </cell>
          <cell r="K111" t="str">
            <v>Cavoli di Bruxelles</v>
          </cell>
          <cell r="P111" t="str">
            <v>Spruitkool</v>
          </cell>
          <cell r="R111" t="str">
            <v>Couve de Bruxelas</v>
          </cell>
          <cell r="U111" t="str">
            <v>Ruusukaali</v>
          </cell>
          <cell r="V111" t="str">
            <v>Brysselkål</v>
          </cell>
        </row>
        <row r="112">
          <cell r="A112" t="str">
            <v>C1635</v>
          </cell>
          <cell r="B112" t="str">
            <v>Apium graveolens L. var rapaceum</v>
          </cell>
          <cell r="D112" t="str">
            <v>Hvidkål</v>
          </cell>
          <cell r="E112" t="str">
            <v>Weißkohl</v>
          </cell>
          <cell r="G112" t="str">
            <v>ËÜ÷áíï ëåõêü (Þ ðïëõêÝöáëï)</v>
          </cell>
          <cell r="H112" t="str">
            <v>Cabbage (white)</v>
          </cell>
          <cell r="I112" t="str">
            <v>Repollo blanco</v>
          </cell>
          <cell r="J112" t="str">
            <v>Choux blancs</v>
          </cell>
          <cell r="K112" t="str">
            <v>Cavolo cappuccio bianco</v>
          </cell>
          <cell r="P112" t="str">
            <v>Witte kool</v>
          </cell>
          <cell r="R112" t="str">
            <v>Couve branca</v>
          </cell>
          <cell r="U112" t="str">
            <v>Valkokaali</v>
          </cell>
          <cell r="V112" t="str">
            <v>Vitkål</v>
          </cell>
        </row>
        <row r="113">
          <cell r="A113" t="str">
            <v>C1810</v>
          </cell>
          <cell r="B113" t="str">
            <v/>
          </cell>
          <cell r="D113" t="str">
            <v>Knudelkål, glaskålrabi</v>
          </cell>
          <cell r="E113" t="str">
            <v>Kohlrabi</v>
          </cell>
          <cell r="G113" t="str">
            <v>ÃïããõëïêñÜìâåò</v>
          </cell>
          <cell r="H113" t="str">
            <v>Kohlrabi</v>
          </cell>
          <cell r="I113" t="str">
            <v>Colinabos</v>
          </cell>
          <cell r="J113" t="str">
            <v>Choux-raves</v>
          </cell>
          <cell r="K113" t="str">
            <v>Cavoli rapa</v>
          </cell>
          <cell r="P113" t="str">
            <v>Koolrabi</v>
          </cell>
          <cell r="R113" t="str">
            <v>Couve-rábano</v>
          </cell>
          <cell r="U113" t="str">
            <v>Kyssäkaali</v>
          </cell>
          <cell r="V113" t="str">
            <v>Kålrabbi</v>
          </cell>
        </row>
        <row r="114">
          <cell r="A114" t="str">
            <v>C1655</v>
          </cell>
          <cell r="B114" t="str">
            <v/>
          </cell>
          <cell r="D114" t="str">
            <v>Anden kål</v>
          </cell>
          <cell r="E114" t="str">
            <v>Sonstige Kohlarten</v>
          </cell>
          <cell r="H114" t="str">
            <v>other brassicas n.e.i.</v>
          </cell>
          <cell r="I114" t="str">
            <v>Otras coles</v>
          </cell>
          <cell r="J114" t="str">
            <v>Autres choux n.d.a.</v>
          </cell>
          <cell r="K114" t="str">
            <v>Altri cavoli</v>
          </cell>
          <cell r="P114" t="str">
            <v>Andere koolsoorten</v>
          </cell>
          <cell r="R114" t="str">
            <v>Outras couves</v>
          </cell>
          <cell r="U114" t="str">
            <v>Muu kaali</v>
          </cell>
          <cell r="V114" t="str">
            <v>Annan kål</v>
          </cell>
        </row>
        <row r="115">
          <cell r="A115" t="str">
            <v>C1660</v>
          </cell>
          <cell r="B115" t="str">
            <v>Apium graveolens var. dulce (Mill.) Pers.</v>
          </cell>
          <cell r="D115" t="str">
            <v>Blad- og stængelgrønsager, ekskl. kål</v>
          </cell>
          <cell r="E115" t="str">
            <v>Blatt- und Stengelgemüse außer Kohl</v>
          </cell>
          <cell r="G115" t="str">
            <v>Öõëëþäç ëá÷áíéêÜ åêôüò ëá÷Üíùí</v>
          </cell>
          <cell r="H115" t="str">
            <v>Leafy or stalked vegetables excl. brassicas</v>
          </cell>
          <cell r="I115" t="str">
            <v>Hortalizas de hoja y de tallo, coles excluidas</v>
          </cell>
          <cell r="J115" t="str">
            <v>Légumes feuillus et à tige sauf choux</v>
          </cell>
          <cell r="K115" t="str">
            <v>Ortaggi a foglia e stelo esclusi i cavoli</v>
          </cell>
          <cell r="P115" t="str">
            <v>Blad- en stengelgroenten anders dan kool</v>
          </cell>
          <cell r="R115" t="str">
            <v>Produtos hortícolas de folha de talo (excepto couves)</v>
          </cell>
          <cell r="U115" t="str">
            <v>Lehti- tai varsivihannekset, ei kaalit</v>
          </cell>
          <cell r="V115" t="str">
            <v>Blad- och stjälkgrönsaker, exkl. kål</v>
          </cell>
        </row>
        <row r="116">
          <cell r="A116" t="str">
            <v>C1672</v>
          </cell>
          <cell r="B116" t="str">
            <v>Allium porrum L.</v>
          </cell>
          <cell r="D116" t="str">
            <v/>
          </cell>
          <cell r="E116" t="str">
            <v>Bleichsellerie</v>
          </cell>
          <cell r="H116" t="str">
            <v>Celery</v>
          </cell>
          <cell r="I116" t="str">
            <v/>
          </cell>
          <cell r="J116" t="str">
            <v>Céleris branches</v>
          </cell>
          <cell r="K116" t="str">
            <v/>
          </cell>
          <cell r="P116" t="str">
            <v/>
          </cell>
          <cell r="R116" t="str">
            <v/>
          </cell>
          <cell r="U116" t="str">
            <v/>
          </cell>
          <cell r="V116" t="str">
            <v/>
          </cell>
        </row>
        <row r="117">
          <cell r="A117" t="str">
            <v>C1675</v>
          </cell>
          <cell r="B117" t="str">
            <v>Lactuca sativa L. (var. Capitata)</v>
          </cell>
          <cell r="D117" t="str">
            <v>Porrer</v>
          </cell>
          <cell r="E117" t="str">
            <v>Porree (Lauch)</v>
          </cell>
          <cell r="G117" t="str">
            <v>ÐñÜóá</v>
          </cell>
          <cell r="H117" t="str">
            <v>Leeks</v>
          </cell>
          <cell r="I117" t="str">
            <v>Puerros</v>
          </cell>
          <cell r="J117" t="str">
            <v>Poireaux</v>
          </cell>
          <cell r="K117" t="str">
            <v>Porri</v>
          </cell>
          <cell r="P117" t="str">
            <v>Prei</v>
          </cell>
          <cell r="R117" t="str">
            <v>Alhos franceses</v>
          </cell>
          <cell r="U117" t="str">
            <v>Purjo</v>
          </cell>
          <cell r="V117" t="str">
            <v>Purjolök</v>
          </cell>
        </row>
        <row r="118">
          <cell r="A118" t="str">
            <v>C1680</v>
          </cell>
          <cell r="B118" t="str">
            <v>Cichorium endivia L.</v>
          </cell>
          <cell r="D118" t="str">
            <v>Salat</v>
          </cell>
          <cell r="E118" t="str">
            <v>Kopfsalat</v>
          </cell>
          <cell r="G118" t="str">
            <v>Ìáñïýëéá</v>
          </cell>
          <cell r="H118" t="str">
            <v>Lettuce</v>
          </cell>
          <cell r="I118" t="str">
            <v>Lechuga</v>
          </cell>
          <cell r="J118" t="str">
            <v>Laitues</v>
          </cell>
          <cell r="K118" t="str">
            <v>Lattughe</v>
          </cell>
          <cell r="P118" t="str">
            <v>Sla</v>
          </cell>
          <cell r="R118" t="str">
            <v>Alfaces</v>
          </cell>
          <cell r="U118" t="str">
            <v>Salaatti</v>
          </cell>
          <cell r="V118" t="str">
            <v>Sallat</v>
          </cell>
        </row>
        <row r="119">
          <cell r="A119" t="str">
            <v>C1685</v>
          </cell>
          <cell r="B119" t="str">
            <v>Spinacia oleracea L.</v>
          </cell>
          <cell r="D119" t="str">
            <v>Endivie</v>
          </cell>
          <cell r="E119" t="str">
            <v>Endiviensalat</v>
          </cell>
          <cell r="G119" t="str">
            <v>Ñáäßêéá</v>
          </cell>
          <cell r="H119" t="str">
            <v>Endives</v>
          </cell>
          <cell r="I119" t="str">
            <v>Escarola</v>
          </cell>
          <cell r="J119" t="str">
            <v>Chicorées frisées et Scaroles</v>
          </cell>
          <cell r="K119" t="str">
            <v>Indivia riccia e scarola</v>
          </cell>
          <cell r="P119" t="str">
            <v>Andijvie</v>
          </cell>
          <cell r="R119" t="str">
            <v>Chicória frisada</v>
          </cell>
          <cell r="U119" t="str">
            <v>Salaattisikuri</v>
          </cell>
          <cell r="V119" t="str">
            <v>Chikorée</v>
          </cell>
        </row>
        <row r="120">
          <cell r="A120" t="str">
            <v>C1690</v>
          </cell>
          <cell r="B120" t="str">
            <v>Asparagus officinalis L.</v>
          </cell>
          <cell r="D120" t="str">
            <v>Spinat</v>
          </cell>
          <cell r="E120" t="str">
            <v>Spinat</v>
          </cell>
          <cell r="G120" t="str">
            <v>ÓðáíÜêéá</v>
          </cell>
          <cell r="H120" t="str">
            <v>Spinach</v>
          </cell>
          <cell r="I120" t="str">
            <v>Espinacas</v>
          </cell>
          <cell r="J120" t="str">
            <v>Epinards</v>
          </cell>
          <cell r="K120" t="str">
            <v>Spinaci</v>
          </cell>
          <cell r="P120" t="str">
            <v>Spinazie</v>
          </cell>
          <cell r="R120" t="str">
            <v>Espinafres</v>
          </cell>
          <cell r="U120" t="str">
            <v>Pinaatti</v>
          </cell>
          <cell r="V120" t="str">
            <v>Spenat</v>
          </cell>
        </row>
        <row r="121">
          <cell r="A121" t="str">
            <v>C1700</v>
          </cell>
          <cell r="B121" t="str">
            <v>Cichorium intibus L. [var. foliosum Bisch.]</v>
          </cell>
          <cell r="D121" t="str">
            <v>Asparges</v>
          </cell>
          <cell r="E121" t="str">
            <v>Spargel</v>
          </cell>
          <cell r="G121" t="str">
            <v>ÓðáñÜããéá</v>
          </cell>
          <cell r="H121" t="str">
            <v>Asparagus</v>
          </cell>
          <cell r="I121" t="str">
            <v>Espárragos</v>
          </cell>
          <cell r="J121" t="str">
            <v>Asperges</v>
          </cell>
          <cell r="K121" t="str">
            <v>Asparagi</v>
          </cell>
          <cell r="P121" t="str">
            <v>Asperges</v>
          </cell>
          <cell r="R121" t="str">
            <v>Espargos</v>
          </cell>
          <cell r="U121" t="str">
            <v>Parsa</v>
          </cell>
          <cell r="V121" t="str">
            <v>Sparris</v>
          </cell>
        </row>
        <row r="122">
          <cell r="A122" t="str">
            <v>C1710</v>
          </cell>
          <cell r="B122" t="str">
            <v>Cynara scolymus L.</v>
          </cell>
          <cell r="D122" t="str">
            <v>Cikorie</v>
          </cell>
          <cell r="E122" t="str">
            <v>Chicorée</v>
          </cell>
          <cell r="G122" t="str">
            <v>Áíôßäéá</v>
          </cell>
          <cell r="H122" t="str">
            <v>Chicory</v>
          </cell>
          <cell r="I122" t="str">
            <v>Endivias</v>
          </cell>
          <cell r="J122" t="str">
            <v>Endives (chicorées witloof)</v>
          </cell>
          <cell r="K122" t="str">
            <v>Cicoria (witloof) e radicchio</v>
          </cell>
          <cell r="P122" t="str">
            <v>Cichorei</v>
          </cell>
          <cell r="R122" t="str">
            <v>Endívias</v>
          </cell>
          <cell r="U122" t="str">
            <v>Endiivi</v>
          </cell>
          <cell r="V122" t="str">
            <v>Endivier</v>
          </cell>
        </row>
        <row r="123">
          <cell r="A123" t="str">
            <v>C1720</v>
          </cell>
          <cell r="B123" t="str">
            <v/>
          </cell>
          <cell r="D123" t="str">
            <v>Artiskokker</v>
          </cell>
          <cell r="E123" t="str">
            <v>Artischocken</v>
          </cell>
          <cell r="G123" t="str">
            <v>ÁãêéíÜñåò</v>
          </cell>
          <cell r="H123" t="str">
            <v>Globe artichokes</v>
          </cell>
          <cell r="I123" t="str">
            <v>Alcachofas</v>
          </cell>
          <cell r="J123" t="str">
            <v>Artichauts</v>
          </cell>
          <cell r="K123" t="str">
            <v>Carciofi</v>
          </cell>
          <cell r="P123" t="str">
            <v>Artisjokken</v>
          </cell>
          <cell r="R123" t="str">
            <v>Alcachofras</v>
          </cell>
          <cell r="U123" t="str">
            <v>Artisokka</v>
          </cell>
          <cell r="V123" t="str">
            <v>Kronärtskockor</v>
          </cell>
        </row>
        <row r="124">
          <cell r="A124" t="str">
            <v>C1725</v>
          </cell>
          <cell r="B124" t="str">
            <v/>
          </cell>
          <cell r="D124" t="str">
            <v>Blad- og stængelgrønsager</v>
          </cell>
          <cell r="E124" t="str">
            <v>Sonstiges Blatt- und Stengelgemüse a.n.g.</v>
          </cell>
          <cell r="H124" t="str">
            <v>other leafy or stalked vegetables n.e.i.</v>
          </cell>
          <cell r="I124" t="str">
            <v>Hortalizas de hoja y de tallo n.d.o.p.</v>
          </cell>
          <cell r="J124" t="str">
            <v>Autres légumes feuillus et à tige n.d.a.</v>
          </cell>
          <cell r="K124" t="str">
            <v>Ortaggi a foglia e stelo</v>
          </cell>
          <cell r="P124" t="str">
            <v>Blad- en stengelgroenten</v>
          </cell>
          <cell r="R124" t="str">
            <v>Produtos hortícolas de folha ou de talo</v>
          </cell>
          <cell r="U124" t="str">
            <v>Muut lehti- tai varsivihannekset</v>
          </cell>
          <cell r="V124" t="str">
            <v>Blad- och stjälk-, grönsaker</v>
          </cell>
        </row>
        <row r="125">
          <cell r="A125" t="str">
            <v>C1740</v>
          </cell>
          <cell r="B125" t="str">
            <v>Lycopersicon lycopersicum (L.) Karsten ex. Farw.</v>
          </cell>
          <cell r="D125" t="str">
            <v>Frugtgrønsager</v>
          </cell>
          <cell r="E125" t="str">
            <v>Fruchtgemüse</v>
          </cell>
          <cell r="G125" t="str">
            <v>Ëá÷áíéêÜ ðïõ êáëëéåñãïýíôáé ãéá ôïí êáñðü</v>
          </cell>
          <cell r="H125" t="str">
            <v>Vegetables cultivated for fruit</v>
          </cell>
          <cell r="I125" t="str">
            <v>Hortalizas de fruto</v>
          </cell>
          <cell r="J125" t="str">
            <v>Légumes cultivés pour le fruit</v>
          </cell>
          <cell r="K125" t="str">
            <v>Ortaggi coltivati per il frutto</v>
          </cell>
          <cell r="P125" t="str">
            <v>Vruchtgroenten</v>
          </cell>
          <cell r="R125" t="str">
            <v>Produtos hortícolas cultivados pelo fruto</v>
          </cell>
          <cell r="U125" t="str">
            <v>Hedelmävihannekset</v>
          </cell>
          <cell r="V125" t="str">
            <v>Fruktgrönsaker</v>
          </cell>
        </row>
        <row r="126">
          <cell r="A126" t="str">
            <v>C1750</v>
          </cell>
          <cell r="B126" t="str">
            <v>Cucumis sativus L.</v>
          </cell>
          <cell r="D126" t="str">
            <v>Tomater</v>
          </cell>
          <cell r="E126" t="str">
            <v>Tomaten</v>
          </cell>
          <cell r="G126" t="str">
            <v>ÔïìÜôåò</v>
          </cell>
          <cell r="H126" t="str">
            <v>Tomatoes</v>
          </cell>
          <cell r="I126" t="str">
            <v>Tomates</v>
          </cell>
          <cell r="J126" t="str">
            <v>Tomates</v>
          </cell>
          <cell r="K126" t="str">
            <v>Pomodori</v>
          </cell>
          <cell r="P126" t="str">
            <v>Tomaten</v>
          </cell>
          <cell r="R126" t="str">
            <v>Tomates</v>
          </cell>
          <cell r="U126" t="str">
            <v>Tomaatti</v>
          </cell>
          <cell r="V126" t="str">
            <v>Tomater</v>
          </cell>
        </row>
        <row r="127">
          <cell r="A127" t="str">
            <v>C1761</v>
          </cell>
          <cell r="B127" t="str">
            <v>Cucumis sativus L.</v>
          </cell>
          <cell r="D127" t="str">
            <v>Salatagurker (og asier)</v>
          </cell>
          <cell r="E127" t="str">
            <v>Schälgurken</v>
          </cell>
          <cell r="G127" t="str">
            <v>Áããïýñéá</v>
          </cell>
          <cell r="H127" t="str">
            <v>Cucumbers</v>
          </cell>
          <cell r="I127" t="str">
            <v>Pepinos</v>
          </cell>
          <cell r="J127" t="str">
            <v>Concombres</v>
          </cell>
          <cell r="K127" t="str">
            <v>Cetrioli</v>
          </cell>
          <cell r="P127" t="str">
            <v>Komkommers</v>
          </cell>
          <cell r="R127" t="str">
            <v>Pepinos</v>
          </cell>
          <cell r="U127" t="str">
            <v>Kasvihuonekurkku</v>
          </cell>
          <cell r="V127" t="str">
            <v>Slanggurka</v>
          </cell>
        </row>
        <row r="128">
          <cell r="A128" t="str">
            <v>C1766</v>
          </cell>
          <cell r="B128" t="str">
            <v>Cucumis melo L.</v>
          </cell>
          <cell r="D128" t="str">
            <v>Drueagurker</v>
          </cell>
          <cell r="E128" t="str">
            <v>Einlegegurken</v>
          </cell>
          <cell r="G128" t="str">
            <v>ÁããïõñÜêéá</v>
          </cell>
          <cell r="H128" t="str">
            <v>Gherkins</v>
          </cell>
          <cell r="I128" t="str">
            <v>Pepinillos</v>
          </cell>
          <cell r="J128" t="str">
            <v>Cornichons</v>
          </cell>
          <cell r="K128" t="str">
            <v>Cetriolini</v>
          </cell>
          <cell r="P128" t="str">
            <v>Augurken</v>
          </cell>
          <cell r="R128" t="str">
            <v/>
          </cell>
          <cell r="U128" t="str">
            <v>Avomaankurkku</v>
          </cell>
          <cell r="V128" t="str">
            <v>Frilandsgurka</v>
          </cell>
        </row>
        <row r="129">
          <cell r="A129" t="str">
            <v>C1771</v>
          </cell>
          <cell r="B129" t="str">
            <v>Citrullus lanatus (Thunb.) Matsum. et Nakai</v>
          </cell>
          <cell r="D129" t="str">
            <v>Meloner</v>
          </cell>
          <cell r="E129" t="str">
            <v>Melonen</v>
          </cell>
          <cell r="G129" t="str">
            <v>Ðåðüíéá</v>
          </cell>
          <cell r="H129" t="str">
            <v>Melons</v>
          </cell>
          <cell r="I129" t="str">
            <v>Melones</v>
          </cell>
          <cell r="J129" t="str">
            <v>Melons</v>
          </cell>
          <cell r="K129" t="str">
            <v>Meloni o poponi</v>
          </cell>
          <cell r="P129" t="str">
            <v>Meloenen</v>
          </cell>
          <cell r="R129" t="str">
            <v>Melões</v>
          </cell>
          <cell r="U129" t="str">
            <v>Melonit</v>
          </cell>
          <cell r="V129" t="str">
            <v>Meloner</v>
          </cell>
        </row>
        <row r="130">
          <cell r="A130" t="str">
            <v>C1777</v>
          </cell>
          <cell r="B130" t="str">
            <v>Solanum melongena L.</v>
          </cell>
          <cell r="D130" t="str">
            <v>Vandmeloner</v>
          </cell>
          <cell r="E130" t="str">
            <v>Wassermelonen</v>
          </cell>
          <cell r="G130" t="str">
            <v>Êáñðïýæéá</v>
          </cell>
          <cell r="H130" t="str">
            <v>Watermelons</v>
          </cell>
          <cell r="I130" t="str">
            <v>Sandías</v>
          </cell>
          <cell r="J130" t="str">
            <v>Pastèques</v>
          </cell>
          <cell r="K130" t="str">
            <v>Cocomeri o anguria</v>
          </cell>
          <cell r="P130" t="str">
            <v>Watermeloenen</v>
          </cell>
          <cell r="R130" t="str">
            <v>Melancias</v>
          </cell>
          <cell r="U130" t="str">
            <v>Vesimeloni</v>
          </cell>
          <cell r="V130" t="str">
            <v>Vattenmeloner</v>
          </cell>
        </row>
        <row r="131">
          <cell r="A131" t="str">
            <v>C1781</v>
          </cell>
          <cell r="B131" t="str">
            <v/>
          </cell>
          <cell r="D131" t="str">
            <v>Auberginer</v>
          </cell>
          <cell r="E131" t="str">
            <v>Eierfrüchte</v>
          </cell>
          <cell r="G131" t="str">
            <v>ÌåëéôæÜíåò</v>
          </cell>
          <cell r="H131" t="str">
            <v>Egg-plant</v>
          </cell>
          <cell r="I131" t="str">
            <v>Berenjenas</v>
          </cell>
          <cell r="J131" t="str">
            <v>Aubergines</v>
          </cell>
          <cell r="K131" t="str">
            <v>Melanzane</v>
          </cell>
          <cell r="P131" t="str">
            <v>Aubergines</v>
          </cell>
          <cell r="R131" t="str">
            <v>Beringelas</v>
          </cell>
          <cell r="U131" t="str">
            <v>Munakoiso</v>
          </cell>
          <cell r="V131" t="str">
            <v>Auberginer</v>
          </cell>
        </row>
        <row r="132">
          <cell r="A132" t="str">
            <v>C1785</v>
          </cell>
          <cell r="B132" t="str">
            <v>Cucurbita moscata et maxime Duchesne; Curcubita pepo L. convar. giromontiina Greb.</v>
          </cell>
          <cell r="D132" t="str">
            <v/>
          </cell>
          <cell r="E132" t="str">
            <v>Kürbisse und Zucchini</v>
          </cell>
          <cell r="H132" t="str">
            <v>Gourds, marrows, pumpkins</v>
          </cell>
          <cell r="I132" t="str">
            <v/>
          </cell>
          <cell r="J132" t="str">
            <v>Courges, courgettes, citrouilles</v>
          </cell>
          <cell r="K132" t="str">
            <v/>
          </cell>
          <cell r="P132" t="str">
            <v/>
          </cell>
          <cell r="R132" t="str">
            <v/>
          </cell>
          <cell r="U132" t="str">
            <v/>
          </cell>
          <cell r="V132" t="str">
            <v/>
          </cell>
        </row>
        <row r="133">
          <cell r="A133" t="str">
            <v>C1786</v>
          </cell>
          <cell r="B133" t="str">
            <v>Cucurbita pepo L. giromontiina Greb.</v>
          </cell>
          <cell r="D133" t="str">
            <v/>
          </cell>
          <cell r="E133" t="str">
            <v>Kürbisse</v>
          </cell>
          <cell r="H133" t="str">
            <v>Gourds and pumpkins</v>
          </cell>
          <cell r="I133" t="str">
            <v>Calabaza</v>
          </cell>
          <cell r="J133" t="str">
            <v>Courges et citrouilles</v>
          </cell>
          <cell r="K133" t="str">
            <v/>
          </cell>
          <cell r="P133" t="str">
            <v/>
          </cell>
          <cell r="R133" t="str">
            <v>Abóbora</v>
          </cell>
          <cell r="U133" t="str">
            <v/>
          </cell>
          <cell r="V133" t="str">
            <v/>
          </cell>
        </row>
        <row r="134">
          <cell r="A134" t="str">
            <v>C1787</v>
          </cell>
          <cell r="B134" t="str">
            <v>Capsicum annuum L.</v>
          </cell>
          <cell r="D134" t="str">
            <v/>
          </cell>
          <cell r="E134" t="str">
            <v>Zucchini</v>
          </cell>
          <cell r="H134" t="str">
            <v>Marrows, courgettes</v>
          </cell>
          <cell r="I134" t="str">
            <v>Calabacin</v>
          </cell>
          <cell r="J134" t="str">
            <v>Courgettes</v>
          </cell>
          <cell r="K134" t="str">
            <v/>
          </cell>
          <cell r="P134" t="str">
            <v/>
          </cell>
          <cell r="R134" t="str">
            <v>Medula</v>
          </cell>
          <cell r="U134" t="str">
            <v/>
          </cell>
          <cell r="V134" t="str">
            <v/>
          </cell>
        </row>
        <row r="135">
          <cell r="A135" t="str">
            <v>C1790</v>
          </cell>
          <cell r="B135" t="str">
            <v/>
          </cell>
          <cell r="D135" t="str">
            <v>Spansk peber, paprika</v>
          </cell>
          <cell r="E135" t="str">
            <v>Gemüse- und Pfefferpaprika</v>
          </cell>
          <cell r="G135" t="str">
            <v>ÐéðåñéÝò</v>
          </cell>
          <cell r="H135" t="str">
            <v>Red pepper, capsicum</v>
          </cell>
          <cell r="I135" t="str">
            <v>Pimientos</v>
          </cell>
          <cell r="J135" t="str">
            <v>Poivrons, Piments</v>
          </cell>
          <cell r="K135" t="str">
            <v>Peperoni</v>
          </cell>
          <cell r="P135" t="str">
            <v>Paprika</v>
          </cell>
          <cell r="R135" t="str">
            <v>Pimentos</v>
          </cell>
          <cell r="U135" t="str">
            <v>Paprika</v>
          </cell>
          <cell r="V135" t="str">
            <v>Paprika</v>
          </cell>
        </row>
        <row r="136">
          <cell r="A136" t="str">
            <v>C1799</v>
          </cell>
          <cell r="B136" t="str">
            <v/>
          </cell>
          <cell r="D136" t="str">
            <v>Andre frugtgrønsager, ikke andetsteds anført</v>
          </cell>
          <cell r="E136" t="str">
            <v>Sonstiges Fruchtgemüse a.n.g.</v>
          </cell>
          <cell r="G136" t="str">
            <v>ËïéðÜ ëá÷áíéêÜ ðïõ êáëëéåñãïýíôáé ãéá ôïí êáñðü ðïõ äåí áíáöÝñïíôáé áëëïý</v>
          </cell>
          <cell r="H136" t="str">
            <v>Other veg. cult. for fruit n.e.i.</v>
          </cell>
          <cell r="I136" t="str">
            <v>Otras hortalizas de fruto no nombradas en otra parte</v>
          </cell>
          <cell r="J136" t="str">
            <v>Autres légumes cultiv. pour le fruit, n.d.a.</v>
          </cell>
          <cell r="K136" t="str">
            <v>Altri ortaggi coltiv. per il frutto, non denominati altrove</v>
          </cell>
          <cell r="P136" t="str">
            <v>Andere vruchtgroenten, nergens anders vermeld</v>
          </cell>
          <cell r="R136" t="str">
            <v>Quiabos, Outros produtos hortícolas cultivados pelo fruto, não especificados</v>
          </cell>
          <cell r="U136" t="str">
            <v>Muut hedelmävihannekset, ei muualla eritelty</v>
          </cell>
          <cell r="V136" t="str">
            <v>Andra fruktgrönsaker, inte specificerade på annat ställe</v>
          </cell>
        </row>
        <row r="137">
          <cell r="A137" t="str">
            <v>C1800</v>
          </cell>
          <cell r="B137" t="str">
            <v>Brassica rapa L. var. rapa</v>
          </cell>
          <cell r="D137" t="str">
            <v>Rod- og knoldgrønsager</v>
          </cell>
          <cell r="E137" t="str">
            <v>Wurzel- und Knollengemüse</v>
          </cell>
          <cell r="G137" t="str">
            <v>ÖõôÜ ìå ñéæþìáôá Þ êïíäýëïõò</v>
          </cell>
          <cell r="H137" t="str">
            <v>Root and tuber vegetables</v>
          </cell>
          <cell r="I137" t="str">
            <v>Raíces, bulbos y tubérculos</v>
          </cell>
          <cell r="J137" t="str">
            <v>Légumes à Racines, Bulbes, Tubercules</v>
          </cell>
          <cell r="K137" t="str">
            <v>Radici, bulbi, tuberi</v>
          </cell>
          <cell r="P137" t="str">
            <v>Wortelen en knollen</v>
          </cell>
          <cell r="R137" t="str">
            <v>Raízes, bolbos e tubérculos</v>
          </cell>
          <cell r="U137" t="str">
            <v>Juures- ja mukulavihannekset</v>
          </cell>
          <cell r="V137" t="str">
            <v>Rot- och knölgrönsaker</v>
          </cell>
        </row>
        <row r="138">
          <cell r="A138" t="str">
            <v>C1820</v>
          </cell>
          <cell r="B138" t="str">
            <v>Daucus carota L. [ssp. sativus (Hoffm.) Hayk]</v>
          </cell>
          <cell r="D138" t="str">
            <v>Majroer</v>
          </cell>
          <cell r="E138" t="str">
            <v>Speiserüben</v>
          </cell>
          <cell r="G138" t="str">
            <v>Ñýâá</v>
          </cell>
          <cell r="H138" t="str">
            <v>Turnips</v>
          </cell>
          <cell r="I138" t="str">
            <v>Nabos</v>
          </cell>
          <cell r="J138" t="str">
            <v>Navets potagers</v>
          </cell>
          <cell r="K138" t="str">
            <v>rapa</v>
          </cell>
          <cell r="P138" t="str">
            <v>Rapen</v>
          </cell>
          <cell r="R138" t="str">
            <v>Nabos</v>
          </cell>
          <cell r="U138" t="str">
            <v>Ruokanauris</v>
          </cell>
          <cell r="V138" t="str">
            <v>Rova</v>
          </cell>
        </row>
        <row r="139">
          <cell r="A139" t="str">
            <v>C1830</v>
          </cell>
          <cell r="B139" t="str">
            <v>Allium sativum L.</v>
          </cell>
          <cell r="D139" t="str">
            <v>Karotter, gulerødder</v>
          </cell>
          <cell r="E139" t="str">
            <v>Karotten und Speisemöhren</v>
          </cell>
          <cell r="G139" t="str">
            <v>Êáñüôá</v>
          </cell>
          <cell r="H139" t="str">
            <v>Carrots</v>
          </cell>
          <cell r="I139" t="str">
            <v>Zanahorias</v>
          </cell>
          <cell r="J139" t="str">
            <v>Carottes</v>
          </cell>
          <cell r="K139" t="str">
            <v>Carote</v>
          </cell>
          <cell r="P139" t="str">
            <v>Peen</v>
          </cell>
          <cell r="R139" t="str">
            <v>Cenouras</v>
          </cell>
          <cell r="U139" t="str">
            <v>Porkkana</v>
          </cell>
          <cell r="V139" t="str">
            <v>Morötter</v>
          </cell>
        </row>
        <row r="140">
          <cell r="A140" t="str">
            <v>C1840</v>
          </cell>
          <cell r="B140" t="str">
            <v>Allium cepa L., Allium ampeloprasum L. Allium fistolusum L.</v>
          </cell>
          <cell r="D140" t="str">
            <v>Hvidløg</v>
          </cell>
          <cell r="E140" t="str">
            <v>Knoblauch</v>
          </cell>
          <cell r="G140" t="str">
            <v>Óêüñäá</v>
          </cell>
          <cell r="H140" t="str">
            <v>Garlic</v>
          </cell>
          <cell r="I140" t="str">
            <v>Ajos</v>
          </cell>
          <cell r="J140" t="str">
            <v>Ail</v>
          </cell>
          <cell r="K140" t="str">
            <v>Aglio</v>
          </cell>
          <cell r="P140" t="str">
            <v>Knoflook</v>
          </cell>
          <cell r="R140" t="str">
            <v>Alho</v>
          </cell>
          <cell r="U140" t="str">
            <v>Valkosipuli</v>
          </cell>
          <cell r="V140" t="str">
            <v>Vitlök</v>
          </cell>
        </row>
        <row r="141">
          <cell r="A141" t="str">
            <v>C1851</v>
          </cell>
          <cell r="B141" t="str">
            <v>Allium ascalonicum L.</v>
          </cell>
          <cell r="D141" t="str">
            <v>Kepaløg</v>
          </cell>
          <cell r="E141" t="str">
            <v>Zwiebeln</v>
          </cell>
          <cell r="G141" t="str">
            <v>Êñåììýäéá</v>
          </cell>
          <cell r="H141" t="str">
            <v>Onions</v>
          </cell>
          <cell r="I141" t="str">
            <v>Cebollas</v>
          </cell>
          <cell r="J141" t="str">
            <v>Oignons</v>
          </cell>
          <cell r="K141" t="str">
            <v>Cipolle</v>
          </cell>
          <cell r="P141" t="str">
            <v>Uien</v>
          </cell>
          <cell r="R141" t="str">
            <v>Cebolas</v>
          </cell>
          <cell r="U141" t="str">
            <v>Ruokasipuli</v>
          </cell>
          <cell r="V141" t="str">
            <v>Gul lök</v>
          </cell>
        </row>
        <row r="142">
          <cell r="A142" t="str">
            <v>C1855</v>
          </cell>
          <cell r="B142" t="str">
            <v>Beta vulgaris L. var. conditiva Alef.</v>
          </cell>
          <cell r="D142" t="str">
            <v>Skalotteløg</v>
          </cell>
          <cell r="E142" t="str">
            <v>Schalotten</v>
          </cell>
          <cell r="H142" t="str">
            <v>Shallots</v>
          </cell>
          <cell r="I142" t="str">
            <v>Chalotes</v>
          </cell>
          <cell r="J142" t="str">
            <v>Echalotes</v>
          </cell>
          <cell r="K142" t="str">
            <v>Scalogni</v>
          </cell>
          <cell r="P142" t="str">
            <v>Sjalotten</v>
          </cell>
          <cell r="R142" t="str">
            <v>Chalotas</v>
          </cell>
          <cell r="U142" t="str">
            <v>Salottisipuli</v>
          </cell>
          <cell r="V142" t="str">
            <v>Schalottenlök</v>
          </cell>
        </row>
        <row r="143">
          <cell r="A143" t="str">
            <v>C1860</v>
          </cell>
          <cell r="B143" t="str">
            <v>Tragopodum porrifolium L., Scorzenera hispanica L.</v>
          </cell>
          <cell r="D143" t="str">
            <v>Rødbeder</v>
          </cell>
          <cell r="E143" t="str">
            <v>Rote Rüben (rote Beete)</v>
          </cell>
          <cell r="G143" t="str">
            <v>Åäþäéìá ôåýôëá</v>
          </cell>
          <cell r="H143" t="str">
            <v>Beetroot</v>
          </cell>
          <cell r="I143" t="str">
            <v>Remolacha de mesa</v>
          </cell>
          <cell r="J143" t="str">
            <v>Betteraves potagères</v>
          </cell>
          <cell r="K143" t="str">
            <v>Barbabietole da orto (o rosse)</v>
          </cell>
          <cell r="P143" t="str">
            <v>Kroten</v>
          </cell>
          <cell r="R143" t="str">
            <v>Beterrabas</v>
          </cell>
          <cell r="U143" t="str">
            <v>Punajuuri</v>
          </cell>
          <cell r="V143" t="str">
            <v>Rödbetor</v>
          </cell>
        </row>
        <row r="144">
          <cell r="A144" t="str">
            <v>C1870</v>
          </cell>
          <cell r="B144" t="str">
            <v>Apium graveolens L var. rapaceum</v>
          </cell>
          <cell r="D144" t="str">
            <v>Havrerod og skorsonerrod</v>
          </cell>
          <cell r="E144" t="str">
            <v>Hafer- und Schwarzwurzeln</v>
          </cell>
          <cell r="G144" t="str">
            <v>Ôñáãïðþãùíåò</v>
          </cell>
          <cell r="H144" t="str">
            <v>Salsify and scorzonera</v>
          </cell>
          <cell r="I144" t="str">
            <v>Salsifies y encorzoneras</v>
          </cell>
          <cell r="J144" t="str">
            <v>Salsifis et Scorsonères</v>
          </cell>
          <cell r="K144" t="str">
            <v>Scorzobianche e scorzonere</v>
          </cell>
          <cell r="P144" t="str">
            <v>Schorseneren en haverwortel</v>
          </cell>
          <cell r="R144" t="str">
            <v>Cercefi e escorcioneira</v>
          </cell>
          <cell r="U144" t="str">
            <v>Pukinparta ja mustajuuri</v>
          </cell>
          <cell r="V144" t="str">
            <v>Havrerot och svartrot</v>
          </cell>
        </row>
        <row r="145">
          <cell r="A145" t="str">
            <v>C1872</v>
          </cell>
          <cell r="B145" t="str">
            <v>Raphanus sativus L.</v>
          </cell>
          <cell r="D145" t="str">
            <v/>
          </cell>
          <cell r="E145" t="str">
            <v>Knollensellerie</v>
          </cell>
          <cell r="G145" t="str">
            <v>Óýëéíï</v>
          </cell>
          <cell r="H145" t="str">
            <v>Celeriac</v>
          </cell>
          <cell r="I145" t="str">
            <v/>
          </cell>
          <cell r="J145" t="str">
            <v>Céleris-rave</v>
          </cell>
          <cell r="K145" t="str">
            <v>Sedeana rapa</v>
          </cell>
          <cell r="P145" t="str">
            <v>Knolselderij</v>
          </cell>
          <cell r="R145" t="str">
            <v/>
          </cell>
          <cell r="U145" t="str">
            <v>Mukulasellerie</v>
          </cell>
          <cell r="V145" t="str">
            <v>Rotselleri</v>
          </cell>
        </row>
        <row r="146">
          <cell r="A146" t="str">
            <v>C1877</v>
          </cell>
          <cell r="B146" t="str">
            <v/>
          </cell>
          <cell r="D146" t="str">
            <v>Radiser</v>
          </cell>
          <cell r="E146" t="str">
            <v>Radieschen</v>
          </cell>
          <cell r="G146" t="str">
            <v>Ñáöáíßäåò</v>
          </cell>
          <cell r="H146" t="str">
            <v>Radishes</v>
          </cell>
          <cell r="I146" t="str">
            <v>Rábanos</v>
          </cell>
          <cell r="J146" t="str">
            <v>Radis</v>
          </cell>
          <cell r="K146" t="str">
            <v>Ravanelli</v>
          </cell>
          <cell r="P146" t="str">
            <v>Radijs</v>
          </cell>
          <cell r="R146" t="str">
            <v>Rabanetes</v>
          </cell>
          <cell r="U146" t="str">
            <v>Retiisi</v>
          </cell>
          <cell r="V146" t="str">
            <v>Rädisor</v>
          </cell>
        </row>
        <row r="147">
          <cell r="A147" t="str">
            <v>C1884</v>
          </cell>
          <cell r="B147" t="str">
            <v/>
          </cell>
          <cell r="D147" t="str">
            <v>Andre rod- og knoldgrønsager</v>
          </cell>
          <cell r="E147" t="str">
            <v>Sonstige Wurzel- und Knollengemüse a.n.g.</v>
          </cell>
          <cell r="G147" t="str">
            <v>ËïéðÜ öõôá ìå ñéæþìáôá êáé êïíäýëïõò ê.ë.ð</v>
          </cell>
          <cell r="H147" t="str">
            <v>Other root and tuber vegetables n.e.i.</v>
          </cell>
          <cell r="I147" t="str">
            <v>Otras raíces, bulbos y tubérculos</v>
          </cell>
          <cell r="J147" t="str">
            <v>Autres racines, Bulbes et Tubercules n.d.a.</v>
          </cell>
          <cell r="K147" t="str">
            <v>Altre radici, bulbi, tuberi</v>
          </cell>
          <cell r="P147" t="str">
            <v>Andere wortelen en knollen</v>
          </cell>
          <cell r="R147" t="str">
            <v>Outras raízes, bolbos e tubérculos</v>
          </cell>
          <cell r="U147" t="str">
            <v>Muut juuri- ja mukulavihannekset</v>
          </cell>
          <cell r="V147" t="str">
            <v>Andra rot- och knölgrönsaker</v>
          </cell>
        </row>
        <row r="148">
          <cell r="A148" t="str">
            <v>C1885</v>
          </cell>
          <cell r="B148" t="str">
            <v>Pisum sativum L. (partim)</v>
          </cell>
          <cell r="D148" t="str">
            <v>Bælgfrugter</v>
          </cell>
          <cell r="E148" t="str">
            <v>Hülsenfrüchte</v>
          </cell>
          <cell r="G148" t="str">
            <v>Øõ÷áíèÞ</v>
          </cell>
          <cell r="H148" t="str">
            <v>Pulses</v>
          </cell>
          <cell r="I148" t="str">
            <v>Legumbres verdes</v>
          </cell>
          <cell r="J148" t="str">
            <v>Légumes à cosse</v>
          </cell>
          <cell r="K148" t="str">
            <v>Leguminose</v>
          </cell>
          <cell r="P148" t="str">
            <v>Peulvruchten</v>
          </cell>
          <cell r="R148" t="str">
            <v>Leguminosas</v>
          </cell>
          <cell r="U148" t="str">
            <v>Palkokasvit</v>
          </cell>
          <cell r="V148" t="str">
            <v>Baljväxter</v>
          </cell>
        </row>
        <row r="149">
          <cell r="A149" t="str">
            <v>C1890</v>
          </cell>
          <cell r="B149" t="str">
            <v>Phaseolus vulgaris L., Phaseolus coccineus L., Vigna spp.</v>
          </cell>
          <cell r="D149" t="str">
            <v>Ærter i alt, uden bælge</v>
          </cell>
          <cell r="E149" t="str">
            <v>Speiseerbsen (insgesamt, in Gewicht ohne Hülsen)</v>
          </cell>
          <cell r="G149" t="str">
            <v>ÌðéæÝëéá áðïöëïéùìÝíá</v>
          </cell>
          <cell r="H149" t="str">
            <v>Peas, shelled weight</v>
          </cell>
          <cell r="I149" t="str">
            <v>Guisantes verdes (sin vaina)</v>
          </cell>
          <cell r="J149" t="str">
            <v>Petits pois, convertis en pois sans gousses</v>
          </cell>
          <cell r="K149" t="str">
            <v>Piselli freschi, in peso senza baccelli</v>
          </cell>
          <cell r="P149" t="str">
            <v>Doperwten zonder peul</v>
          </cell>
          <cell r="R149" t="str">
            <v>Ervilhas (peso sem vagem)</v>
          </cell>
          <cell r="U149" t="str">
            <v>Herneet yhteensä, ilman palkoja</v>
          </cell>
          <cell r="V149" t="str">
            <v>Ärter totalt, utan skidor</v>
          </cell>
        </row>
        <row r="150">
          <cell r="A150" t="str">
            <v>C1901</v>
          </cell>
          <cell r="B150" t="str">
            <v/>
          </cell>
          <cell r="D150" t="str">
            <v>Bønner</v>
          </cell>
          <cell r="E150" t="str">
            <v>Grüne Bohnen (Fisolen)</v>
          </cell>
          <cell r="G150" t="str">
            <v>×ëùñÜ öáóüëéá</v>
          </cell>
          <cell r="H150" t="str">
            <v>Beans, runner and French</v>
          </cell>
          <cell r="I150" t="str">
            <v>Judías verdes</v>
          </cell>
          <cell r="J150" t="str">
            <v>Haricots verts</v>
          </cell>
          <cell r="K150" t="str">
            <v>Fagioli verdi o cornetti</v>
          </cell>
          <cell r="P150" t="str">
            <v>Snij- en sperziebonen</v>
          </cell>
          <cell r="R150" t="str">
            <v>Feijão verde com vagem</v>
          </cell>
          <cell r="U150" t="str">
            <v>Tarhapavut</v>
          </cell>
          <cell r="V150" t="str">
            <v>Bönor</v>
          </cell>
        </row>
        <row r="151">
          <cell r="A151" t="str">
            <v>C1905</v>
          </cell>
          <cell r="B151" t="str">
            <v/>
          </cell>
          <cell r="D151" t="str">
            <v>Andre bælgfrugter</v>
          </cell>
          <cell r="E151" t="str">
            <v>Sonstiges Hülsengemüse a.n.g.</v>
          </cell>
          <cell r="H151" t="str">
            <v>Other pulses n.e.i.</v>
          </cell>
          <cell r="I151" t="str">
            <v>Otras legumbres verdes</v>
          </cell>
          <cell r="J151" t="str">
            <v>Autres légumes à cosse n.d.a.</v>
          </cell>
          <cell r="K151" t="str">
            <v>Altre leguminose</v>
          </cell>
          <cell r="P151" t="str">
            <v>Andere peulvruchten</v>
          </cell>
          <cell r="R151" t="str">
            <v>Outros Ieguminosas</v>
          </cell>
          <cell r="U151" t="str">
            <v>Muut palkokasvit</v>
          </cell>
          <cell r="V151" t="str">
            <v>Andra baljväxter</v>
          </cell>
        </row>
        <row r="152">
          <cell r="A152" t="str">
            <v>C1910</v>
          </cell>
          <cell r="B152" t="str">
            <v/>
          </cell>
          <cell r="D152" t="str">
            <v>Drevne champignons</v>
          </cell>
          <cell r="E152" t="str">
            <v>Zuchtpilze</v>
          </cell>
          <cell r="G152" t="str">
            <v>ÊáëëéåñãçìÝíá ìáíéôÜñéá</v>
          </cell>
          <cell r="H152" t="str">
            <v>Cultivated mushrooms</v>
          </cell>
          <cell r="I152" t="str">
            <v>Champiñones cultivados</v>
          </cell>
          <cell r="J152" t="str">
            <v>Champignons de culture</v>
          </cell>
          <cell r="K152" t="str">
            <v>Funghi coltivati</v>
          </cell>
          <cell r="P152" t="str">
            <v>Champignons</v>
          </cell>
          <cell r="R152" t="str">
            <v>Cogumelos de cultura</v>
          </cell>
          <cell r="U152" t="str">
            <v>Viljellyt sienet</v>
          </cell>
          <cell r="V152" t="str">
            <v>Odlad svamp</v>
          </cell>
        </row>
        <row r="153">
          <cell r="A153" t="str">
            <v>C1920</v>
          </cell>
          <cell r="B153" t="str">
            <v/>
          </cell>
          <cell r="D153" t="str">
            <v>Sukkermajs, Andre friske grønsager, ikke andetsteds anført</v>
          </cell>
          <cell r="E153" t="str">
            <v>Sonstiges Frischgemüse a.n.g.</v>
          </cell>
          <cell r="G153" t="str">
            <v>Ãëõêü êáëáìðüêé, ËïéðÜ íùðÜ ëá÷áíéêÜ ðïõ äåí áíáöÝñïíôáé áëëïý</v>
          </cell>
          <cell r="H153" t="str">
            <v>Other fresh vegetables, n.e.i.</v>
          </cell>
          <cell r="I153" t="str">
            <v>Maíz y otras hortalizas n.d.o.p.</v>
          </cell>
          <cell r="J153" t="str">
            <v>Autres légumes frais, n.d.a.</v>
          </cell>
          <cell r="K153" t="str">
            <v>Granturco zuccherino, Altri ortaggi freschi, non denominati altrove</v>
          </cell>
          <cell r="P153" t="str">
            <v>Zoete maïs, Andere verse groenten, nergens anders vermeld</v>
          </cell>
          <cell r="R153" t="str">
            <v>Milho-doce, Outros produtos hortícolas frescos não especificados</v>
          </cell>
          <cell r="U153" t="str">
            <v>Sokerimaissi, Muut tuoreet vihannekset, ei eritelty muualla</v>
          </cell>
          <cell r="V153" t="str">
            <v>Majs, Andra färska grönsaker, inte specificerade på annat ställe</v>
          </cell>
        </row>
        <row r="154">
          <cell r="A154" t="str">
            <v>C2992</v>
          </cell>
          <cell r="B154" t="str">
            <v/>
          </cell>
          <cell r="D154" t="str">
            <v>Friske grønsager (køkkenhaver)</v>
          </cell>
          <cell r="E154" t="str">
            <v>Frischgemüse (Hausgärten)</v>
          </cell>
          <cell r="G154" t="str">
            <v>ÍùðÜ ëá÷áíéêÜ (ïéêïãåíåéáêþí êÞðùí)</v>
          </cell>
          <cell r="H154" t="str">
            <v>Fresh vegetables (kitchen gardens)</v>
          </cell>
          <cell r="I154" t="str">
            <v>Hortalizas (de huertos familiares)</v>
          </cell>
          <cell r="J154" t="str">
            <v>Légumes frais (de jardins familiaux)</v>
          </cell>
          <cell r="K154" t="str">
            <v>Ortaggi freschi (orti familiari)</v>
          </cell>
          <cell r="P154" t="str">
            <v>Verse groenten (tuin v. eigen gebruik)</v>
          </cell>
          <cell r="R154" t="str">
            <v>Produtos hortícolas frescos (de hortas familiares)</v>
          </cell>
          <cell r="U154" t="str">
            <v>Tuoreet vihannekset (keittiöpuutarhat)</v>
          </cell>
          <cell r="V154" t="str">
            <v>Färska grönsaker (köksträdgårdsodlade)</v>
          </cell>
        </row>
        <row r="155">
          <cell r="A155" t="str">
            <v>C3718</v>
          </cell>
          <cell r="B155" t="str">
            <v/>
          </cell>
          <cell r="D155" t="str">
            <v>Vilde produkter, Mark- og skovchampignons, Trøfler, Andre</v>
          </cell>
          <cell r="E155" t="str">
            <v>Wildwachsende Erzeugnisse</v>
          </cell>
          <cell r="G155" t="str">
            <v>Óõãêïìéæüìåíá Üãñéá ðñïúüíôá, ÁãñéïìáíéôÜñé, Ôñïýöá, ËïéðÜ</v>
          </cell>
          <cell r="H155" t="str">
            <v>Wild products</v>
          </cell>
          <cell r="I155" t="str">
            <v>Productos espontáneos, Hongos de prado y de bosque, Trufas, Otros</v>
          </cell>
          <cell r="J155" t="str">
            <v>Produits de cueillette</v>
          </cell>
          <cell r="K155" t="str">
            <v>Prodotti spontanei, Fungo di prato e di bosco, Tartufo, Altri</v>
          </cell>
          <cell r="P155" t="str">
            <v>Wildgroeiende, Producten, Veld- en bospaddestoelen, Truffel, andere</v>
          </cell>
          <cell r="R155" t="str">
            <v>Produtos silvestres espontâneos, Cogumelos dos prados e dos bosques, Trufas, Outros</v>
          </cell>
          <cell r="U155" t="str">
            <v>Luonnontuotteet, Niitty- ja metsäsienet, Tryffeli, Muu</v>
          </cell>
          <cell r="V155" t="str">
            <v>Vilda produkter, Ängs- och skogschampinjoner, Tryffel, Andra</v>
          </cell>
        </row>
        <row r="156">
          <cell r="A156" t="str">
            <v>C2002</v>
          </cell>
          <cell r="B156" t="str">
            <v/>
          </cell>
          <cell r="D156" t="str">
            <v>Frugt i alt</v>
          </cell>
          <cell r="E156" t="str">
            <v>Frischobst (einschl. Haus- und Kleingärten)</v>
          </cell>
          <cell r="H156" t="str">
            <v>Total of fruit crops (including kitchen gardens)</v>
          </cell>
          <cell r="I156" t="str">
            <v>Frutas frescas ( incluidos huertos familiares)</v>
          </cell>
          <cell r="J156" t="str">
            <v>Fruits frais (y compris jardins familiaux)</v>
          </cell>
          <cell r="K156" t="str">
            <v/>
          </cell>
          <cell r="P156" t="str">
            <v/>
          </cell>
          <cell r="R156" t="str">
            <v/>
          </cell>
          <cell r="U156" t="str">
            <v>Hedelmätuotanto yhteensä</v>
          </cell>
          <cell r="V156" t="str">
            <v>Fruktgrödor totalt)</v>
          </cell>
        </row>
        <row r="157">
          <cell r="A157" t="str">
            <v>C2008</v>
          </cell>
          <cell r="B157" t="str">
            <v/>
          </cell>
          <cell r="D157" t="str">
            <v>Spisefrugt</v>
          </cell>
          <cell r="E157" t="str">
            <v>Tafelobst</v>
          </cell>
          <cell r="G157" t="str">
            <v>ÅðéôñáðÝæéá öñïýôá</v>
          </cell>
          <cell r="H157" t="str">
            <v>Dessert fruit</v>
          </cell>
          <cell r="I157" t="str">
            <v>Frutas de mesa</v>
          </cell>
          <cell r="J157" t="str">
            <v>Fruits de table</v>
          </cell>
          <cell r="K157" t="str">
            <v>Frutta da tavola</v>
          </cell>
          <cell r="P157" t="str">
            <v>Tafelfruit</v>
          </cell>
          <cell r="R157" t="str">
            <v>Frutos de mesa</v>
          </cell>
          <cell r="U157" t="str">
            <v>Ruokahedelmät (pl. keittiöpuutarhat)</v>
          </cell>
          <cell r="V157" t="str">
            <v>Matfrukt</v>
          </cell>
        </row>
        <row r="158">
          <cell r="A158" t="str">
            <v>C2009</v>
          </cell>
          <cell r="B158" t="str">
            <v/>
          </cell>
          <cell r="D158" t="str">
            <v>Spisefrugt</v>
          </cell>
          <cell r="E158" t="str">
            <v>Obst insgasamt</v>
          </cell>
          <cell r="G158" t="str">
            <v>ÅðéôñáðÝæéá öñïýôá</v>
          </cell>
          <cell r="H158" t="str">
            <v>Total fruit</v>
          </cell>
          <cell r="I158" t="str">
            <v>Total frutas</v>
          </cell>
          <cell r="J158" t="str">
            <v>Total fruits</v>
          </cell>
          <cell r="K158" t="str">
            <v>Frutta da tavola</v>
          </cell>
          <cell r="P158" t="str">
            <v>Tafelfruit</v>
          </cell>
          <cell r="R158" t="str">
            <v>Frutos de mesa</v>
          </cell>
          <cell r="U158" t="str">
            <v>Ruokahedelmät</v>
          </cell>
          <cell r="V158" t="str">
            <v>Matfrukt</v>
          </cell>
        </row>
        <row r="159">
          <cell r="A159" t="str">
            <v>C2040</v>
          </cell>
          <cell r="B159" t="str">
            <v>Malus pumila Mill.</v>
          </cell>
          <cell r="D159" t="str">
            <v>Frugt</v>
          </cell>
          <cell r="E159" t="str">
            <v>Baumobst (ohne Zitrusfrüchte und Oliven)</v>
          </cell>
          <cell r="G159" t="str">
            <v>ïðùñþí</v>
          </cell>
          <cell r="H159" t="str">
            <v>Top fruit (excl. citrus and olives)</v>
          </cell>
          <cell r="I159" t="str">
            <v>Frutas excepto citricos</v>
          </cell>
          <cell r="J159" t="str">
            <v>Fruits de plantes ligneuses (sauf agrumes et olives)</v>
          </cell>
          <cell r="K159" t="str">
            <v>Frutti</v>
          </cell>
          <cell r="P159" t="str">
            <v>Fruit</v>
          </cell>
          <cell r="R159" t="str">
            <v>Fruta</v>
          </cell>
          <cell r="U159" t="str">
            <v>Hedelmäpuut</v>
          </cell>
          <cell r="V159" t="str">
            <v>Frukt</v>
          </cell>
        </row>
        <row r="160">
          <cell r="A160" t="str">
            <v>C2090</v>
          </cell>
          <cell r="B160" t="str">
            <v/>
          </cell>
          <cell r="D160" t="str">
            <v>Æbler</v>
          </cell>
          <cell r="E160" t="str">
            <v>Äpfel (einschl. Mostäpfel)</v>
          </cell>
          <cell r="G160" t="str">
            <v>ÌÞëá</v>
          </cell>
          <cell r="H160" t="str">
            <v>Apples (incl. cider apples)</v>
          </cell>
          <cell r="I160" t="str">
            <v>Manzana</v>
          </cell>
          <cell r="J160" t="str">
            <v>Pommes (y compris pommes à cidre)</v>
          </cell>
          <cell r="K160" t="str">
            <v>Mele</v>
          </cell>
          <cell r="P160" t="str">
            <v>Appelen</v>
          </cell>
          <cell r="R160" t="str">
            <v>Maçãs</v>
          </cell>
          <cell r="U160" t="str">
            <v>Omenat</v>
          </cell>
          <cell r="V160" t="str">
            <v>Äpplen</v>
          </cell>
        </row>
        <row r="161">
          <cell r="A161" t="str">
            <v>C2110</v>
          </cell>
          <cell r="B161" t="str">
            <v/>
          </cell>
          <cell r="D161" t="str">
            <v>heraf: Spiseæbler</v>
          </cell>
          <cell r="E161" t="str">
            <v>Tafeläpfel</v>
          </cell>
          <cell r="G161" t="str">
            <v>áðü ôá ïðïßá: åðéôñáðÝæéá ìÞëá</v>
          </cell>
          <cell r="H161" t="str">
            <v>Dessert apples</v>
          </cell>
          <cell r="I161" t="str">
            <v>Manzana de mesa</v>
          </cell>
          <cell r="J161" t="str">
            <v>Pommes de table</v>
          </cell>
          <cell r="K161" t="str">
            <v>di cui: mele da tavola</v>
          </cell>
          <cell r="P161" t="str">
            <v>waarvan: tafelappelen</v>
          </cell>
          <cell r="R161" t="str">
            <v>das quais: maçãs de mesa</v>
          </cell>
          <cell r="U161" t="str">
            <v>joista: ruokaomenat</v>
          </cell>
          <cell r="V161" t="str">
            <v>varav: matäpplen</v>
          </cell>
        </row>
        <row r="162">
          <cell r="A162" t="str">
            <v>C2112</v>
          </cell>
          <cell r="B162" t="str">
            <v>Pyrus communis L.</v>
          </cell>
          <cell r="D162" t="str">
            <v>Golden delicious</v>
          </cell>
          <cell r="E162" t="str">
            <v>Golden Delicious</v>
          </cell>
          <cell r="G162" t="str">
            <v>Ãêüëíôåí Íôåëßôóéïõò</v>
          </cell>
          <cell r="H162" t="str">
            <v>Golden delicious</v>
          </cell>
          <cell r="I162" t="str">
            <v>Golden delicius</v>
          </cell>
          <cell r="J162" t="str">
            <v>Golden delicious</v>
          </cell>
          <cell r="K162" t="str">
            <v/>
          </cell>
          <cell r="P162" t="str">
            <v/>
          </cell>
          <cell r="R162" t="str">
            <v/>
          </cell>
          <cell r="U162" t="str">
            <v>Golden Delicious</v>
          </cell>
          <cell r="V162" t="str">
            <v>Golden Delicious</v>
          </cell>
        </row>
        <row r="163">
          <cell r="A163" t="str">
            <v>C2095</v>
          </cell>
          <cell r="B163" t="str">
            <v/>
          </cell>
          <cell r="D163" t="str">
            <v>Pærer</v>
          </cell>
          <cell r="E163" t="str">
            <v>Birnen (einschl. Mostbirnen)</v>
          </cell>
          <cell r="G163" t="str">
            <v>Á÷ëÜäéá</v>
          </cell>
          <cell r="H163" t="str">
            <v>Pears (incl. Perry pears)</v>
          </cell>
          <cell r="I163" t="str">
            <v>Pera</v>
          </cell>
          <cell r="J163" t="str">
            <v>Poires (y compris poires à cidre)</v>
          </cell>
          <cell r="K163" t="str">
            <v>Pere</v>
          </cell>
          <cell r="P163" t="str">
            <v>Peren</v>
          </cell>
          <cell r="R163" t="str">
            <v>Pêras</v>
          </cell>
          <cell r="U163" t="str">
            <v>Päärynät</v>
          </cell>
          <cell r="V163" t="str">
            <v>Päron</v>
          </cell>
        </row>
        <row r="164">
          <cell r="A164" t="str">
            <v>C2130</v>
          </cell>
          <cell r="B164" t="str">
            <v/>
          </cell>
          <cell r="D164" t="str">
            <v>heraf: Spisepærer</v>
          </cell>
          <cell r="E164" t="str">
            <v>Tafelbirnen</v>
          </cell>
          <cell r="G164" t="str">
            <v>áðü ôá ïðïßá: åðéôñáðÝæéá á÷ëÜäéá</v>
          </cell>
          <cell r="H164" t="str">
            <v>Dessert pears</v>
          </cell>
          <cell r="I164" t="str">
            <v>Pera de mesa</v>
          </cell>
          <cell r="J164" t="str">
            <v>Poires de table</v>
          </cell>
          <cell r="K164" t="str">
            <v>di cui: pere da tavola</v>
          </cell>
          <cell r="P164" t="str">
            <v>waarvan: tafelperen</v>
          </cell>
          <cell r="R164" t="str">
            <v>das quais: pêras de mesa</v>
          </cell>
          <cell r="U164" t="str">
            <v>joista: ruokapäärynät</v>
          </cell>
          <cell r="V164" t="str">
            <v>varav: matpäron</v>
          </cell>
        </row>
        <row r="165">
          <cell r="A165" t="str">
            <v>C2132</v>
          </cell>
          <cell r="B165" t="str">
            <v/>
          </cell>
          <cell r="D165" t="str">
            <v>Sommerpærer</v>
          </cell>
          <cell r="E165" t="str">
            <v>Sommerbirnen</v>
          </cell>
          <cell r="H165" t="str">
            <v>Summer pears</v>
          </cell>
          <cell r="I165" t="str">
            <v>Pera de verano</v>
          </cell>
          <cell r="J165" t="str">
            <v>Poires d'été</v>
          </cell>
          <cell r="K165" t="str">
            <v/>
          </cell>
          <cell r="P165" t="str">
            <v/>
          </cell>
          <cell r="R165" t="str">
            <v/>
          </cell>
          <cell r="U165" t="str">
            <v>kesäpäärynät</v>
          </cell>
          <cell r="V165" t="str">
            <v>Sommarpäron</v>
          </cell>
        </row>
        <row r="166">
          <cell r="A166" t="str">
            <v>C2170</v>
          </cell>
          <cell r="B166" t="str">
            <v>Prunus persica (L.) Batsch</v>
          </cell>
          <cell r="D166" t="str">
            <v>Stenfrugter</v>
          </cell>
          <cell r="E166" t="str">
            <v>Steinobst</v>
          </cell>
          <cell r="G166" t="str">
            <v>Ðõñçíüêáñðá</v>
          </cell>
          <cell r="H166" t="str">
            <v>Stone fruit</v>
          </cell>
          <cell r="I166" t="str">
            <v>Frutas de hueso</v>
          </cell>
          <cell r="J166" t="str">
            <v>Fruits à noyau</v>
          </cell>
          <cell r="K166" t="str">
            <v>Frutta con nocciolo</v>
          </cell>
          <cell r="P166" t="str">
            <v>Steenvruchten</v>
          </cell>
          <cell r="R166" t="str">
            <v>Frutos de caroço</v>
          </cell>
          <cell r="U166" t="str">
            <v>Kivelliset hedelmät</v>
          </cell>
          <cell r="V166" t="str">
            <v>Stenfrukt</v>
          </cell>
        </row>
        <row r="167">
          <cell r="A167" t="str">
            <v>C2180</v>
          </cell>
          <cell r="B167" t="str">
            <v>Prunus armeniaca L.</v>
          </cell>
          <cell r="D167" t="str">
            <v>Ferskner</v>
          </cell>
          <cell r="E167" t="str">
            <v>Pfirsiche</v>
          </cell>
          <cell r="G167" t="str">
            <v>ÑïäÜêéíá</v>
          </cell>
          <cell r="H167" t="str">
            <v>Peaches</v>
          </cell>
          <cell r="I167" t="str">
            <v>Melocotone</v>
          </cell>
          <cell r="J167" t="str">
            <v>Pêches</v>
          </cell>
          <cell r="K167" t="str">
            <v>Pesche</v>
          </cell>
          <cell r="P167" t="str">
            <v>Perziken</v>
          </cell>
          <cell r="R167" t="str">
            <v>Pêssegos</v>
          </cell>
          <cell r="U167" t="str">
            <v>Persikka</v>
          </cell>
          <cell r="V167" t="str">
            <v>Persikor</v>
          </cell>
        </row>
        <row r="168">
          <cell r="A168" t="str">
            <v>C2190</v>
          </cell>
          <cell r="B168" t="str">
            <v xml:space="preserve">Prunus avium L. et P. cerasus </v>
          </cell>
          <cell r="D168" t="str">
            <v>Abrikoser</v>
          </cell>
          <cell r="E168" t="str">
            <v>Aprikosen</v>
          </cell>
          <cell r="G168" t="str">
            <v>Âåñßêïêêá</v>
          </cell>
          <cell r="H168" t="str">
            <v>Apricots</v>
          </cell>
          <cell r="I168" t="str">
            <v>Albaricoque</v>
          </cell>
          <cell r="J168" t="str">
            <v>Abricots</v>
          </cell>
          <cell r="K168" t="str">
            <v>Albicocche</v>
          </cell>
          <cell r="P168" t="str">
            <v>Abrikozen</v>
          </cell>
          <cell r="R168" t="str">
            <v>Damascos</v>
          </cell>
          <cell r="U168" t="str">
            <v>Aprikoosi</v>
          </cell>
          <cell r="V168" t="str">
            <v>Aprikoser</v>
          </cell>
        </row>
        <row r="169">
          <cell r="A169" t="str">
            <v>C2200</v>
          </cell>
          <cell r="B169" t="str">
            <v>Prunus domestica L.</v>
          </cell>
          <cell r="D169" t="str">
            <v>Kirsebær</v>
          </cell>
          <cell r="E169" t="str">
            <v>Süss- und Sauerkirschen</v>
          </cell>
          <cell r="G169" t="str">
            <v>ÊåñÜóéá</v>
          </cell>
          <cell r="H169" t="str">
            <v>Cherries (incl. sour cherries)</v>
          </cell>
          <cell r="I169" t="str">
            <v>Cereza</v>
          </cell>
          <cell r="J169" t="str">
            <v>Cerises et griottes</v>
          </cell>
          <cell r="K169" t="str">
            <v>Ciliegie</v>
          </cell>
          <cell r="P169" t="str">
            <v>Kersen</v>
          </cell>
          <cell r="R169" t="str">
            <v>Cerejas</v>
          </cell>
          <cell r="U169" t="str">
            <v>Kirsikka</v>
          </cell>
          <cell r="V169" t="str">
            <v>Körsbär</v>
          </cell>
        </row>
        <row r="170">
          <cell r="A170" t="str">
            <v>C2210</v>
          </cell>
          <cell r="B170" t="str">
            <v>Prunus persica (L.) Batsch</v>
          </cell>
          <cell r="D170" t="str">
            <v>Blommer (inkl. reine-clauder, mirabeller, svedskeblommer)</v>
          </cell>
          <cell r="E170" t="str">
            <v>Pflaumen (einschl. Renekloden, Mirabellen und Zwetschgen)</v>
          </cell>
          <cell r="G170" t="str">
            <v>ÄáìÜóêçíá</v>
          </cell>
          <cell r="H170" t="str">
            <v>Plums (incl. mirabelle plums, greengages and damsons)</v>
          </cell>
          <cell r="I170" t="str">
            <v>Ciruelas (comprendidas mirabelas, reinas-claudias y ciruleas de damascena)</v>
          </cell>
          <cell r="J170" t="str">
            <v>Prunes( y compris reines-claudes, mirabelles, et quetsches)</v>
          </cell>
          <cell r="K170" t="str">
            <v>Susine (comprese regina claudia mirabelle e prugne),</v>
          </cell>
          <cell r="P170" t="str">
            <v>Pruimen (incl. Reine-Clauden, mirabellen en kwetsen)</v>
          </cell>
          <cell r="R170" t="str">
            <v>Ameixas (incluindo mirabelas, rainhas-cláudias e "quetches")</v>
          </cell>
          <cell r="U170" t="str">
            <v>Luumut (sis.mirabellit, väskynät ja muut ala-lajit)</v>
          </cell>
          <cell r="V170" t="str">
            <v>Plommon (inkl. renklo, mirabeller, sviskon)</v>
          </cell>
        </row>
        <row r="171">
          <cell r="A171" t="str">
            <v>C2221</v>
          </cell>
          <cell r="B171" t="str">
            <v/>
          </cell>
          <cell r="D171" t="str">
            <v>Nektariner</v>
          </cell>
          <cell r="E171" t="str">
            <v>Nektarinen und Brugnolen</v>
          </cell>
          <cell r="G171" t="str">
            <v>Íåêôáñßíéá</v>
          </cell>
          <cell r="H171" t="str">
            <v>Nectarines</v>
          </cell>
          <cell r="I171" t="str">
            <v>Nectarina y griñone</v>
          </cell>
          <cell r="J171" t="str">
            <v>Nectarines et Brugnons</v>
          </cell>
          <cell r="K171" t="str">
            <v>Nettarine e pesche noci</v>
          </cell>
          <cell r="P171" t="str">
            <v>Nectarines</v>
          </cell>
          <cell r="R171" t="str">
            <v>Nectarinas</v>
          </cell>
          <cell r="U171" t="str">
            <v>Nektariinit</v>
          </cell>
          <cell r="V171" t="str">
            <v>Nektariner</v>
          </cell>
        </row>
        <row r="172">
          <cell r="A172" t="str">
            <v>C2229</v>
          </cell>
          <cell r="B172" t="str">
            <v/>
          </cell>
          <cell r="D172" t="str">
            <v>Slåen, Japansk mispel, andre stenfrugter, ikke andetsteds anført</v>
          </cell>
          <cell r="E172" t="str">
            <v>Sonstiges Steinobst a.n.g.</v>
          </cell>
          <cell r="G172" t="str">
            <v>Áãñéïêïñüìçëï (ðñïýìíç ç áêáíèþäçò)), Ìïýóìïõëï Éáðùíßáò (åñéïâïôñßá ç ÉáðùíéêÞ), ¶ëëá ðõñçíüêáñðá ðïõ äåí áíáöÝñïíôáé áëëïý</v>
          </cell>
          <cell r="H172" t="str">
            <v>Other stone fruit n.e.i.</v>
          </cell>
          <cell r="I172" t="str">
            <v>Endrina, Nispero del Japón, otras frutas de hueso n.d.o.p.</v>
          </cell>
          <cell r="J172" t="str">
            <v>Autres fruits à noyau n.d.a.</v>
          </cell>
          <cell r="K172" t="str">
            <v>Prugnola, Nespola del Giaponne, altra frutta con nocciolo, non denominata altrove</v>
          </cell>
          <cell r="P172" t="str">
            <v>Sleepruim, Japanse Mispel, andere steenvruchten, nergens anders vermeld</v>
          </cell>
          <cell r="R172" t="str">
            <v>Abrunhos, Nêsperas (do Japão), outros frutos de caroço não especificados</v>
          </cell>
          <cell r="U172" t="str">
            <v>Oratuomen marjat, Japaninmispeli, muut kivelliset hedelmät, ei eritelty muualla</v>
          </cell>
          <cell r="V172" t="str">
            <v>Slånbär, Japansk mispel, andra stenfrukter, inte specificerade på annat ställe</v>
          </cell>
        </row>
        <row r="173">
          <cell r="A173" t="str">
            <v>C2230</v>
          </cell>
          <cell r="B173" t="str">
            <v>Juglans regia L.</v>
          </cell>
          <cell r="D173" t="str">
            <v>Nødder</v>
          </cell>
          <cell r="E173" t="str">
            <v>Schalenobst</v>
          </cell>
          <cell r="G173" t="str">
            <v>Êáñðïß ìå êÝëõöïò</v>
          </cell>
          <cell r="H173" t="str">
            <v>Nuts</v>
          </cell>
          <cell r="I173" t="str">
            <v>Frutos secos</v>
          </cell>
          <cell r="J173" t="str">
            <v>Fruits à coque</v>
          </cell>
          <cell r="K173" t="str">
            <v>Frutta con guscio</v>
          </cell>
          <cell r="P173" t="str">
            <v>Schaalvruchten</v>
          </cell>
          <cell r="R173" t="str">
            <v>Frutos secos</v>
          </cell>
          <cell r="U173" t="str">
            <v>Pähkinät</v>
          </cell>
          <cell r="V173" t="str">
            <v>Nötter</v>
          </cell>
        </row>
        <row r="174">
          <cell r="A174" t="str">
            <v>C2231</v>
          </cell>
          <cell r="B174" t="str">
            <v>Corylus avelanna L.</v>
          </cell>
          <cell r="D174" t="str">
            <v>Valnødder</v>
          </cell>
          <cell r="E174" t="str">
            <v>Walnüsse</v>
          </cell>
          <cell r="G174" t="str">
            <v>Êáñýäéá</v>
          </cell>
          <cell r="H174" t="str">
            <v>Walnuts</v>
          </cell>
          <cell r="I174" t="str">
            <v>Nuece</v>
          </cell>
          <cell r="J174" t="str">
            <v>Noix</v>
          </cell>
          <cell r="K174" t="str">
            <v>Noci</v>
          </cell>
          <cell r="P174" t="str">
            <v>Walnoten</v>
          </cell>
          <cell r="R174" t="str">
            <v>Nozes</v>
          </cell>
          <cell r="U174" t="str">
            <v>Saksanpähkinä</v>
          </cell>
          <cell r="V174" t="str">
            <v>Valnötter</v>
          </cell>
        </row>
        <row r="175">
          <cell r="A175" t="str">
            <v>C2232</v>
          </cell>
          <cell r="B175" t="str">
            <v>Prunus dulcis (Mill.) D.A. Webb.</v>
          </cell>
          <cell r="D175" t="str">
            <v>Hasselnødder</v>
          </cell>
          <cell r="E175" t="str">
            <v>Haselnüsse</v>
          </cell>
          <cell r="G175" t="str">
            <v>ËåðôïêÜñõá (öïõíôïýêéá)</v>
          </cell>
          <cell r="H175" t="str">
            <v>Hazelnuts</v>
          </cell>
          <cell r="I175" t="str">
            <v>Avellana</v>
          </cell>
          <cell r="J175" t="str">
            <v>Noisettes</v>
          </cell>
          <cell r="K175" t="str">
            <v>Nocciole</v>
          </cell>
          <cell r="P175" t="str">
            <v>Hazelnoten</v>
          </cell>
          <cell r="R175" t="str">
            <v>Avelãs</v>
          </cell>
          <cell r="U175" t="str">
            <v>Hasselpähkinä</v>
          </cell>
          <cell r="V175" t="str">
            <v>Hasselnötter</v>
          </cell>
        </row>
        <row r="176">
          <cell r="A176" t="str">
            <v>C2233</v>
          </cell>
          <cell r="B176" t="str">
            <v>Castanea sativa Mill.</v>
          </cell>
          <cell r="D176" t="str">
            <v>Mandler</v>
          </cell>
          <cell r="E176" t="str">
            <v>Mandeln</v>
          </cell>
          <cell r="G176" t="str">
            <v>Áìýãäáëá</v>
          </cell>
          <cell r="H176" t="str">
            <v>Almonds</v>
          </cell>
          <cell r="I176" t="str">
            <v>Almendra</v>
          </cell>
          <cell r="J176" t="str">
            <v>Amandes</v>
          </cell>
          <cell r="K176" t="str">
            <v>Mandorle</v>
          </cell>
          <cell r="P176" t="str">
            <v>Amandelen</v>
          </cell>
          <cell r="R176" t="str">
            <v>Amêndoas</v>
          </cell>
          <cell r="U176" t="str">
            <v>Manteli</v>
          </cell>
          <cell r="V176" t="str">
            <v>Mandlar</v>
          </cell>
        </row>
        <row r="177">
          <cell r="A177" t="str">
            <v>C2236</v>
          </cell>
          <cell r="B177" t="str">
            <v/>
          </cell>
          <cell r="D177" t="str">
            <v>Kastanier</v>
          </cell>
          <cell r="E177" t="str">
            <v>Eßkastanien (Maronen)</v>
          </cell>
          <cell r="G177" t="str">
            <v>ÊÜóôáíá</v>
          </cell>
          <cell r="H177" t="str">
            <v>Chestnuts</v>
          </cell>
          <cell r="I177" t="str">
            <v>Castaña</v>
          </cell>
          <cell r="J177" t="str">
            <v>Châtaignes</v>
          </cell>
          <cell r="K177" t="str">
            <v>Castagne</v>
          </cell>
          <cell r="P177" t="str">
            <v>Kastanjes</v>
          </cell>
          <cell r="R177" t="str">
            <v>Castanhas</v>
          </cell>
          <cell r="U177" t="str">
            <v>Kastanja</v>
          </cell>
          <cell r="V177" t="str">
            <v>Kastanjer</v>
          </cell>
        </row>
        <row r="178">
          <cell r="A178" t="str">
            <v>C2240</v>
          </cell>
          <cell r="B178" t="str">
            <v/>
          </cell>
          <cell r="D178" t="str">
            <v>Pistacie, grøn nød, andre nødder, ikke andetsteds anført</v>
          </cell>
          <cell r="E178" t="str">
            <v>Sonstiges Schalenobst a.n.g.</v>
          </cell>
          <cell r="G178" t="str">
            <v>Öõóôßêé (Áéãßíçò), Ëïéðïß êáñðïß ìå êÝëõöïò ðïõ äåí áíáöÝñïíôáé áëëïý</v>
          </cell>
          <cell r="H178" t="str">
            <v>Other nuts n.e.i.</v>
          </cell>
          <cell r="I178" t="str">
            <v>Pistacho, otros frutos de cáscara n.d.o.p.</v>
          </cell>
          <cell r="J178" t="str">
            <v>Autres fruits à coque n.d.a.</v>
          </cell>
          <cell r="K178" t="str">
            <v>Pistacchio, altra frutta con guscio, non denominata altrove</v>
          </cell>
          <cell r="P178" t="str">
            <v>Pistache, andere schaalvruchten, nergens anders vermeld</v>
          </cell>
          <cell r="R178" t="str">
            <v>Pistácios, outros frutos secos não especificados</v>
          </cell>
          <cell r="U178" t="str">
            <v>Pistaasi, muut pähkinät, ei eritelty muualla</v>
          </cell>
          <cell r="V178" t="str">
            <v>Pistascher,  andra nötter, inte  specificerade på annat ställe</v>
          </cell>
        </row>
        <row r="179">
          <cell r="A179" t="str">
            <v>C2250</v>
          </cell>
          <cell r="B179" t="str">
            <v>Ficus carica L.</v>
          </cell>
          <cell r="D179" t="str">
            <v>Andre frugter af træer</v>
          </cell>
          <cell r="E179" t="str">
            <v>Sonstiges Baumobst</v>
          </cell>
          <cell r="G179" t="str">
            <v>¶ëëïé êáñðïß îõëùäþí öõôþí</v>
          </cell>
          <cell r="H179" t="str">
            <v>Other top fruits</v>
          </cell>
          <cell r="I179" t="str">
            <v>Otras frutas de plantas leñosas</v>
          </cell>
          <cell r="J179" t="str">
            <v>Autres fruits de plantes ligneuses</v>
          </cell>
          <cell r="K179" t="str">
            <v>Altra frutta di piante legnose</v>
          </cell>
          <cell r="P179" t="str">
            <v>Andere boomvruchten</v>
          </cell>
          <cell r="R179" t="str">
            <v>Outros frutos de plantas lenhosas</v>
          </cell>
          <cell r="U179" t="str">
            <v>Muut hedelmät puista</v>
          </cell>
          <cell r="V179" t="str">
            <v>Andra frukter från träd</v>
          </cell>
        </row>
        <row r="180">
          <cell r="A180" t="str">
            <v>C2251</v>
          </cell>
          <cell r="B180" t="str">
            <v>Cydonia oblonga Mill.</v>
          </cell>
          <cell r="D180" t="str">
            <v>Figner</v>
          </cell>
          <cell r="E180" t="str">
            <v>Feigen</v>
          </cell>
          <cell r="G180" t="str">
            <v>Óýêá</v>
          </cell>
          <cell r="H180" t="str">
            <v>Figs</v>
          </cell>
          <cell r="I180" t="str">
            <v>Higo</v>
          </cell>
          <cell r="J180" t="str">
            <v>Figues</v>
          </cell>
          <cell r="K180" t="str">
            <v>Fichi</v>
          </cell>
          <cell r="P180" t="str">
            <v>Vijgen</v>
          </cell>
          <cell r="R180" t="str">
            <v>Figos</v>
          </cell>
          <cell r="U180" t="str">
            <v>Viikuna</v>
          </cell>
          <cell r="V180" t="str">
            <v>Fikon</v>
          </cell>
        </row>
        <row r="181">
          <cell r="A181" t="str">
            <v>C2252</v>
          </cell>
          <cell r="B181" t="str">
            <v>Persea americana Mill.</v>
          </cell>
          <cell r="D181" t="str">
            <v>Kvæder</v>
          </cell>
          <cell r="E181" t="str">
            <v>Quitten</v>
          </cell>
          <cell r="G181" t="str">
            <v>Êõäþíéá</v>
          </cell>
          <cell r="H181" t="str">
            <v>Quinces</v>
          </cell>
          <cell r="I181" t="str">
            <v>Membrillo</v>
          </cell>
          <cell r="J181" t="str">
            <v>Coings</v>
          </cell>
          <cell r="K181" t="str">
            <v>Cotogne</v>
          </cell>
          <cell r="P181" t="str">
            <v>Kweeën</v>
          </cell>
          <cell r="R181" t="str">
            <v>Marmelos</v>
          </cell>
          <cell r="U181" t="str">
            <v>Kvitteni</v>
          </cell>
          <cell r="V181" t="str">
            <v>Kvitten</v>
          </cell>
        </row>
        <row r="182">
          <cell r="A182" t="str">
            <v>C2253</v>
          </cell>
          <cell r="B182" t="str">
            <v>Actinidia chinensis planch.</v>
          </cell>
          <cell r="D182" t="str">
            <v>Advokatpære</v>
          </cell>
          <cell r="E182" t="str">
            <v>Avocados</v>
          </cell>
          <cell r="H182" t="str">
            <v>Avocados</v>
          </cell>
          <cell r="I182" t="str">
            <v/>
          </cell>
          <cell r="J182" t="str">
            <v>Avocats</v>
          </cell>
          <cell r="K182" t="str">
            <v>Avocadi</v>
          </cell>
          <cell r="P182" t="str">
            <v/>
          </cell>
          <cell r="R182" t="str">
            <v/>
          </cell>
          <cell r="U182" t="str">
            <v>Avokado</v>
          </cell>
          <cell r="V182" t="str">
            <v>Avokado</v>
          </cell>
        </row>
        <row r="183">
          <cell r="A183" t="str">
            <v>C2285</v>
          </cell>
          <cell r="B183" t="str">
            <v/>
          </cell>
          <cell r="D183" t="str">
            <v>Kiwi</v>
          </cell>
          <cell r="E183" t="str">
            <v>Kiwis</v>
          </cell>
          <cell r="H183" t="str">
            <v>Kiwis (chinese gooseberries)</v>
          </cell>
          <cell r="I183" t="str">
            <v>Kiwi</v>
          </cell>
          <cell r="J183" t="str">
            <v>Kiwis (Actinidia)</v>
          </cell>
          <cell r="K183" t="str">
            <v/>
          </cell>
          <cell r="P183" t="str">
            <v/>
          </cell>
          <cell r="R183" t="str">
            <v/>
          </cell>
          <cell r="U183" t="str">
            <v>Kiivi</v>
          </cell>
          <cell r="V183" t="str">
            <v>Kiwi</v>
          </cell>
        </row>
        <row r="184">
          <cell r="A184" t="str">
            <v>C2259</v>
          </cell>
          <cell r="B184" t="str">
            <v>Fragaria L.</v>
          </cell>
          <cell r="D184" t="str">
            <v>Banan, Ananas, Mispel, Daddel, andre frugter af træer, ikke andetsteds anført</v>
          </cell>
          <cell r="E184" t="str">
            <v>Sonstiges Baumobst a.n.g.</v>
          </cell>
          <cell r="G184" t="str">
            <v>ÌðáíÜíá, ÁíáíÜò, ÁâïêÜíôï (ðåñóÝá ç çäýêáñðïò), Ìïýóìïõëï (ìåóðéëÝá ç ãåñìáíéêÞ), ×ïõñìÜò, Êáñðïß îõëùäþí öõôþí ðïõ äåí áíáöÝñïíôáé áëëïý</v>
          </cell>
          <cell r="H184" t="str">
            <v>Other fruit of woody plants n.e.i.</v>
          </cell>
          <cell r="I184" t="str">
            <v>Plátano, Piña, Aguacate, Nispero, Dátile, Frutas de plantas leñosas n.d.o.p.</v>
          </cell>
          <cell r="J184" t="str">
            <v>Autres fruits de plantes ligneuses n.d.a.</v>
          </cell>
          <cell r="K184" t="str">
            <v>Banane, Ananas, Avocado, Nespole, Dattero, Frutta di piante legnose, non denominata altrove</v>
          </cell>
          <cell r="P184" t="str">
            <v>Banaan, Ananas, Avocado, Mispel, Dadel, andere boomvruchten, nergens anders vermeld</v>
          </cell>
          <cell r="R184" t="str">
            <v>Bananas, Ananases, Abacates, Nêsperas, Tâmaras, outros frutos de plantas lenhosas não especificados</v>
          </cell>
          <cell r="U184" t="str">
            <v>Banaani, Ananas, Avokado, Mispeli, Taateli, muut hedelmät puista, ei eritely muualla</v>
          </cell>
          <cell r="V184" t="str">
            <v>Bananer, Ananas, Avokado, Mispel, Dadel, andra frukter från träd, inte specificerade på annat ställe</v>
          </cell>
        </row>
        <row r="185">
          <cell r="A185" t="str">
            <v>C2260</v>
          </cell>
          <cell r="B185" t="str">
            <v/>
          </cell>
          <cell r="D185" t="str">
            <v>Jordbær</v>
          </cell>
          <cell r="E185" t="str">
            <v>Erdbeeren</v>
          </cell>
          <cell r="G185" t="str">
            <v>ÖñÜïõëåò</v>
          </cell>
          <cell r="H185" t="str">
            <v>Strawberries</v>
          </cell>
          <cell r="I185" t="str">
            <v>Fresa</v>
          </cell>
          <cell r="J185" t="str">
            <v>Fraises</v>
          </cell>
          <cell r="K185" t="str">
            <v>Fragole</v>
          </cell>
          <cell r="P185" t="str">
            <v>Aardbeien</v>
          </cell>
          <cell r="R185" t="str">
            <v>Morangos</v>
          </cell>
          <cell r="U185" t="str">
            <v>Mansikka</v>
          </cell>
          <cell r="V185" t="str">
            <v>Jordgubbar</v>
          </cell>
        </row>
        <row r="186">
          <cell r="A186" t="str">
            <v>C2270</v>
          </cell>
          <cell r="B186" t="str">
            <v>Ribes nigrum L.; Ribes vulgare Lam.</v>
          </cell>
          <cell r="D186" t="str">
            <v>Bær</v>
          </cell>
          <cell r="E186" t="str">
            <v>Strauchbeeren insgesamt</v>
          </cell>
          <cell r="G186" t="str">
            <v>×áìïêÝñáóá, ìïýñá êëð</v>
          </cell>
          <cell r="H186" t="str">
            <v>Total soft fruit</v>
          </cell>
          <cell r="I186" t="str">
            <v>Baya</v>
          </cell>
          <cell r="J186" t="str">
            <v>Total baies</v>
          </cell>
          <cell r="K186" t="str">
            <v>Bacche</v>
          </cell>
          <cell r="P186" t="str">
            <v>Kleinfruit</v>
          </cell>
          <cell r="R186" t="str">
            <v>Bagas</v>
          </cell>
          <cell r="U186" t="str">
            <v>Marjat</v>
          </cell>
          <cell r="V186" t="str">
            <v>Bär</v>
          </cell>
        </row>
        <row r="187">
          <cell r="A187" t="str">
            <v>C2271</v>
          </cell>
          <cell r="B187" t="str">
            <v>Ribes nigrum L.</v>
          </cell>
          <cell r="D187" t="str">
            <v>Ribs og Solbær</v>
          </cell>
          <cell r="E187" t="str">
            <v>Johannisbeeren</v>
          </cell>
          <cell r="G187" t="str">
            <v>ÖñáãêïóôÜöõëá, öñáãêïóôÜöõëá ìáýñá</v>
          </cell>
          <cell r="H187" t="str">
            <v>Currants</v>
          </cell>
          <cell r="I187" t="str">
            <v>Grosella y cassis</v>
          </cell>
          <cell r="J187" t="str">
            <v>Groseilles et Cassis</v>
          </cell>
          <cell r="K187" t="str">
            <v>Ribes rosso e ribes nero</v>
          </cell>
          <cell r="P187" t="str">
            <v>Aalbessen</v>
          </cell>
          <cell r="R187" t="str">
            <v>Groselhas e cassis</v>
          </cell>
          <cell r="U187" t="str">
            <v>Herukat</v>
          </cell>
          <cell r="V187" t="str">
            <v>Vinbär</v>
          </cell>
        </row>
        <row r="188">
          <cell r="A188" t="str">
            <v>C2272</v>
          </cell>
          <cell r="B188" t="str">
            <v>Ribes vulgara Lam.</v>
          </cell>
          <cell r="D188" t="str">
            <v>Solbær</v>
          </cell>
          <cell r="E188" t="str">
            <v>Schwarze Johannisbeeren</v>
          </cell>
          <cell r="H188" t="str">
            <v>Black currants</v>
          </cell>
          <cell r="I188" t="str">
            <v>Cassis</v>
          </cell>
          <cell r="J188" t="str">
            <v>Cassis</v>
          </cell>
          <cell r="K188" t="str">
            <v/>
          </cell>
          <cell r="P188" t="str">
            <v/>
          </cell>
          <cell r="R188" t="str">
            <v/>
          </cell>
          <cell r="U188" t="str">
            <v>Mustaherukka</v>
          </cell>
          <cell r="V188" t="str">
            <v>Svarta vinbär</v>
          </cell>
        </row>
        <row r="189">
          <cell r="A189" t="str">
            <v>C2275</v>
          </cell>
          <cell r="B189" t="str">
            <v>Rubus idaeus L.</v>
          </cell>
          <cell r="D189" t="str">
            <v>Ribs</v>
          </cell>
          <cell r="E189" t="str">
            <v>Rote Johannisbeeren</v>
          </cell>
          <cell r="H189" t="str">
            <v>Red currants</v>
          </cell>
          <cell r="I189" t="str">
            <v>Grosella roja</v>
          </cell>
          <cell r="J189" t="str">
            <v>Groseilles rouges</v>
          </cell>
          <cell r="K189" t="str">
            <v/>
          </cell>
          <cell r="P189" t="str">
            <v/>
          </cell>
          <cell r="R189" t="str">
            <v/>
          </cell>
          <cell r="U189" t="str">
            <v>Punaherukka</v>
          </cell>
          <cell r="V189" t="str">
            <v>Röda vinbär</v>
          </cell>
        </row>
        <row r="190">
          <cell r="A190" t="str">
            <v>C2278</v>
          </cell>
          <cell r="B190" t="str">
            <v>Ribes grossularia L.</v>
          </cell>
          <cell r="D190" t="str">
            <v>Hindbær</v>
          </cell>
          <cell r="E190" t="str">
            <v>Himbeeren</v>
          </cell>
          <cell r="G190" t="str">
            <v>ÓìÝïõñá</v>
          </cell>
          <cell r="H190" t="str">
            <v>Raspberries</v>
          </cell>
          <cell r="I190" t="str">
            <v>Frambuesa</v>
          </cell>
          <cell r="J190" t="str">
            <v>Framboises</v>
          </cell>
          <cell r="K190" t="str">
            <v>Lamponi</v>
          </cell>
          <cell r="P190" t="str">
            <v>Frambozen</v>
          </cell>
          <cell r="R190" t="str">
            <v>Framboesas</v>
          </cell>
          <cell r="U190" t="str">
            <v>Vadelma</v>
          </cell>
          <cell r="V190" t="str">
            <v>Hallon</v>
          </cell>
        </row>
        <row r="191">
          <cell r="A191" t="str">
            <v>C2281</v>
          </cell>
          <cell r="B191" t="str">
            <v/>
          </cell>
          <cell r="D191" t="str">
            <v>Stikkelsbær</v>
          </cell>
          <cell r="E191" t="str">
            <v>Stachelbeeren</v>
          </cell>
          <cell r="G191" t="str">
            <v>ËáãïêÝñáóá (Rives grossularia L.)</v>
          </cell>
          <cell r="H191" t="str">
            <v>Gooseberries</v>
          </cell>
          <cell r="I191" t="str">
            <v>Grosella espinosa</v>
          </cell>
          <cell r="J191" t="str">
            <v>Groseilles à maquereau</v>
          </cell>
          <cell r="K191" t="str">
            <v>Uva spina</v>
          </cell>
          <cell r="P191" t="str">
            <v>Kruisbessen</v>
          </cell>
          <cell r="R191" t="str">
            <v>Groselhas-espinhosas</v>
          </cell>
          <cell r="U191" t="str">
            <v>Karviaismarja</v>
          </cell>
          <cell r="V191" t="str">
            <v>Krusbär</v>
          </cell>
        </row>
        <row r="192">
          <cell r="A192" t="str">
            <v>C2290</v>
          </cell>
          <cell r="B192" t="str">
            <v/>
          </cell>
          <cell r="D192" t="str">
            <v>Brombær, Blåbær, Granatæbler, Daddelblomme, Indisk figen, Hyldebær,andre bær</v>
          </cell>
          <cell r="E192" t="str">
            <v>Sonstige Beeren a.n.g.</v>
          </cell>
          <cell r="G192" t="str">
            <v>Âáôüìïõñï, Ìýñôéëëï (âáêßíïò ï ìýñôéëëïò), Áêôéíßäéï, Ñüäé, Äéüóðõñïò (êÜêé), Öñáãêüóõêï, Êáñðüò áêôÝáò (êïõöïîõëéÜ), ¶ëëá öñïýôá ôýðïõ ÷áìïêåñÜóùí, ìïýñùí êëð.</v>
          </cell>
          <cell r="H192" t="str">
            <v>Other soft fruit n.e.i.</v>
          </cell>
          <cell r="I192" t="str">
            <v>Zarzamora, Arándano, Granada, Kaki, Higo chumbo, Sauca, otras bayas</v>
          </cell>
          <cell r="J192" t="str">
            <v>Autres baies n.d.a.</v>
          </cell>
          <cell r="K192" t="str">
            <v>Mora di rovo, Mirtillo, Actinidia, Melograna, Loto, Kaki, Fico d'lndia, Sambuco, altre bacche</v>
          </cell>
          <cell r="P192" t="str">
            <v>Bramen, Blauwe bosbes, Granaatappel, Kaki, Barbarijse vijg, Vlierbes, ander kleinfruit</v>
          </cell>
          <cell r="R192" t="str">
            <v>Amoras, Mirtílos,, Romãs, Diospiros, Figos da India, Sabugueiro, outras bagas não especificadas</v>
          </cell>
          <cell r="U192" t="str">
            <v>Karhunmarja, Mustikka, Granaattiomena, Kaki, Viikunaopuntia, Selja, Tyrni, muut marjat</v>
          </cell>
          <cell r="V192" t="str">
            <v>Björnbär, Blåbär,Granatäpplen, Kaki, Kaktusfikon, Fläder, Havtorn, andra bär</v>
          </cell>
        </row>
        <row r="193">
          <cell r="A193" t="str">
            <v>C2300</v>
          </cell>
          <cell r="B193" t="str">
            <v>Citrus sinensis (L.) Osbeck</v>
          </cell>
          <cell r="D193" t="str">
            <v>Citrusfrugter</v>
          </cell>
          <cell r="E193" t="str">
            <v>Zitrusfrüchte insgesamt</v>
          </cell>
          <cell r="G193" t="str">
            <v>ÅóðåñéäïåéäÞ</v>
          </cell>
          <cell r="H193" t="str">
            <v>Total citrus fruit</v>
          </cell>
          <cell r="I193" t="str">
            <v>Citricos</v>
          </cell>
          <cell r="J193" t="str">
            <v>Total agrumes</v>
          </cell>
          <cell r="K193" t="str">
            <v>Agrumi</v>
          </cell>
          <cell r="P193" t="str">
            <v>Citrusvruchten</v>
          </cell>
          <cell r="R193" t="str">
            <v>Citrinos</v>
          </cell>
          <cell r="U193" t="str">
            <v>Sitrushedelmät</v>
          </cell>
          <cell r="V193" t="str">
            <v>Citrusfrukter</v>
          </cell>
        </row>
        <row r="194">
          <cell r="A194" t="str">
            <v>C2320</v>
          </cell>
          <cell r="B194" t="str">
            <v>Citrus sinensis (L.) Osbeck</v>
          </cell>
          <cell r="D194" t="str">
            <v>Appelsiner</v>
          </cell>
          <cell r="E194" t="str">
            <v>Apfelsinen</v>
          </cell>
          <cell r="G194" t="str">
            <v>ÐïñôïêÜëéá</v>
          </cell>
          <cell r="H194" t="str">
            <v>Sweet oranges</v>
          </cell>
          <cell r="I194" t="str">
            <v>Naranja</v>
          </cell>
          <cell r="J194" t="str">
            <v>Oranges</v>
          </cell>
          <cell r="K194" t="str">
            <v>Arance</v>
          </cell>
          <cell r="P194" t="str">
            <v>Sinaasappelen</v>
          </cell>
          <cell r="R194" t="str">
            <v>Laranjas</v>
          </cell>
          <cell r="U194" t="str">
            <v>Appelsiini</v>
          </cell>
          <cell r="V194" t="str">
            <v>Apelsiner</v>
          </cell>
        </row>
        <row r="195">
          <cell r="A195" t="str">
            <v>C2321</v>
          </cell>
          <cell r="B195" t="str">
            <v>Citrus sinensis (L.) Osbeck</v>
          </cell>
          <cell r="D195" t="str">
            <v/>
          </cell>
          <cell r="E195" t="str">
            <v>Apfelsinen mit gelbem Fruchtfleisch aus der Navel-Gruppe</v>
          </cell>
          <cell r="H195" t="str">
            <v>Oranges with a non-sanguin pulp, belonging to the Navel Group</v>
          </cell>
          <cell r="I195" t="str">
            <v/>
          </cell>
          <cell r="J195" t="str">
            <v>Oranges a pulpe blonde du groupe des Navel</v>
          </cell>
          <cell r="K195" t="str">
            <v/>
          </cell>
          <cell r="P195" t="str">
            <v/>
          </cell>
          <cell r="R195" t="str">
            <v/>
          </cell>
          <cell r="U195" t="str">
            <v/>
          </cell>
          <cell r="V195" t="str">
            <v/>
          </cell>
        </row>
        <row r="196">
          <cell r="A196" t="str">
            <v>C2322</v>
          </cell>
          <cell r="B196" t="str">
            <v>Citrus sinensis (L.) Osbeck</v>
          </cell>
          <cell r="D196" t="str">
            <v/>
          </cell>
          <cell r="E196" t="str">
            <v>Apfelsinen mit gelbem Fruchtfleisch aus anderen Gruppen</v>
          </cell>
          <cell r="H196" t="str">
            <v>Oranges with a non-sanguin pulp, other than Navel Group</v>
          </cell>
          <cell r="I196" t="str">
            <v/>
          </cell>
          <cell r="J196" t="str">
            <v>Oranges a pulpe blonde autres que Navel</v>
          </cell>
          <cell r="K196" t="str">
            <v/>
          </cell>
          <cell r="P196" t="str">
            <v/>
          </cell>
          <cell r="R196" t="str">
            <v/>
          </cell>
          <cell r="U196" t="str">
            <v/>
          </cell>
          <cell r="V196" t="str">
            <v/>
          </cell>
        </row>
        <row r="197">
          <cell r="A197" t="str">
            <v>C2323</v>
          </cell>
          <cell r="B197" t="str">
            <v>Citrus sinensis (L.) Osbeck</v>
          </cell>
          <cell r="D197" t="str">
            <v/>
          </cell>
          <cell r="E197" t="str">
            <v>Blut- und Semiblutapfelsinen</v>
          </cell>
          <cell r="H197" t="str">
            <v>Blood and semi-blood</v>
          </cell>
          <cell r="I197" t="str">
            <v/>
          </cell>
          <cell r="J197" t="str">
            <v>Oranges sanguines et semi-sanguines</v>
          </cell>
          <cell r="K197" t="str">
            <v/>
          </cell>
          <cell r="P197" t="str">
            <v/>
          </cell>
          <cell r="R197" t="str">
            <v/>
          </cell>
          <cell r="U197" t="str">
            <v/>
          </cell>
          <cell r="V197" t="str">
            <v/>
          </cell>
        </row>
        <row r="198">
          <cell r="A198" t="str">
            <v>C2324</v>
          </cell>
          <cell r="B198" t="str">
            <v/>
          </cell>
          <cell r="D198" t="str">
            <v/>
          </cell>
          <cell r="E198" t="str">
            <v>Andere süsse Apfelsinen</v>
          </cell>
          <cell r="H198" t="str">
            <v>Other sweet oranges</v>
          </cell>
          <cell r="I198" t="str">
            <v/>
          </cell>
          <cell r="J198" t="str">
            <v>Autres oranges douces</v>
          </cell>
          <cell r="K198" t="str">
            <v/>
          </cell>
          <cell r="P198" t="str">
            <v/>
          </cell>
          <cell r="R198" t="str">
            <v/>
          </cell>
          <cell r="U198" t="str">
            <v/>
          </cell>
          <cell r="V198" t="str">
            <v/>
          </cell>
        </row>
        <row r="199">
          <cell r="A199" t="str">
            <v>C2350</v>
          </cell>
          <cell r="B199" t="str">
            <v>Citrus unshiu Markow</v>
          </cell>
          <cell r="D199" t="str">
            <v>Mandarine</v>
          </cell>
          <cell r="E199" t="str">
            <v>Mandarinen</v>
          </cell>
          <cell r="G199" t="str">
            <v>Ìáíôáñßíéá</v>
          </cell>
          <cell r="H199" t="str">
            <v>Mandarin oranges, Kings</v>
          </cell>
          <cell r="I199" t="str">
            <v>Mandarina</v>
          </cell>
          <cell r="J199" t="str">
            <v>Mandarines</v>
          </cell>
          <cell r="K199" t="str">
            <v>Mandarini</v>
          </cell>
          <cell r="P199" t="str">
            <v>Mandarijnen</v>
          </cell>
          <cell r="R199" t="str">
            <v>Tangerinas</v>
          </cell>
          <cell r="U199" t="str">
            <v>Mandariini</v>
          </cell>
          <cell r="V199" t="str">
            <v>Mandariner</v>
          </cell>
        </row>
        <row r="200">
          <cell r="A200" t="str">
            <v>C2352</v>
          </cell>
          <cell r="B200" t="str">
            <v/>
          </cell>
          <cell r="D200" t="str">
            <v>Satsumas</v>
          </cell>
          <cell r="E200" t="str">
            <v>Satsumas</v>
          </cell>
          <cell r="H200" t="str">
            <v>Satsumas</v>
          </cell>
          <cell r="I200" t="str">
            <v>Satsuma</v>
          </cell>
          <cell r="J200" t="str">
            <v>Satsumas</v>
          </cell>
          <cell r="K200" t="str">
            <v/>
          </cell>
          <cell r="P200" t="str">
            <v/>
          </cell>
          <cell r="R200" t="str">
            <v/>
          </cell>
          <cell r="U200" t="str">
            <v>Satsuma</v>
          </cell>
          <cell r="V200" t="str">
            <v>Satsuma</v>
          </cell>
        </row>
        <row r="201">
          <cell r="A201" t="str">
            <v>C2360</v>
          </cell>
          <cell r="B201" t="str">
            <v>Citrus Schlamm (L.) Burm f.</v>
          </cell>
          <cell r="D201" t="str">
            <v>Clementiner</v>
          </cell>
          <cell r="E201" t="str">
            <v>Tangerinen, Clementinen</v>
          </cell>
          <cell r="G201" t="str">
            <v>Êëçìåíôßíåò</v>
          </cell>
          <cell r="H201" t="str">
            <v>Tangerines, clementines</v>
          </cell>
          <cell r="I201" t="str">
            <v>Clementina</v>
          </cell>
          <cell r="J201" t="str">
            <v>Tangerines, clémentines</v>
          </cell>
          <cell r="K201" t="str">
            <v>Clementine</v>
          </cell>
          <cell r="P201" t="str">
            <v>Clementines</v>
          </cell>
          <cell r="R201" t="str">
            <v>Clementinas</v>
          </cell>
          <cell r="U201" t="str">
            <v>Klementiini</v>
          </cell>
          <cell r="V201" t="str">
            <v>Clementiner</v>
          </cell>
        </row>
        <row r="202">
          <cell r="A202" t="str">
            <v>C2370</v>
          </cell>
          <cell r="B202" t="str">
            <v/>
          </cell>
          <cell r="D202" t="str">
            <v>Citroner</v>
          </cell>
          <cell r="E202" t="str">
            <v>Zitronen, saure Limetten</v>
          </cell>
          <cell r="G202" t="str">
            <v>Ëåìüíéá</v>
          </cell>
          <cell r="H202" t="str">
            <v>Lemons, acid lime</v>
          </cell>
          <cell r="I202" t="str">
            <v>Limone</v>
          </cell>
          <cell r="J202" t="str">
            <v>Citrons, citrons verts</v>
          </cell>
          <cell r="K202" t="str">
            <v>Limoni</v>
          </cell>
          <cell r="P202" t="str">
            <v>Citroenen</v>
          </cell>
          <cell r="R202" t="str">
            <v>Limões</v>
          </cell>
          <cell r="U202" t="str">
            <v>Sitruuna</v>
          </cell>
          <cell r="V202" t="str">
            <v>Citroner</v>
          </cell>
        </row>
        <row r="203">
          <cell r="A203" t="str">
            <v>C2371</v>
          </cell>
          <cell r="B203" t="str">
            <v/>
          </cell>
          <cell r="D203" t="str">
            <v/>
          </cell>
          <cell r="E203" t="str">
            <v>Echte Zitrone</v>
          </cell>
          <cell r="H203" t="str">
            <v>Yellow lemons</v>
          </cell>
          <cell r="I203" t="str">
            <v/>
          </cell>
          <cell r="J203" t="str">
            <v>Citrons jaunes</v>
          </cell>
          <cell r="K203" t="str">
            <v/>
          </cell>
          <cell r="P203" t="str">
            <v/>
          </cell>
          <cell r="R203" t="str">
            <v/>
          </cell>
          <cell r="U203" t="str">
            <v/>
          </cell>
          <cell r="V203" t="str">
            <v/>
          </cell>
        </row>
        <row r="204">
          <cell r="A204" t="str">
            <v>C2372</v>
          </cell>
          <cell r="B204" t="str">
            <v/>
          </cell>
          <cell r="D204" t="str">
            <v/>
          </cell>
          <cell r="E204" t="str">
            <v>Saure Limette</v>
          </cell>
          <cell r="H204" t="str">
            <v>Limes</v>
          </cell>
          <cell r="I204" t="str">
            <v/>
          </cell>
          <cell r="J204" t="str">
            <v>Citrons verts</v>
          </cell>
          <cell r="K204" t="str">
            <v/>
          </cell>
          <cell r="P204" t="str">
            <v/>
          </cell>
          <cell r="R204" t="str">
            <v/>
          </cell>
          <cell r="U204" t="str">
            <v/>
          </cell>
          <cell r="V204" t="str">
            <v/>
          </cell>
        </row>
        <row r="205">
          <cell r="A205" t="str">
            <v>C2380</v>
          </cell>
          <cell r="B205" t="str">
            <v/>
          </cell>
          <cell r="D205" t="str">
            <v>Grapefrugter</v>
          </cell>
          <cell r="E205" t="str">
            <v>Pampelmusen und Grapefruits</v>
          </cell>
          <cell r="G205" t="str">
            <v>ÖñÜðåò</v>
          </cell>
          <cell r="H205" t="str">
            <v>Pomelos and grapefruits</v>
          </cell>
          <cell r="I205" t="str">
            <v>Pomelo</v>
          </cell>
          <cell r="J205" t="str">
            <v>Pamplemousses et pomelos</v>
          </cell>
          <cell r="K205" t="str">
            <v>Pompelmi</v>
          </cell>
          <cell r="P205" t="str">
            <v>Pompelmoezen</v>
          </cell>
          <cell r="R205" t="str">
            <v>Toranjas</v>
          </cell>
          <cell r="U205" t="str">
            <v>Greippi</v>
          </cell>
          <cell r="V205" t="str">
            <v>Grapefrukt</v>
          </cell>
        </row>
        <row r="206">
          <cell r="A206" t="str">
            <v>C2390</v>
          </cell>
          <cell r="B206" t="str">
            <v>Vitis vinifera L. ssp. Vinifera</v>
          </cell>
          <cell r="D206" t="str">
            <v>Bitter pomerans, Bitter orange, Bigarade, Bergamot, Cedrat, Sukat, andre citrusfrugter; ikke andetsteds anført</v>
          </cell>
          <cell r="E206" t="str">
            <v>Sonstige Zitrusfrüchte a.n.g.</v>
          </cell>
          <cell r="G206" t="str">
            <v>ÍåñÜôæé, Ðåñãáìüíôï, Êßôñï, ËïéðÜ åóðåñéäïåéäÞ ðïõ äåí áíáöÝñïíôáé áëëïý</v>
          </cell>
          <cell r="H206" t="str">
            <v>Other citrus fruit n.e.i.</v>
          </cell>
          <cell r="I206" t="str">
            <v>Toronja, Bergamota, Cidra, otros agrios n.d.o.p.</v>
          </cell>
          <cell r="J206" t="str">
            <v>Autres agrumes n.d.a.</v>
          </cell>
          <cell r="K206" t="str">
            <v>Arancia amara, Bergamotto, Cedro, altri agrumi, non denominati altrove</v>
          </cell>
          <cell r="P206" t="str">
            <v>Bittere sinaasappel, Bergamot, Ceder, andere citrusvruchten, nergens anders vermeld</v>
          </cell>
          <cell r="R206" t="str">
            <v>Laranja amarga, Bergamotas, Cidra, outros citrinos naõ especificados</v>
          </cell>
          <cell r="U206" t="str">
            <v>Pomeranssi, Bergamotti, Sukaatti, muut sitrushedelmät, ei eritelty muualla</v>
          </cell>
          <cell r="V206" t="str">
            <v>Pomerans, Bergamott, Sötcitron, sukat, andra citrusfrukter, inte specificerade på annat ställe</v>
          </cell>
        </row>
        <row r="207">
          <cell r="A207" t="str">
            <v>C2410</v>
          </cell>
          <cell r="B207" t="str">
            <v/>
          </cell>
          <cell r="D207" t="str">
            <v>Vindruer</v>
          </cell>
          <cell r="E207" t="str">
            <v>Trauben insgesamt</v>
          </cell>
          <cell r="G207" t="str">
            <v xml:space="preserve">óôáöýëéá </v>
          </cell>
          <cell r="H207" t="str">
            <v>Total grapes</v>
          </cell>
          <cell r="I207" t="str">
            <v>Uvas</v>
          </cell>
          <cell r="J207" t="str">
            <v>Total raisins</v>
          </cell>
          <cell r="K207" t="str">
            <v>Uva</v>
          </cell>
          <cell r="P207" t="str">
            <v>Druiven</v>
          </cell>
          <cell r="R207" t="str">
            <v>Uvas</v>
          </cell>
          <cell r="U207" t="str">
            <v>Viinitarhat</v>
          </cell>
          <cell r="V207" t="str">
            <v>Druva</v>
          </cell>
        </row>
        <row r="208">
          <cell r="A208" t="str">
            <v>C2416</v>
          </cell>
          <cell r="B208" t="str">
            <v/>
          </cell>
          <cell r="D208" t="str">
            <v>Rosiner (frisk produkt)</v>
          </cell>
          <cell r="E208" t="str">
            <v>Rosinen (Frischgewicht)</v>
          </cell>
          <cell r="G208" t="str">
            <v>Óôáößäåò (óå áíôßóôïé÷ï âÜñïò íùðþí)</v>
          </cell>
          <cell r="H208" t="str">
            <v>Raisins (fresh weight)</v>
          </cell>
          <cell r="I208" t="str">
            <v>Pasas (peso en fresco)</v>
          </cell>
          <cell r="J208" t="str">
            <v>Raisins à sécher (poids frais)</v>
          </cell>
          <cell r="K208" t="str">
            <v>Uva passa</v>
          </cell>
          <cell r="P208" t="str">
            <v>Rozijnen (vers gewicht)</v>
          </cell>
          <cell r="R208" t="str">
            <v>Uvas passas (peso fresco)</v>
          </cell>
          <cell r="U208" t="str">
            <v>Rusina (tuorepaino)</v>
          </cell>
          <cell r="V208" t="str">
            <v>Russin (färsk produkt)</v>
          </cell>
        </row>
        <row r="209">
          <cell r="A209" t="str">
            <v>C2417</v>
          </cell>
          <cell r="B209" t="str">
            <v/>
          </cell>
          <cell r="D209" t="str">
            <v>Spisedruer</v>
          </cell>
          <cell r="E209" t="str">
            <v>Tafeltrauben (zum Keltern)</v>
          </cell>
          <cell r="G209" t="str">
            <v>ÅðéôñáðÝæéá óôáöýëéá</v>
          </cell>
          <cell r="H209" t="str">
            <v>Table grapes (for wine use)</v>
          </cell>
          <cell r="I209" t="str">
            <v>Uva de mesa para vinificación</v>
          </cell>
          <cell r="J209" t="str">
            <v>Raisins de table (utilisation cuve)</v>
          </cell>
          <cell r="K209" t="str">
            <v>Uva da tavola</v>
          </cell>
          <cell r="P209" t="str">
            <v>Tafeldruiven</v>
          </cell>
          <cell r="R209" t="str">
            <v>Uvas de mesa</v>
          </cell>
          <cell r="U209" t="str">
            <v>Ruokarypäleet</v>
          </cell>
          <cell r="V209" t="str">
            <v>Matdruvor</v>
          </cell>
        </row>
        <row r="210">
          <cell r="A210" t="str">
            <v>C2420</v>
          </cell>
          <cell r="B210" t="str">
            <v/>
          </cell>
          <cell r="D210" t="str">
            <v>Spisedruer</v>
          </cell>
          <cell r="E210" t="str">
            <v>Tafeltrauben (zum Verzehr)</v>
          </cell>
          <cell r="H210" t="str">
            <v>Table grapes (for table use)</v>
          </cell>
          <cell r="I210" t="str">
            <v>Uva de mesa para mesa</v>
          </cell>
          <cell r="J210" t="str">
            <v>Raisins de table (utilisation table)</v>
          </cell>
          <cell r="K210" t="str">
            <v/>
          </cell>
          <cell r="P210" t="str">
            <v/>
          </cell>
          <cell r="R210" t="str">
            <v/>
          </cell>
          <cell r="U210" t="str">
            <v>Tarjottavaksi tarkoitetut ruokarypäleet</v>
          </cell>
          <cell r="V210" t="str">
            <v>Matdruvor avsedda för bordet</v>
          </cell>
        </row>
        <row r="211">
          <cell r="A211" t="str">
            <v>C2440</v>
          </cell>
          <cell r="B211" t="str">
            <v/>
          </cell>
          <cell r="D211" t="str">
            <v>Vindruer</v>
          </cell>
          <cell r="E211" t="str">
            <v>Keltertrauben (zum Keltern)</v>
          </cell>
          <cell r="G211" t="str">
            <v>Óôáöýëéá ïéíïðïéßáò</v>
          </cell>
          <cell r="H211" t="str">
            <v>Wine grapes (for wine use)</v>
          </cell>
          <cell r="I211" t="str">
            <v>Uva de vinificación para vinificación</v>
          </cell>
          <cell r="J211" t="str">
            <v>Raisins de cuve (utilisation cuve)</v>
          </cell>
          <cell r="K211" t="str">
            <v>Uva da vino</v>
          </cell>
          <cell r="P211" t="str">
            <v>Wijndruiven</v>
          </cell>
          <cell r="R211" t="str">
            <v>Uvas para vinho</v>
          </cell>
          <cell r="U211" t="str">
            <v>Viinirypäleet</v>
          </cell>
          <cell r="V211" t="str">
            <v>Vindruvor</v>
          </cell>
        </row>
        <row r="212">
          <cell r="A212" t="str">
            <v>C2447</v>
          </cell>
          <cell r="B212" t="str">
            <v>Olea europaea L. ssp. Europaea</v>
          </cell>
          <cell r="D212" t="str">
            <v>Vindruer til bordvin</v>
          </cell>
          <cell r="E212" t="str">
            <v>Keltertrauben (zum Verzehr)</v>
          </cell>
          <cell r="H212" t="str">
            <v>Wine grapes (for table use)</v>
          </cell>
          <cell r="I212" t="str">
            <v>Uva de vinificación para mesa</v>
          </cell>
          <cell r="J212" t="str">
            <v>Raisin de cuve (utilisation table)</v>
          </cell>
          <cell r="K212" t="str">
            <v/>
          </cell>
          <cell r="P212" t="str">
            <v/>
          </cell>
          <cell r="R212" t="str">
            <v/>
          </cell>
          <cell r="U212" t="str">
            <v>Ruokarypäleet viinilajikkeista</v>
          </cell>
          <cell r="V212" t="str">
            <v>Matdruvor av vinsorter</v>
          </cell>
        </row>
        <row r="213">
          <cell r="A213" t="str">
            <v>C2450</v>
          </cell>
          <cell r="B213" t="str">
            <v/>
          </cell>
          <cell r="D213" t="str">
            <v>Oliven</v>
          </cell>
          <cell r="E213" t="str">
            <v>Oliven insgesamt</v>
          </cell>
          <cell r="G213" t="str">
            <v>ÅëéÝò</v>
          </cell>
          <cell r="H213" t="str">
            <v>Total olives</v>
          </cell>
          <cell r="I213" t="str">
            <v>Aceitunas</v>
          </cell>
          <cell r="J213" t="str">
            <v>Total olives</v>
          </cell>
          <cell r="K213" t="str">
            <v>Olive</v>
          </cell>
          <cell r="P213" t="str">
            <v>Olijven</v>
          </cell>
          <cell r="R213" t="str">
            <v>Azeitonas</v>
          </cell>
          <cell r="U213" t="str">
            <v>Oliiviviljelmät</v>
          </cell>
          <cell r="V213" t="str">
            <v>Oliver</v>
          </cell>
        </row>
        <row r="214">
          <cell r="A214" t="str">
            <v>C2460</v>
          </cell>
          <cell r="B214" t="str">
            <v/>
          </cell>
          <cell r="D214" t="str">
            <v>Spiseoliven</v>
          </cell>
          <cell r="E214" t="str">
            <v>Tafeloliven</v>
          </cell>
          <cell r="G214" t="str">
            <v>ÅðéôñáðÝæéåò åëéÝò</v>
          </cell>
          <cell r="H214" t="str">
            <v>Table olives</v>
          </cell>
          <cell r="I214" t="str">
            <v>Aceitunas de mesa</v>
          </cell>
          <cell r="J214" t="str">
            <v>Olives de table</v>
          </cell>
          <cell r="K214" t="str">
            <v>olive da tavola</v>
          </cell>
          <cell r="P214" t="str">
            <v>Tafelolijven</v>
          </cell>
          <cell r="R214" t="str">
            <v>azeitonas de mesa</v>
          </cell>
          <cell r="U214" t="str">
            <v>Ruokaoliivit</v>
          </cell>
          <cell r="V214" t="str">
            <v>matoliver</v>
          </cell>
        </row>
        <row r="215">
          <cell r="A215" t="str">
            <v>C2470</v>
          </cell>
          <cell r="B215" t="str">
            <v/>
          </cell>
          <cell r="D215" t="str">
            <v>Oliven til olie</v>
          </cell>
          <cell r="E215" t="str">
            <v>Oliven für Öl</v>
          </cell>
          <cell r="H215" t="str">
            <v>Olives for oil</v>
          </cell>
          <cell r="I215" t="str">
            <v/>
          </cell>
          <cell r="J215" t="str">
            <v>Olives à huile</v>
          </cell>
          <cell r="K215" t="str">
            <v/>
          </cell>
          <cell r="P215" t="str">
            <v/>
          </cell>
          <cell r="R215" t="str">
            <v/>
          </cell>
          <cell r="U215" t="str">
            <v>Oliivit öljytuotantoon</v>
          </cell>
          <cell r="V215" t="str">
            <v>Oliver till olja</v>
          </cell>
        </row>
        <row r="216">
          <cell r="A216" t="str">
            <v>C2993</v>
          </cell>
          <cell r="D216" t="str">
            <v>Frisk frugt (køkkenhaver)</v>
          </cell>
          <cell r="E216" t="str">
            <v>Frischobst (Hausgärten)</v>
          </cell>
          <cell r="G216" t="str">
            <v>ÍùðÜ öñïýôá (ïéêïãåíåéáêþí êÞðùí)</v>
          </cell>
          <cell r="H216" t="str">
            <v>Fresh fruits (kitchen gardens)</v>
          </cell>
          <cell r="I216" t="str">
            <v>Frutas (de huertos familiares)</v>
          </cell>
          <cell r="J216" t="str">
            <v>Fruits frais (en jardins familiaux)</v>
          </cell>
          <cell r="K216" t="str">
            <v>Frutta fresca (orti familiari)</v>
          </cell>
          <cell r="P216" t="str">
            <v>Vers fruit (tuin v. eigen gebruik)</v>
          </cell>
          <cell r="R216" t="str">
            <v>Frutos frescos (de hortas familiares)</v>
          </cell>
          <cell r="U216" t="str">
            <v>Tuoreet hedelmät (keittiöpuutarhoista)</v>
          </cell>
          <cell r="V216" t="str">
            <v>Färsk frukt (köksträdgårdsodlad)</v>
          </cell>
        </row>
        <row r="217">
          <cell r="A217" t="str">
            <v>C3719</v>
          </cell>
          <cell r="D217" t="str">
            <v>Vilde produkter</v>
          </cell>
          <cell r="E217" t="str">
            <v>Wildwachsende Erzeugnisse</v>
          </cell>
          <cell r="G217" t="str">
            <v>Óõãêïìéæüìåíá Üãñéá ðñïúüíôá</v>
          </cell>
          <cell r="H217" t="str">
            <v>Wild fruit</v>
          </cell>
          <cell r="I217" t="str">
            <v>Productos espontáneos</v>
          </cell>
          <cell r="J217" t="str">
            <v>Produits de cueillette</v>
          </cell>
          <cell r="K217" t="str">
            <v>Prodotti spontanei</v>
          </cell>
          <cell r="P217" t="str">
            <v>Wildgroeiende producten</v>
          </cell>
          <cell r="R217" t="str">
            <v>Produtos silvestres espontâneos</v>
          </cell>
          <cell r="U217" t="str">
            <v>Luonnontuotteet</v>
          </cell>
          <cell r="V217" t="str">
            <v>Vilda produkter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8">
          <cell r="A18" t="str">
            <v>pc0000</v>
          </cell>
          <cell r="B18" t="str">
            <v>Total du cheptel bovin</v>
          </cell>
          <cell r="C18" t="str">
            <v>Cattle total</v>
          </cell>
          <cell r="D18" t="str">
            <v>Rinder insgesamt</v>
          </cell>
          <cell r="E18" t="str">
            <v>Bovini : totale</v>
          </cell>
          <cell r="F18" t="str">
            <v>Bovinos : total</v>
          </cell>
          <cell r="G18" t="str">
            <v>Bovinos, total</v>
          </cell>
          <cell r="H18" t="str">
            <v>Runderen, totaal</v>
          </cell>
          <cell r="I18" t="str">
            <v>Hornkvaeg i alt</v>
          </cell>
          <cell r="J18" t="str">
            <v>Óýíïëï ÂïïåéäÞ</v>
          </cell>
          <cell r="K18" t="str">
            <v>Kaikki nautaeläimet</v>
          </cell>
          <cell r="L18" t="str">
            <v>Nötkreatur, totalt</v>
          </cell>
        </row>
        <row r="19">
          <cell r="A19" t="str">
            <v>pc1000</v>
          </cell>
          <cell r="B19" t="str">
            <v>Bovins de moins d'un an</v>
          </cell>
          <cell r="C19" t="str">
            <v>Bovines less than 1 year old</v>
          </cell>
          <cell r="D19" t="str">
            <v>Rinder von weniger als 1 Jahr</v>
          </cell>
          <cell r="E19" t="str">
            <v xml:space="preserve">A. Bovini di meno di un anno: </v>
          </cell>
          <cell r="F19" t="str">
            <v xml:space="preserve">A. Bovinos de menos de un año: </v>
          </cell>
          <cell r="G19" t="str">
            <v>A. Bovinos de menos de 1 ano</v>
          </cell>
          <cell r="H19" t="str">
            <v xml:space="preserve">A. Runderen jonger dan een jaar: </v>
          </cell>
          <cell r="I19" t="str">
            <v xml:space="preserve">A. Hornkvaeg paa under 1 aar: </v>
          </cell>
          <cell r="J19" t="str">
            <v xml:space="preserve">Á. ÂïïåéäÞ çëéêßáò êÜôù ôïõ åíüò Ýôïõò: </v>
          </cell>
          <cell r="K19" t="str">
            <v>A. Alle vuoden ikäiset nautaeläimet:</v>
          </cell>
          <cell r="L19" t="str">
            <v>A. Nötkreatur, yngre än 1 år:</v>
          </cell>
        </row>
        <row r="20">
          <cell r="A20" t="str">
            <v>pc1100</v>
          </cell>
          <cell r="B20" t="str">
            <v>Veaux de boucherie</v>
          </cell>
          <cell r="C20" t="str">
            <v>Calves for slaughter</v>
          </cell>
          <cell r="D20" t="str">
            <v xml:space="preserve"> Kälber zum Schlachten</v>
          </cell>
          <cell r="E20" t="str">
            <v xml:space="preserve">a) vitelli destinati alla macellazione; </v>
          </cell>
          <cell r="F20" t="str">
            <v xml:space="preserve">a) terneros de abasto; </v>
          </cell>
          <cell r="G20" t="str">
            <v>a) vitelos de carne</v>
          </cell>
          <cell r="H20" t="str">
            <v xml:space="preserve">a) vleeskalveren; </v>
          </cell>
          <cell r="I20" t="str">
            <v>a) slagtekalve</v>
          </cell>
          <cell r="J20" t="str">
            <v>á) ìüó÷ïé ðïõ ðñïïñßæïíôáé ãéá óöáãÞ-</v>
          </cell>
          <cell r="K20" t="str">
            <v xml:space="preserve">a) teurasvasikat; </v>
          </cell>
          <cell r="L20" t="str">
            <v>a) Kalvar för slakt.</v>
          </cell>
        </row>
        <row r="21">
          <cell r="A21" t="str">
            <v>pc1200</v>
          </cell>
          <cell r="B21" t="str">
            <v>Autres veaux</v>
          </cell>
          <cell r="C21" t="str">
            <v>Other calves</v>
          </cell>
          <cell r="D21" t="str">
            <v xml:space="preserve"> andere Kälber</v>
          </cell>
          <cell r="E21" t="str">
            <v xml:space="preserve">b) altri; </v>
          </cell>
          <cell r="F21" t="str">
            <v xml:space="preserve">b) los demás: </v>
          </cell>
          <cell r="G21" t="str">
            <v xml:space="preserve">b) outros: </v>
          </cell>
          <cell r="H21" t="str">
            <v xml:space="preserve">b) andere: </v>
          </cell>
          <cell r="I21" t="str">
            <v xml:space="preserve">b) andre: </v>
          </cell>
          <cell r="J21" t="str">
            <v xml:space="preserve">â) Üëëá: </v>
          </cell>
          <cell r="K21" t="str">
            <v>b) muut:</v>
          </cell>
          <cell r="L21" t="str">
            <v>b) Övriga.</v>
          </cell>
        </row>
        <row r="22">
          <cell r="A22" t="str">
            <v>pc1210</v>
          </cell>
          <cell r="B22" t="str">
            <v>Mâles</v>
          </cell>
          <cell r="C22" t="str">
            <v>Male</v>
          </cell>
          <cell r="D22" t="str">
            <v xml:space="preserve"> männlich</v>
          </cell>
          <cell r="E22" t="str">
            <v xml:space="preserve">ba) maschi; </v>
          </cell>
          <cell r="F22" t="str">
            <v xml:space="preserve">ba) machos; </v>
          </cell>
          <cell r="G22" t="str">
            <v>ba) machos</v>
          </cell>
          <cell r="H22" t="str">
            <v xml:space="preserve">ba)mannelijke; </v>
          </cell>
          <cell r="I22" t="str">
            <v>ba) handyr</v>
          </cell>
          <cell r="J22" t="str">
            <v>âá) áñóåíéêÜ-</v>
          </cell>
          <cell r="K22" t="str">
            <v xml:space="preserve">ba) sonnivasikat; </v>
          </cell>
          <cell r="L22" t="str">
            <v>ba) handjur.</v>
          </cell>
        </row>
        <row r="23">
          <cell r="A23" t="str">
            <v>pc1220</v>
          </cell>
          <cell r="B23" t="str">
            <v>Femelles</v>
          </cell>
          <cell r="C23" t="str">
            <v>Female</v>
          </cell>
          <cell r="D23" t="str">
            <v xml:space="preserve"> weiblich</v>
          </cell>
          <cell r="E23" t="str">
            <v xml:space="preserve">bb) femmine. </v>
          </cell>
          <cell r="F23" t="str">
            <v xml:space="preserve">bb) hembras. </v>
          </cell>
          <cell r="G23" t="str">
            <v>bb) fêmeas</v>
          </cell>
          <cell r="H23" t="str">
            <v xml:space="preserve">bb)vrouwelijke; </v>
          </cell>
          <cell r="I23" t="str">
            <v xml:space="preserve">bb) hundyr. </v>
          </cell>
          <cell r="J23" t="str">
            <v>ââ) èçëõêÜ-</v>
          </cell>
          <cell r="K23" t="str">
            <v>bb) lehmävasikat.</v>
          </cell>
          <cell r="L23" t="str">
            <v>bb) hondjur.</v>
          </cell>
        </row>
        <row r="24">
          <cell r="A24" t="str">
            <v>pc2000</v>
          </cell>
          <cell r="B24" t="str">
            <v>Bovins de 1 an à moins de 2 ans</v>
          </cell>
          <cell r="C24" t="str">
            <v>Bovines aged between 1 and 2</v>
          </cell>
          <cell r="D24" t="str">
            <v>Rinder von 1 bis unter 2 Jahren</v>
          </cell>
          <cell r="E24" t="str">
            <v xml:space="preserve">B. Bovini di età compresa tra 1 e 2 anni: </v>
          </cell>
          <cell r="F24" t="str">
            <v xml:space="preserve">B. Bovinos de un año a menos de dos años: </v>
          </cell>
          <cell r="G24" t="str">
            <v>B. Bovinos de 1 a menos de 2 anos</v>
          </cell>
          <cell r="H24" t="str">
            <v xml:space="preserve">B. Runderen van een tot twee jaar: </v>
          </cell>
          <cell r="I24" t="str">
            <v xml:space="preserve">B. Hornkvaeg paa 1, men under 2 aar: </v>
          </cell>
          <cell r="J24" t="str">
            <v xml:space="preserve">Â. ÂïïåéäÞ çëéêßáò åíüò Ýùò êÜôù ôùí äýï åôþí: </v>
          </cell>
          <cell r="K24" t="str">
            <v>B. Nautaeläimet, jotka ovat vähintään yksivuotiaita mutta alle kaksivuotiaita:</v>
          </cell>
          <cell r="L24" t="str">
            <v>B. Nötkreatur mellan 1 och 2 år</v>
          </cell>
        </row>
        <row r="25">
          <cell r="A25" t="str">
            <v>pc2100</v>
          </cell>
          <cell r="B25" t="str">
            <v>Mâles</v>
          </cell>
          <cell r="C25" t="str">
            <v>Male</v>
          </cell>
          <cell r="D25" t="str">
            <v>männlich</v>
          </cell>
          <cell r="E25" t="str">
            <v xml:space="preserve">a) maschi; </v>
          </cell>
          <cell r="F25" t="str">
            <v xml:space="preserve">a) machos, </v>
          </cell>
          <cell r="G25" t="str">
            <v>a) machos</v>
          </cell>
          <cell r="H25" t="str">
            <v xml:space="preserve">a) mannelijke; </v>
          </cell>
          <cell r="I25" t="str">
            <v>a) handyr</v>
          </cell>
          <cell r="J25" t="str">
            <v>á) áñóåíéêÜ-</v>
          </cell>
          <cell r="K25" t="str">
            <v xml:space="preserve">a) sonnit; </v>
          </cell>
          <cell r="L25" t="str">
            <v>a) handjur</v>
          </cell>
        </row>
        <row r="26">
          <cell r="A26" t="str">
            <v>pc2200</v>
          </cell>
          <cell r="B26" t="str">
            <v>Femelles</v>
          </cell>
          <cell r="C26" t="str">
            <v>Female</v>
          </cell>
          <cell r="D26" t="str">
            <v>weiblich</v>
          </cell>
          <cell r="E26" t="str">
            <v xml:space="preserve">b) femmine: </v>
          </cell>
          <cell r="F26" t="str">
            <v xml:space="preserve">b) hembras: </v>
          </cell>
          <cell r="G26" t="str">
            <v xml:space="preserve">b) fêmeas: </v>
          </cell>
          <cell r="H26" t="str">
            <v xml:space="preserve">b) vrouwelijke: </v>
          </cell>
          <cell r="I26" t="str">
            <v xml:space="preserve">b) hundyr: </v>
          </cell>
          <cell r="J26" t="str">
            <v xml:space="preserve">â) èçëõêÜ: </v>
          </cell>
          <cell r="K26" t="str">
            <v>b) hiehot:</v>
          </cell>
          <cell r="L26" t="str">
            <v>b) hondjur</v>
          </cell>
        </row>
        <row r="27">
          <cell r="A27" t="str">
            <v>pc2210</v>
          </cell>
          <cell r="B27" t="str">
            <v>Animaux de boucherie</v>
          </cell>
          <cell r="C27" t="str">
            <v>Female for slaughter</v>
          </cell>
          <cell r="D27" t="str">
            <v xml:space="preserve"> zum Schlachten</v>
          </cell>
          <cell r="E27" t="str">
            <v xml:space="preserve">ba) animali destinati alla macellazione; </v>
          </cell>
          <cell r="F27" t="str">
            <v xml:space="preserve">ba) animales de abasto; </v>
          </cell>
          <cell r="G27" t="str">
            <v>ba) animais para abate</v>
          </cell>
          <cell r="H27" t="str">
            <v xml:space="preserve">ba)slachtdieren, </v>
          </cell>
          <cell r="I27" t="str">
            <v>ba) slagtedyr</v>
          </cell>
          <cell r="J27" t="str">
            <v>âá) æþá ðïõ ðñïïñßæïíôáé ãéá óöáãÞ-</v>
          </cell>
          <cell r="K27" t="str">
            <v xml:space="preserve">ba) teuraseläimet; </v>
          </cell>
          <cell r="L27" t="str">
            <v>ba) djur för slakt</v>
          </cell>
        </row>
        <row r="28">
          <cell r="A28" t="str">
            <v>pc2220</v>
          </cell>
          <cell r="B28" t="str">
            <v>Autres</v>
          </cell>
          <cell r="C28" t="str">
            <v>Other female</v>
          </cell>
          <cell r="D28" t="str">
            <v xml:space="preserve"> andere</v>
          </cell>
          <cell r="E28" t="str">
            <v xml:space="preserve">bb) altri. </v>
          </cell>
          <cell r="F28" t="str">
            <v xml:space="preserve">bb) los demás. </v>
          </cell>
          <cell r="G28" t="str">
            <v>bb) outras</v>
          </cell>
          <cell r="H28" t="str">
            <v xml:space="preserve">bb) andere; </v>
          </cell>
          <cell r="I28" t="str">
            <v xml:space="preserve">bb) andre. </v>
          </cell>
          <cell r="J28" t="str">
            <v>ââ) Üëëá-</v>
          </cell>
          <cell r="K28" t="str">
            <v>bb) muut.</v>
          </cell>
          <cell r="L28" t="str">
            <v>bb) övriga.</v>
          </cell>
        </row>
        <row r="29">
          <cell r="A29" t="str">
            <v>pc3000</v>
          </cell>
          <cell r="B29" t="str">
            <v>Bovins de 2 ans et plus</v>
          </cell>
          <cell r="C29" t="str">
            <v>Bovines of 2 years and over</v>
          </cell>
          <cell r="D29" t="str">
            <v>Rinder von 2 Jahren und daruber</v>
          </cell>
          <cell r="E29" t="str">
            <v xml:space="preserve">C. Bovini di 2 anni e oltre: </v>
          </cell>
          <cell r="F29" t="str">
            <v xml:space="preserve">C. Bovinos de dos años o más: </v>
          </cell>
          <cell r="G29" t="str">
            <v>C. Bovinos de 2 anos e mais</v>
          </cell>
          <cell r="H29" t="str">
            <v xml:space="preserve">C. Runderen van twee jaar en ouder: </v>
          </cell>
          <cell r="I29" t="str">
            <v xml:space="preserve">C. Hornkvaeg paa 2 aar og derover: </v>
          </cell>
          <cell r="J29" t="str">
            <v xml:space="preserve">Ã. ÂïïåéäÞ çëéêßáò äýï åôþí êáé Üíù: </v>
          </cell>
          <cell r="K29" t="str">
            <v>C. Nautaeläimet, jotka ovat kaksivuotiaita tai sitä vanhempia:</v>
          </cell>
          <cell r="L29" t="str">
            <v>C. Nötkreatur, 2 år och äldre</v>
          </cell>
        </row>
        <row r="30">
          <cell r="A30" t="str">
            <v>pc3100</v>
          </cell>
          <cell r="B30" t="str">
            <v>Mâles</v>
          </cell>
          <cell r="C30" t="str">
            <v>Male</v>
          </cell>
          <cell r="D30" t="str">
            <v>männlich</v>
          </cell>
          <cell r="E30" t="str">
            <v xml:space="preserve">a) maschi; </v>
          </cell>
          <cell r="F30" t="str">
            <v xml:space="preserve">a) machos; </v>
          </cell>
          <cell r="G30" t="str">
            <v>a) machos</v>
          </cell>
          <cell r="H30" t="str">
            <v xml:space="preserve">a) mannelijke; </v>
          </cell>
          <cell r="I30" t="str">
            <v>a) handyr</v>
          </cell>
          <cell r="J30" t="str">
            <v>á) áñóåíéêÜ-</v>
          </cell>
          <cell r="K30" t="str">
            <v xml:space="preserve">a) sonnit; </v>
          </cell>
          <cell r="L30" t="str">
            <v>a) handjur</v>
          </cell>
        </row>
        <row r="31">
          <cell r="A31" t="str">
            <v>pc3200</v>
          </cell>
          <cell r="B31" t="str">
            <v>Femelles</v>
          </cell>
          <cell r="C31" t="str">
            <v>Female</v>
          </cell>
          <cell r="D31" t="str">
            <v>weiblich</v>
          </cell>
          <cell r="E31" t="str">
            <v xml:space="preserve">b) femmine: </v>
          </cell>
          <cell r="F31" t="str">
            <v xml:space="preserve">b) hembras: </v>
          </cell>
          <cell r="G31" t="str">
            <v xml:space="preserve">b) fêmeas: </v>
          </cell>
          <cell r="H31" t="str">
            <v xml:space="preserve">b) vrouwelijke: </v>
          </cell>
          <cell r="I31" t="str">
            <v xml:space="preserve">b) hundyr: </v>
          </cell>
          <cell r="J31" t="str">
            <v xml:space="preserve">â) èçëõêÜ: </v>
          </cell>
          <cell r="K31" t="str">
            <v>b) naaraat:</v>
          </cell>
          <cell r="L31" t="str">
            <v>b) hondjur</v>
          </cell>
        </row>
        <row r="32">
          <cell r="A32" t="str">
            <v>pc3210</v>
          </cell>
          <cell r="B32" t="str">
            <v>Génisses</v>
          </cell>
          <cell r="C32" t="str">
            <v>Heifers</v>
          </cell>
          <cell r="D32" t="str">
            <v xml:space="preserve"> Färsen</v>
          </cell>
          <cell r="E32" t="str">
            <v xml:space="preserve">ba) giovenche: </v>
          </cell>
          <cell r="F32" t="str">
            <v xml:space="preserve">ba) novillas: </v>
          </cell>
          <cell r="G32" t="str">
            <v>ba) novilhas</v>
          </cell>
          <cell r="H32" t="str">
            <v xml:space="preserve">ba) vaarzen: </v>
          </cell>
          <cell r="I32" t="str">
            <v>ba) kvier</v>
          </cell>
          <cell r="J32" t="str">
            <v xml:space="preserve">âá) äáìáëßäåò: </v>
          </cell>
          <cell r="K32" t="str">
            <v>ba) hiehot:</v>
          </cell>
          <cell r="L32" t="str">
            <v>ba) kvigor:</v>
          </cell>
        </row>
        <row r="33">
          <cell r="A33" t="str">
            <v>pc3211</v>
          </cell>
          <cell r="B33" t="str">
            <v>Génisses de boucherie</v>
          </cell>
          <cell r="C33" t="str">
            <v>Heifers for slaughter</v>
          </cell>
          <cell r="D33" t="str">
            <v xml:space="preserve"> zum Schlachten</v>
          </cell>
          <cell r="E33" t="str">
            <v xml:space="preserve">1) animali destinati alla macellazione; </v>
          </cell>
          <cell r="F33" t="str">
            <v xml:space="preserve">1) animales de abasto; </v>
          </cell>
          <cell r="G33" t="str">
            <v>1. animais para abate</v>
          </cell>
          <cell r="H33" t="str">
            <v xml:space="preserve">1. slachtdieren, </v>
          </cell>
          <cell r="I33" t="str">
            <v>1) slagtedyr</v>
          </cell>
          <cell r="J33" t="str">
            <v>1. æþá ðïõ ðñïïñßæïíôáé ãéá óöáãÞ-</v>
          </cell>
          <cell r="K33" t="str">
            <v xml:space="preserve">1) teuraseläimet; </v>
          </cell>
          <cell r="L33" t="str">
            <v>1. kvigor för slakt</v>
          </cell>
        </row>
        <row r="34">
          <cell r="A34" t="str">
            <v>pc3212</v>
          </cell>
          <cell r="B34" t="str">
            <v>Autres</v>
          </cell>
          <cell r="C34" t="str">
            <v>Other heifers</v>
          </cell>
          <cell r="D34" t="str">
            <v xml:space="preserve"> andere</v>
          </cell>
          <cell r="E34" t="str">
            <v xml:space="preserve">2) altri; </v>
          </cell>
          <cell r="F34" t="str">
            <v xml:space="preserve">2) los demás; </v>
          </cell>
          <cell r="G34" t="str">
            <v>2. outras</v>
          </cell>
          <cell r="H34" t="str">
            <v xml:space="preserve">2. andere; </v>
          </cell>
          <cell r="I34" t="str">
            <v>2) andre</v>
          </cell>
          <cell r="J34" t="str">
            <v>2. Üëëá-</v>
          </cell>
          <cell r="K34" t="str">
            <v xml:space="preserve">2) muut; </v>
          </cell>
          <cell r="L34" t="str">
            <v>2. övriga</v>
          </cell>
        </row>
        <row r="35">
          <cell r="A35" t="str">
            <v>pc3220</v>
          </cell>
          <cell r="B35" t="str">
            <v>Vaches</v>
          </cell>
          <cell r="C35" t="str">
            <v>Cows</v>
          </cell>
          <cell r="D35" t="str">
            <v xml:space="preserve"> Kühe</v>
          </cell>
          <cell r="E35" t="str">
            <v xml:space="preserve">bb) vacche: </v>
          </cell>
          <cell r="F35" t="str">
            <v xml:space="preserve">bb) vacas: </v>
          </cell>
          <cell r="G35" t="str">
            <v xml:space="preserve">bb) vacas: </v>
          </cell>
          <cell r="H35" t="str">
            <v xml:space="preserve">bb) koeien: </v>
          </cell>
          <cell r="I35" t="str">
            <v xml:space="preserve">bb) koeer: </v>
          </cell>
          <cell r="J35" t="str">
            <v xml:space="preserve">ââ) áãåëÜäåò: </v>
          </cell>
          <cell r="K35" t="str">
            <v>bb) lehmät:</v>
          </cell>
          <cell r="L35" t="str">
            <v>bb) kor:</v>
          </cell>
        </row>
        <row r="36">
          <cell r="A36" t="str">
            <v>pc3221</v>
          </cell>
          <cell r="B36" t="str">
            <v>Vaches laitières</v>
          </cell>
          <cell r="C36" t="str">
            <v>Dairy cows</v>
          </cell>
          <cell r="D36" t="str">
            <v xml:space="preserve"> Milchkühe</v>
          </cell>
          <cell r="E36" t="str">
            <v xml:space="preserve">1) vacche da latte; </v>
          </cell>
          <cell r="F36" t="str">
            <v xml:space="preserve">1) vacas lecheras; </v>
          </cell>
          <cell r="G36" t="str">
            <v>1. vacas leiteiras</v>
          </cell>
          <cell r="H36" t="str">
            <v xml:space="preserve">1. melkkoeien, </v>
          </cell>
          <cell r="I36" t="str">
            <v>1) malkekoeer</v>
          </cell>
          <cell r="J36" t="str">
            <v>1. áãåëÜäåò ãáëáêôïðáñáãùãÞò-</v>
          </cell>
          <cell r="K36" t="str">
            <v xml:space="preserve">1) lypsylehmät; </v>
          </cell>
          <cell r="L36" t="str">
            <v>1. mjölkkor</v>
          </cell>
        </row>
        <row r="37">
          <cell r="A37" t="str">
            <v>pc3222</v>
          </cell>
          <cell r="B37" t="str">
            <v>Autres vaches</v>
          </cell>
          <cell r="C37" t="str">
            <v>Other cows</v>
          </cell>
          <cell r="D37" t="str">
            <v xml:space="preserve"> andere</v>
          </cell>
          <cell r="E37" t="str">
            <v xml:space="preserve">2) altre. </v>
          </cell>
          <cell r="F37" t="str">
            <v xml:space="preserve">2) las demás. </v>
          </cell>
          <cell r="G37" t="str">
            <v>2. outras</v>
          </cell>
          <cell r="H37" t="str">
            <v xml:space="preserve">2. andere; </v>
          </cell>
          <cell r="I37" t="str">
            <v xml:space="preserve">2) andre. </v>
          </cell>
          <cell r="J37" t="str">
            <v>2. Üëëåò-</v>
          </cell>
          <cell r="K37" t="str">
            <v>2) muut.</v>
          </cell>
          <cell r="L37" t="str">
            <v>2. övriga.</v>
          </cell>
        </row>
        <row r="38">
          <cell r="A38" t="str">
            <v>pc4000</v>
          </cell>
          <cell r="B38" t="str">
            <v>Buffles</v>
          </cell>
          <cell r="C38" t="str">
            <v>Buffaloes</v>
          </cell>
          <cell r="D38" t="str">
            <v>Büffel</v>
          </cell>
          <cell r="E38" t="str">
            <v xml:space="preserve">D. Bufali: </v>
          </cell>
          <cell r="F38" t="str">
            <v xml:space="preserve">D. Búfalos: </v>
          </cell>
          <cell r="G38" t="str">
            <v>D. Búfalos</v>
          </cell>
          <cell r="H38" t="str">
            <v xml:space="preserve">D. Buffels: </v>
          </cell>
          <cell r="I38" t="str">
            <v xml:space="preserve">D. Boefler: </v>
          </cell>
          <cell r="J38" t="str">
            <v xml:space="preserve">Ä. Âïýâáëïé: </v>
          </cell>
          <cell r="K38" t="str">
            <v>D. Puhvelit:</v>
          </cell>
          <cell r="L38" t="str">
            <v>D. Bufflar</v>
          </cell>
        </row>
        <row r="39">
          <cell r="A39" t="str">
            <v>pc4100</v>
          </cell>
          <cell r="B39" t="str">
            <v>Bufflonnes reproductrices</v>
          </cell>
          <cell r="C39" t="str">
            <v>Female breeding buffaloes</v>
          </cell>
          <cell r="D39" t="str">
            <v>weibliche Zuchttiere</v>
          </cell>
          <cell r="E39" t="str">
            <v xml:space="preserve">a) bufale da riproduzione; </v>
          </cell>
          <cell r="F39" t="str">
            <v xml:space="preserve">a) hembras reproductoras; </v>
          </cell>
          <cell r="G39" t="str">
            <v>a) fêmeas reprodutoras</v>
          </cell>
          <cell r="H39" t="str">
            <v xml:space="preserve">a) fokbuffelkoeien, </v>
          </cell>
          <cell r="I39" t="str">
            <v>a) boeffelkoeer til avlsbrug</v>
          </cell>
          <cell r="J39" t="str">
            <v>á) âïõâÜëåò ãáëáêôïðáñáãùãÞò-</v>
          </cell>
          <cell r="K39" t="str">
            <v xml:space="preserve">a) siitosnaaraspuhvelit; </v>
          </cell>
          <cell r="L39" t="str">
            <v>a) honbufflar för avel</v>
          </cell>
        </row>
        <row r="40">
          <cell r="A40" t="str">
            <v>pc4200</v>
          </cell>
          <cell r="B40" t="str">
            <v>Autres buffles</v>
          </cell>
          <cell r="C40" t="str">
            <v>Other buffaloes</v>
          </cell>
          <cell r="D40" t="str">
            <v>andere</v>
          </cell>
          <cell r="E40" t="str">
            <v xml:space="preserve">b) altri. </v>
          </cell>
          <cell r="F40" t="str">
            <v xml:space="preserve">b) los demás. </v>
          </cell>
          <cell r="G40" t="str">
            <v xml:space="preserve">b) outros búfalos. </v>
          </cell>
          <cell r="H40" t="str">
            <v xml:space="preserve">b) andere buffels. </v>
          </cell>
          <cell r="I40" t="str">
            <v xml:space="preserve">b) andre boefler. </v>
          </cell>
          <cell r="J40" t="str">
            <v xml:space="preserve">â) Üëëïé âïýâáëïé. </v>
          </cell>
          <cell r="K40" t="str">
            <v>b) muut puhvelit</v>
          </cell>
          <cell r="L40" t="str">
            <v>b) övriga bufflar</v>
          </cell>
        </row>
        <row r="41">
          <cell r="A41" t="str">
            <v>PG0000</v>
          </cell>
          <cell r="B41" t="str">
            <v>Cheptel caprin, total</v>
          </cell>
          <cell r="C41" t="str">
            <v>Goats total</v>
          </cell>
          <cell r="D41" t="str">
            <v>Ziegen, insgesamt</v>
          </cell>
          <cell r="E41" t="str">
            <v xml:space="preserve">B. Caprini, totale: </v>
          </cell>
          <cell r="F41" t="str">
            <v xml:space="preserve">B. Caprinos, total: </v>
          </cell>
          <cell r="G41" t="str">
            <v>B. Caprinos, total</v>
          </cell>
          <cell r="H41" t="str">
            <v xml:space="preserve">B. Geiten, totaal: </v>
          </cell>
          <cell r="I41" t="str">
            <v xml:space="preserve">B. Geder i alt: </v>
          </cell>
          <cell r="J41" t="str">
            <v xml:space="preserve">Â. Óýíïëï áéãþí: </v>
          </cell>
          <cell r="K41" t="str">
            <v>B Kaikki vuohet:</v>
          </cell>
          <cell r="L41" t="str">
            <v>B. Getter, totalt</v>
          </cell>
        </row>
        <row r="42">
          <cell r="A42" t="str">
            <v>PG1000</v>
          </cell>
          <cell r="B42" t="str">
            <v>Chèvres ayant mis bas et chèvres saillies</v>
          </cell>
          <cell r="C42" t="str">
            <v>Goats which have already kidded and goats mated</v>
          </cell>
          <cell r="D42" t="str">
            <v xml:space="preserve"> Ziegen, die bereits gezickelt haben, und gedeckte Ziegen</v>
          </cell>
          <cell r="E42" t="str">
            <v xml:space="preserve">B.1. capre aventi già figliato e capre montate: </v>
          </cell>
          <cell r="F42" t="str">
            <v>B.1 Chivas cubiertas y cabras</v>
          </cell>
          <cell r="G42" t="str">
            <v>B.1. Cabras e chibas cobertas</v>
          </cell>
          <cell r="H42" t="str">
            <v xml:space="preserve">B.1. Geiten die al hebben gelammerd en gedekte geiten: </v>
          </cell>
          <cell r="I42" t="str">
            <v xml:space="preserve">B.1. Geder, som har faaet kid, og bedaekkede geder: </v>
          </cell>
          <cell r="J42" t="str">
            <v xml:space="preserve">Â.1. áßãåò ðïõ Ý÷ïõí ãåííÞóåé êáé ï÷åõìÝíåò áßãåò: </v>
          </cell>
          <cell r="K42" t="str">
            <v>B.1 vohlineet vuohet ja astutetut vuohet:</v>
          </cell>
          <cell r="L42" t="str">
            <v>B.1. getter som redan fått killingar och betäckta getter.</v>
          </cell>
        </row>
        <row r="43">
          <cell r="A43" t="str">
            <v>PG1100</v>
          </cell>
          <cell r="B43" t="str">
            <v xml:space="preserve"> Chèvres ayant déjà mis bas</v>
          </cell>
          <cell r="C43" t="str">
            <v xml:space="preserve"> Goats which have already kidded</v>
          </cell>
          <cell r="D43" t="str">
            <v>Ziegen, die bereits gezickelt haben</v>
          </cell>
          <cell r="E43" t="str">
            <v xml:space="preserve">B.1.1. capre aventi già figliato; </v>
          </cell>
          <cell r="F43" t="str">
            <v>B.1.1 Cabras</v>
          </cell>
          <cell r="G43" t="str">
            <v>B.1.1. cabras</v>
          </cell>
          <cell r="H43" t="str">
            <v xml:space="preserve">B.1.1. geiten die al hebben gelammerd, </v>
          </cell>
          <cell r="I43" t="str">
            <v>B.1.1. geder, som har faaet kid</v>
          </cell>
          <cell r="J43" t="str">
            <v>Â.1.1. áßãåò ðïõ Ý÷ïõí ãåííÞóåé-</v>
          </cell>
          <cell r="K43" t="str">
            <v xml:space="preserve">B.1.1 vohlineet vuohet; </v>
          </cell>
          <cell r="L43" t="str">
            <v>B.1.1. getter som redan fått killingar.</v>
          </cell>
        </row>
        <row r="44">
          <cell r="A44" t="str">
            <v>PG1200</v>
          </cell>
          <cell r="B44" t="str">
            <v xml:space="preserve"> Chèvres saillies pour la première fois</v>
          </cell>
          <cell r="C44" t="str">
            <v xml:space="preserve"> Goats mated for the first time</v>
          </cell>
          <cell r="D44" t="str">
            <v>Ziegen die zum ersten Mal gedeckt wurden</v>
          </cell>
          <cell r="E44" t="str">
            <v xml:space="preserve">B.1.2. capre montate per la prima volta; </v>
          </cell>
          <cell r="F44" t="str">
            <v>B.1.2 Chivas cubiertas</v>
          </cell>
          <cell r="G44" t="str">
            <v>B.1.2. chibas cobertas pela primeira vez</v>
          </cell>
          <cell r="H44" t="str">
            <v xml:space="preserve">B.1.2. geiten die voor de eerste maal zijn gedekt; </v>
          </cell>
          <cell r="I44" t="str">
            <v xml:space="preserve">B.1.2. geder, der er foerstegangsbedaekkede. </v>
          </cell>
          <cell r="J44" t="str">
            <v>Â.1.2. áßãåò ìåôÜ ôçí ðñþôç ï÷åßá ôïõò-</v>
          </cell>
          <cell r="K44" t="str">
            <v xml:space="preserve">B.1.2 ensimmäistä kertaa astutetut vuohet; </v>
          </cell>
          <cell r="L44" t="str">
            <v>B.1.2. getter som betäckts för första gången.</v>
          </cell>
        </row>
        <row r="45">
          <cell r="A45" t="str">
            <v>PG2000</v>
          </cell>
          <cell r="B45" t="str">
            <v>Autres caprins</v>
          </cell>
          <cell r="C45" t="str">
            <v>Other goats</v>
          </cell>
          <cell r="D45" t="str">
            <v xml:space="preserve"> Andere Ziegen</v>
          </cell>
          <cell r="E45" t="str">
            <v xml:space="preserve">B.2. altri caprini. </v>
          </cell>
          <cell r="F45" t="str">
            <v xml:space="preserve">B. 2 Otros caprinos. </v>
          </cell>
          <cell r="G45" t="str">
            <v>B.2. Outros caprinos</v>
          </cell>
          <cell r="H45" t="str">
            <v xml:space="preserve">B.2. Andere geiten. </v>
          </cell>
          <cell r="I45" t="str">
            <v xml:space="preserve">B.2. Andre geder. </v>
          </cell>
          <cell r="J45" t="str">
            <v xml:space="preserve">Â.2. ëïéðÝò áßãåò. </v>
          </cell>
          <cell r="K45" t="str">
            <v>B.2 muut vuohet.</v>
          </cell>
          <cell r="L45" t="str">
            <v>B.2. andra getter.</v>
          </cell>
        </row>
        <row r="46">
          <cell r="A46" t="str">
            <v>PP0000</v>
          </cell>
          <cell r="B46" t="str">
            <v>Total du cheptel porcin</v>
          </cell>
          <cell r="C46" t="str">
            <v>Total pigs</v>
          </cell>
          <cell r="D46" t="str">
            <v>Schweine insgesamt</v>
          </cell>
          <cell r="E46" t="str">
            <v>Suini totale</v>
          </cell>
          <cell r="F46" t="str">
            <v>Cerdos : total</v>
          </cell>
          <cell r="G46" t="str">
            <v>Porcos, total</v>
          </cell>
          <cell r="H46" t="str">
            <v>Varkens, totaal</v>
          </cell>
          <cell r="I46" t="str">
            <v>Svin i alt</v>
          </cell>
          <cell r="J46" t="str">
            <v>Óýíïëï ×ïéñßäéá</v>
          </cell>
          <cell r="K46" t="str">
            <v>Kaikki porsaat</v>
          </cell>
          <cell r="L46" t="str">
            <v>Grisar, totalt</v>
          </cell>
        </row>
        <row r="47">
          <cell r="A47" t="str">
            <v>PP1000</v>
          </cell>
          <cell r="B47" t="str">
            <v>Porcelets d'un poids vif de moins de 20 kg</v>
          </cell>
          <cell r="C47" t="str">
            <v>Piglets (&lt;20KG)</v>
          </cell>
          <cell r="D47" t="str">
            <v>Ferkel (&lt; 20 kg)</v>
          </cell>
          <cell r="E47" t="str">
            <v>Suinetti con peso vivo inferiore a 20 chilogrammi.</v>
          </cell>
          <cell r="F47" t="str">
            <v xml:space="preserve">A. Lechones con un peso vivo inferior a 20 kilogramos. </v>
          </cell>
          <cell r="G47" t="str">
            <v xml:space="preserve">A. Leitões com peso vivo inferior a 20 kg; </v>
          </cell>
          <cell r="H47" t="str">
            <v xml:space="preserve">A. Biggen met een levend gewicht van minder dan 20 kg; </v>
          </cell>
          <cell r="I47" t="str">
            <v xml:space="preserve">A. Smaagrise med en levende vaegt paa under 20 kg. </v>
          </cell>
          <cell r="J47" t="str">
            <v>Á. ×ïéñßäéá æþíôïò âÜñïõò êÜôù ôùí 20 ÷éëéïãñÜììùí-</v>
          </cell>
          <cell r="K47" t="str">
            <v>A. Porsaat, joiden elopaino on alle 20 kilogrammaa.</v>
          </cell>
          <cell r="L47" t="str">
            <v>A. Smågrisar med en levande vikt på högst 20 kg.</v>
          </cell>
        </row>
        <row r="48">
          <cell r="A48" t="str">
            <v>PP2000</v>
          </cell>
          <cell r="B48" t="str">
            <v>Porcs d'un poids vif de 20 kg à moins de 50 kg</v>
          </cell>
          <cell r="C48" t="str">
            <v>Young Pigs (20-&lt;50KG)</v>
          </cell>
          <cell r="D48" t="str">
            <v>Jungschweine (20-&lt;50 kg)</v>
          </cell>
          <cell r="E48" t="str">
            <v>Suini con peso vivo compreso tra 20 e 50 chilogrammi.</v>
          </cell>
          <cell r="F48" t="str">
            <v xml:space="preserve">B. Cerdos con un peso vivo de 20 kilogramos hasta menos de 50 kilogramos. </v>
          </cell>
          <cell r="G48" t="str">
            <v xml:space="preserve">B. Porcos com peso vivo igual ou superior a 20 kg e inferior a 50 kg; </v>
          </cell>
          <cell r="H48" t="str">
            <v xml:space="preserve">B. Varkens met een levend gewicht van ten minste 20 kg, doch minder dan 50 kg; </v>
          </cell>
          <cell r="I48" t="str">
            <v xml:space="preserve">B. Svin med en levende vaegt paa 20 kg og derover, men under 50 kg. </v>
          </cell>
          <cell r="J48" t="str">
            <v>Â. ×ïßñïé æþíôïò âÜñïõò áðü 20 ÷éëéüãñáììá ìÝ÷ñé êÜôù ôùí 50 ÷éëéïãñÜììùí-</v>
          </cell>
          <cell r="K48" t="str">
            <v>B. Porsaat, joiden elopaino on yli 20 kilogrammaa, mutta alle 50 kilogrammaa.</v>
          </cell>
          <cell r="L48" t="str">
            <v>B. Grisar med en levande vikt på minst 20 kg men mindre än 50 kg.</v>
          </cell>
        </row>
        <row r="49">
          <cell r="A49" t="str">
            <v>PP3000</v>
          </cell>
          <cell r="B49" t="str">
            <v>Porcs à l'engrais (y compris les verrats de réforme et les truies de réforme) de 50 kg et plus</v>
          </cell>
          <cell r="C49" t="str">
            <v>Pigs for fattening (&gt;=50KG)</v>
          </cell>
          <cell r="D49" t="str">
            <v>Mastschweine (&gt;= 50 kg)</v>
          </cell>
          <cell r="E49" t="str">
            <v>Suini da ingrasso, compresi i verri e le scrofe di riforma, di peso vivo:</v>
          </cell>
          <cell r="F49" t="str">
            <v xml:space="preserve">C. Cerdos de engorde, incluidos los verracos de desecho y las cerdas de desecho, con un peso en vivo: </v>
          </cell>
          <cell r="G49" t="str">
            <v xml:space="preserve">C. Porcos de engorda, incluindo os varrascos de reforma e as porcas de reforma, com peso vivo: </v>
          </cell>
          <cell r="H49" t="str">
            <v xml:space="preserve">C. Vleesvarkens, uitstootberen en uitstootzeugen daaronder begrepen, met een levend gewicht: </v>
          </cell>
          <cell r="I49" t="str">
            <v xml:space="preserve">C. Fedesvin, herunder udsaetterorner og udsaettersoeer, med en levende vaegt paa: </v>
          </cell>
          <cell r="J49" t="str">
            <v xml:space="preserve">Ã. ×ïßñïé ðñïò ðÜ÷õíóç, óõìðåñéëáìâáíïìÝíùí ôùí áñóåíéêþí êáé èçëõêþí ÷ïßñùí ìåôáôñïðÞò, æþíôïò âÜñïõò: </v>
          </cell>
          <cell r="K49" t="str">
            <v>C. Lihotusporsaat, mukaan lukien teuraskarjut ja teurasemakot, joiden elopaino on:</v>
          </cell>
          <cell r="L49" t="str">
            <v>C. Grisar avsedda för slakt, inklusive slaktgaltar och slaktsuggor med en levande vikt på</v>
          </cell>
        </row>
        <row r="50">
          <cell r="A50" t="str">
            <v>PP3100</v>
          </cell>
          <cell r="B50" t="str">
            <v xml:space="preserve"> Porcs à l'engrais de 50 à moins de 80 kg</v>
          </cell>
          <cell r="C50" t="str">
            <v xml:space="preserve"> Pigs for fattening (50-&lt;80KG)</v>
          </cell>
          <cell r="D50" t="str">
            <v xml:space="preserve"> Mastschweine (50-&lt;80 kg)</v>
          </cell>
          <cell r="E50" t="str">
            <v>Suini da ingrasso,,compreso tra 50 e 80 chilogrammi,</v>
          </cell>
          <cell r="F50" t="str">
            <v xml:space="preserve">a) de 50 kilogramos a menos de 80 kilogramos; </v>
          </cell>
          <cell r="G50" t="str">
            <v xml:space="preserve">a) igual ou superior a 50 kg e inferior a 80 kg, </v>
          </cell>
          <cell r="H50" t="str">
            <v xml:space="preserve">a) van ten minste 50 kg, doch minder dan 80 kg; </v>
          </cell>
          <cell r="I50" t="str">
            <v>a) 50 kg og derover, men under 80 kg</v>
          </cell>
          <cell r="J50" t="str">
            <v>á) áðü 50 ÷éëéüãñáììá ìÝ÷ñé êÜôù ôùí 80 ÷éëéïãñÜììùí-</v>
          </cell>
          <cell r="K50" t="str">
            <v xml:space="preserve">a) yli 50 kilogrammaa, mutta alle 80 kilogrammaa; </v>
          </cell>
          <cell r="L50" t="str">
            <v>a) minst 50 kg men mindre än 80 kg,</v>
          </cell>
        </row>
        <row r="51">
          <cell r="A51" t="str">
            <v>PP3200</v>
          </cell>
          <cell r="B51" t="str">
            <v xml:space="preserve"> Porcs à l'engrais de 80 à moins de 110 kg</v>
          </cell>
          <cell r="C51" t="str">
            <v xml:space="preserve"> Pigs for fattening (80-&lt;110KG)</v>
          </cell>
          <cell r="D51" t="str">
            <v xml:space="preserve"> Mastschweine (80-&lt;110 kg)</v>
          </cell>
          <cell r="E51" t="str">
            <v>Suini da ingrasso,, compreso tra 80 e 110 chilogrammi,</v>
          </cell>
          <cell r="F51" t="str">
            <v xml:space="preserve">b) de 80 kilogramos a menos de 110 kilogramos; </v>
          </cell>
          <cell r="G51" t="str">
            <v xml:space="preserve">b) igual ou superior a 80 kg e inferior a 110 kg, </v>
          </cell>
          <cell r="H51" t="str">
            <v xml:space="preserve">b) van ten minste 80 kg, doch minder dan 110 kg; </v>
          </cell>
          <cell r="I51" t="str">
            <v>b) 80 kg og derover, men under 110 kg</v>
          </cell>
          <cell r="J51" t="str">
            <v>â) áðü 80 ÷éëéüãñáììá ìÝ÷ñé êÜôù ôùí 110 ÷éëéïãñÜììùí-</v>
          </cell>
          <cell r="K51" t="str">
            <v xml:space="preserve">b) yli 80 kilogrammaa, mutta alle 110 kilogrammaa; </v>
          </cell>
          <cell r="L51" t="str">
            <v>b) minst 80 kg men mindre än 110 kg,</v>
          </cell>
        </row>
        <row r="52">
          <cell r="A52" t="str">
            <v>PP3300</v>
          </cell>
          <cell r="B52" t="str">
            <v xml:space="preserve"> Porcs à l'engrais de110 kg et plus</v>
          </cell>
          <cell r="C52" t="str">
            <v xml:space="preserve"> Pigs for fattening (&gt;=110KG)</v>
          </cell>
          <cell r="D52" t="str">
            <v xml:space="preserve"> Mastschweine (&gt;=110 kg)</v>
          </cell>
          <cell r="E52" t="str">
            <v xml:space="preserve"> Suini da ingrasso,,pari o superiore a 110 chilogrammi.</v>
          </cell>
          <cell r="F52" t="str">
            <v xml:space="preserve">c) de 110 kilogramos o más. </v>
          </cell>
          <cell r="G52" t="str">
            <v xml:space="preserve">c) igual ou superior a 110 kg; </v>
          </cell>
          <cell r="H52" t="str">
            <v xml:space="preserve">c) van 110 kg of meer; </v>
          </cell>
          <cell r="I52" t="str">
            <v xml:space="preserve">c) 110 kg og derover. </v>
          </cell>
          <cell r="J52" t="str">
            <v>ã) áðü 110 ÷éëéüãñáììá êáé Üíù-</v>
          </cell>
          <cell r="K52" t="str">
            <v>c) 110 kilogrammaa tai enemmän</v>
          </cell>
          <cell r="L52" t="str">
            <v>c) minst 110 kg.</v>
          </cell>
        </row>
        <row r="53">
          <cell r="A53" t="str">
            <v>PP4000</v>
          </cell>
          <cell r="B53" t="str">
            <v>Porcs reproducteursd'un poids vif de 50 kg et plus</v>
          </cell>
          <cell r="C53" t="str">
            <v>Breeding Pigs (&gt;=50KG)</v>
          </cell>
          <cell r="D53" t="str">
            <v>Zuchtschweine (Sauen und Eber) &gt;= 50 kg</v>
          </cell>
          <cell r="E53" t="str">
            <v>Suini riproduttori di peso vivo pari o superiore a 50 chilogrammi:</v>
          </cell>
          <cell r="F53" t="str">
            <v xml:space="preserve">D. Cerdos reproductores con un peso vivo de 50 kilogramos o más: </v>
          </cell>
          <cell r="G53" t="str">
            <v xml:space="preserve">D. Porcos reprodutores com peso vivo igual ou superior a 50 kg: </v>
          </cell>
          <cell r="H53" t="str">
            <v xml:space="preserve">D. Fokvarkens met een levend gewicht van 50 kg of meer: </v>
          </cell>
          <cell r="I53" t="str">
            <v xml:space="preserve">D. Avlssvin med en levende vaegt paa 50 kg og derover: </v>
          </cell>
          <cell r="J53" t="str">
            <v xml:space="preserve">Ä. ×ïßñïé áíáðáñáãùãÞò æþíôïò âÜñïõò 50 ÷éëéïãñÜììùí êáé Üíù: </v>
          </cell>
          <cell r="K53" t="str">
            <v>D. Siitossiat, joiden elopaino on 50 kilogrammaa tai enemmän:</v>
          </cell>
          <cell r="L53" t="str">
            <v>D. Avelsgrisar med levande vikt på minst 50 kg:</v>
          </cell>
        </row>
        <row r="54">
          <cell r="A54" t="str">
            <v>PP4100</v>
          </cell>
          <cell r="B54" t="str">
            <v xml:space="preserve"> Verrats</v>
          </cell>
          <cell r="C54" t="str">
            <v>Boars</v>
          </cell>
          <cell r="D54" t="str">
            <v xml:space="preserve"> Eber</v>
          </cell>
          <cell r="E54" t="str">
            <v>Verri</v>
          </cell>
          <cell r="F54" t="str">
            <v xml:space="preserve">a) verracos; </v>
          </cell>
          <cell r="G54" t="str">
            <v xml:space="preserve">a) varrascos, </v>
          </cell>
          <cell r="H54" t="str">
            <v xml:space="preserve">a) beren; </v>
          </cell>
          <cell r="I54" t="str">
            <v>a) orner</v>
          </cell>
          <cell r="J54" t="str">
            <v>á) áñóåíéêïß-</v>
          </cell>
          <cell r="K54" t="str">
            <v xml:space="preserve">a) karjut; </v>
          </cell>
          <cell r="L54" t="str">
            <v>a) Galtar.</v>
          </cell>
        </row>
        <row r="55">
          <cell r="A55" t="str">
            <v>PP4200</v>
          </cell>
          <cell r="B55" t="str">
            <v>Truies-total</v>
          </cell>
          <cell r="C55" t="str">
            <v>Breeding Sows</v>
          </cell>
          <cell r="D55" t="str">
            <v>Sauen insgesamt</v>
          </cell>
          <cell r="E55" t="str">
            <v>Scrofe totale</v>
          </cell>
          <cell r="F55" t="str">
            <v xml:space="preserve">    Cerdas : totale</v>
          </cell>
          <cell r="G55" t="str">
            <v>Porcas, total</v>
          </cell>
          <cell r="H55" t="str">
            <v>Zeugen, totaal</v>
          </cell>
          <cell r="I55" t="str">
            <v>Soeer i alt</v>
          </cell>
          <cell r="J55" t="str">
            <v>Óýíïëï èçëõêïß</v>
          </cell>
          <cell r="K55" t="str">
            <v>Kaikki emakot</v>
          </cell>
          <cell r="L55" t="str">
            <v>Hongrisar, totalt</v>
          </cell>
        </row>
        <row r="56">
          <cell r="A56" t="str">
            <v>PP4210</v>
          </cell>
          <cell r="B56" t="str">
            <v xml:space="preserve"> Truies saillies</v>
          </cell>
          <cell r="C56" t="str">
            <v xml:space="preserve"> Mated Sows</v>
          </cell>
          <cell r="D56" t="str">
            <v xml:space="preserve"> gedeckte Sauen</v>
          </cell>
          <cell r="E56" t="str">
            <v>Scrofe montate, di cui:</v>
          </cell>
          <cell r="F56" t="str">
            <v xml:space="preserve">b) cerdas cubiertas, de las cuales: </v>
          </cell>
          <cell r="G56" t="str">
            <v xml:space="preserve">b) porcas cobertas, das quais: </v>
          </cell>
          <cell r="H56" t="str">
            <v xml:space="preserve">b) gedekte zeugen, waarvan: </v>
          </cell>
          <cell r="I56" t="str">
            <v>b) bedaekkede soeer, heraf</v>
          </cell>
          <cell r="J56" t="str">
            <v xml:space="preserve">â) èçëõêïß ðïõ Ý÷ïõí æåõãáñþóåé, áðü ôïõò ïðïßïõò: </v>
          </cell>
          <cell r="K56" t="str">
            <v>b) astutetut emakot, joista:</v>
          </cell>
          <cell r="L56" t="str">
            <v>b) Betäckta hongrisar, varav</v>
          </cell>
        </row>
        <row r="57">
          <cell r="A57" t="str">
            <v>PP4211</v>
          </cell>
          <cell r="B57" t="str">
            <v>dont truies saillies pour la première fois</v>
          </cell>
          <cell r="C57" t="str">
            <v xml:space="preserve"> of which: Sows mated for the first time</v>
          </cell>
          <cell r="D57" t="str">
            <v xml:space="preserve"> davon erstmal gedekte</v>
          </cell>
          <cell r="E57" t="str">
            <v>Scrofe montate per la prima volta,</v>
          </cell>
          <cell r="F57" t="str">
            <v xml:space="preserve">b 1) cerdas cubiertas por primera vez; </v>
          </cell>
          <cell r="G57" t="str">
            <v xml:space="preserve">b)1) porcas cobertas pela primeira vez, </v>
          </cell>
          <cell r="H57" t="str">
            <v xml:space="preserve">b) 1. zeugen die voor de eerste maal gedekt zijn; </v>
          </cell>
          <cell r="I57" t="str">
            <v>b 1) for foerste gang bedaekkede soeer</v>
          </cell>
          <cell r="J57" t="str">
            <v>â 1) èçëõêïß ÷ïßñïé ðïõ Ý÷ïõí æåõãáñþóåé ãéá ðñþôç öïñÜ-</v>
          </cell>
          <cell r="K57" t="str">
            <v xml:space="preserve">b1) ensimmäistä kertaa astutetut emakot; </v>
          </cell>
          <cell r="L57" t="str">
            <v>b1) hongrisar betäckta för första gången,</v>
          </cell>
        </row>
        <row r="58">
          <cell r="A58" t="str">
            <v>PP4220</v>
          </cell>
          <cell r="B58" t="str">
            <v xml:space="preserve"> Autres truies</v>
          </cell>
          <cell r="C58" t="str">
            <v xml:space="preserve"> Breeding Sows not mated</v>
          </cell>
          <cell r="D58" t="str">
            <v>andere Sauen</v>
          </cell>
          <cell r="E58" t="str">
            <v>Altre scrofe, di cui:</v>
          </cell>
          <cell r="F58" t="str">
            <v xml:space="preserve">c) otras cerdas, de las cuales: </v>
          </cell>
          <cell r="G58" t="str">
            <v xml:space="preserve">c) outras porcas, das quais: </v>
          </cell>
          <cell r="H58" t="str">
            <v xml:space="preserve">c) andere zeugen, waarvan: </v>
          </cell>
          <cell r="I58" t="str">
            <v>c) andre soeer, heraf</v>
          </cell>
          <cell r="J58" t="str">
            <v xml:space="preserve">ã) Üëëïé èçëõêïß ÷ïßñïé, áðü ôïõò ïðïßïõò: </v>
          </cell>
          <cell r="K58" t="str">
            <v>c) muut emakot, joista:</v>
          </cell>
          <cell r="L58" t="str">
            <v>c) andra hongrisar, varav</v>
          </cell>
        </row>
        <row r="59">
          <cell r="A59" t="str">
            <v>PP4221</v>
          </cell>
          <cell r="B59" t="str">
            <v>dont jeunes truies non encore saillies</v>
          </cell>
          <cell r="C59" t="str">
            <v xml:space="preserve"> of which: Breeding Gilts not yet mated</v>
          </cell>
          <cell r="D59" t="str">
            <v>davon noch nicht gedeckte Jungsauen</v>
          </cell>
          <cell r="E59" t="str">
            <v>Giovani scrofe non ancora montate.</v>
          </cell>
          <cell r="F59" t="str">
            <v xml:space="preserve">c 1) cerdas jóvenes que aún no hayan sido cubiertas. </v>
          </cell>
          <cell r="G59" t="str">
            <v xml:space="preserve">c)1) porcas novas ainda não cobertas. </v>
          </cell>
          <cell r="H59" t="str">
            <v xml:space="preserve">c) 1. jonge, nog niet gedekte zeugen. </v>
          </cell>
          <cell r="I59" t="str">
            <v xml:space="preserve">c 1) endnu ikke bedaekkede ungsoeer. </v>
          </cell>
          <cell r="J59" t="str">
            <v xml:space="preserve">ã 1) íåáñÜ æþá ðïõ äåí Ý÷ïõí æåõãáñþóåé áêüìá. </v>
          </cell>
          <cell r="K59" t="str">
            <v>c1) nuoret vielä astuttamattomat emakot.</v>
          </cell>
          <cell r="L59" t="str">
            <v>c1) unga hongrisar som ännu inte har betäckts</v>
          </cell>
        </row>
        <row r="60">
          <cell r="A60" t="str">
            <v>PS0000</v>
          </cell>
          <cell r="B60" t="str">
            <v>Ovins, total</v>
          </cell>
          <cell r="C60" t="str">
            <v>Sheep, total</v>
          </cell>
          <cell r="D60" t="str">
            <v>Schafe, insgesamt</v>
          </cell>
          <cell r="E60" t="str">
            <v xml:space="preserve">A. Ovini, totale: </v>
          </cell>
          <cell r="F60" t="str">
            <v xml:space="preserve">A. Ovinos, total: </v>
          </cell>
          <cell r="G60" t="str">
            <v>A. Ovinos, total</v>
          </cell>
          <cell r="H60" t="str">
            <v xml:space="preserve">A. Schapen, totaal: </v>
          </cell>
          <cell r="I60" t="str">
            <v xml:space="preserve">A. Faar i alt: </v>
          </cell>
          <cell r="J60" t="str">
            <v xml:space="preserve">Á. Óýíïëï ðñïâÜôùí: </v>
          </cell>
          <cell r="K60" t="str">
            <v>A Kaikki lampaat:</v>
          </cell>
          <cell r="L60" t="str">
            <v>A. Får, totalt</v>
          </cell>
        </row>
        <row r="61">
          <cell r="A61" t="str">
            <v>PS1000</v>
          </cell>
          <cell r="B61" t="str">
            <v xml:space="preserve"> Brebis et agnelles saillies</v>
          </cell>
          <cell r="C61" t="str">
            <v xml:space="preserve"> Ewes and ewe-lambs put to the ram</v>
          </cell>
          <cell r="D61" t="str">
            <v xml:space="preserve"> Mutterschafe und gedeckte Lämmer</v>
          </cell>
          <cell r="E61" t="str">
            <v xml:space="preserve">A.1. pecore e agnelle montate: </v>
          </cell>
          <cell r="F61" t="str">
            <v>A.1 Ovejas y corderas cubiertas</v>
          </cell>
          <cell r="G61" t="str">
            <v>A.1. Ovelhas e borregas cobertas</v>
          </cell>
          <cell r="H61" t="str">
            <v xml:space="preserve">A.1. Ooien en gedekte ooilammeren: </v>
          </cell>
          <cell r="I61" t="str">
            <v xml:space="preserve">A.1. Moderfaar og bedaekkede faar: </v>
          </cell>
          <cell r="J61" t="str">
            <v xml:space="preserve">Á.1. ðñïâáôßíåò êáé ï÷åõìÝíåò áìíÜäåò: </v>
          </cell>
          <cell r="K61" t="str">
            <v>A.1 uuhet ja astutetut uuhikaritsat:</v>
          </cell>
          <cell r="L61" t="str">
            <v>A.1. tackor och betäckta tacklamm.</v>
          </cell>
        </row>
        <row r="62">
          <cell r="A62" t="str">
            <v>PS1100</v>
          </cell>
          <cell r="B62" t="str">
            <v>Brebis et agnelles laitières saillies</v>
          </cell>
          <cell r="C62" t="str">
            <v xml:space="preserve"> Milk ewes and milk ewe-lamb put to the ram</v>
          </cell>
          <cell r="D62" t="str">
            <v>Milchschafe und gedeckte Lämmer zur Erzeugung von Milch</v>
          </cell>
          <cell r="E62" t="str">
            <v xml:space="preserve">A.1.1. pecore da latte e agnelle montate da latte; </v>
          </cell>
          <cell r="F62" t="str">
            <v>A.1.1 Ovejas de ordeño y corderas cubiertas para ordeño</v>
          </cell>
          <cell r="G62" t="str">
            <v>A.1.1. ovelhas leiteiras e borregas leiteiras cobertas</v>
          </cell>
          <cell r="H62" t="str">
            <v xml:space="preserve">A.1.1. melkooien en gedekte ooilammeren voor de melkproduktie, </v>
          </cell>
          <cell r="I62" t="str">
            <v>A.1.1. maelkeydende faar og bedaekkede maelkeydende faar</v>
          </cell>
          <cell r="J62" t="str">
            <v>Á.1.1. ðñïâáôßíåò ãáëáêôïðáñáãùãÞò êáé ï÷åõìÝíåò áìíÜäåò ãáëáêôïðáñáãùãÞò-</v>
          </cell>
          <cell r="K62" t="str">
            <v xml:space="preserve">A.1.1 lypsyuuhet ja astutetut lypsyuuhikaritsat; </v>
          </cell>
          <cell r="L62" t="str">
            <v>A.1.1. tackor av mjölkras och betäckta tacklamm av mjölkras.</v>
          </cell>
        </row>
        <row r="63">
          <cell r="A63" t="str">
            <v>PS1200</v>
          </cell>
          <cell r="B63" t="str">
            <v>Autres brebis et agnelles saillies</v>
          </cell>
          <cell r="C63" t="str">
            <v>Other ewes and ewe-lambs put to the ram</v>
          </cell>
          <cell r="D63" t="str">
            <v>Andere Milchschafe und gedeckte Lämmer</v>
          </cell>
          <cell r="E63" t="str">
            <v xml:space="preserve">A.1.2. altre pecore e agnelle montate; </v>
          </cell>
          <cell r="F63" t="str">
            <v>A.1.2 Otras ovejas y corderas cubiertas</v>
          </cell>
          <cell r="G63" t="str">
            <v>A.1.2. outras ovelhas e outras borregas cobertas</v>
          </cell>
          <cell r="H63" t="str">
            <v xml:space="preserve">A.1.2. andere ooien en gedekte ooilammeren; </v>
          </cell>
          <cell r="I63" t="str">
            <v>A.1.2. andre moderfaar og bedaekkede faar</v>
          </cell>
          <cell r="J63" t="str">
            <v>Á.1.2. Üëëåò ðñïâáôßíåò êáé ï÷åõìÝíåò áìíÜäåò-</v>
          </cell>
          <cell r="K63" t="str">
            <v xml:space="preserve">A.1.2 muut uuhet ja astutetut uuhikaritsat; </v>
          </cell>
          <cell r="L63" t="str">
            <v>A.1.2. andra tackor och betäckta tacklamm.</v>
          </cell>
        </row>
        <row r="64">
          <cell r="A64" t="str">
            <v>PS2000</v>
          </cell>
          <cell r="B64" t="str">
            <v xml:space="preserve"> Autres ovins</v>
          </cell>
          <cell r="C64" t="str">
            <v xml:space="preserve"> Other sheep</v>
          </cell>
          <cell r="D64" t="str">
            <v xml:space="preserve"> Andere Schafe</v>
          </cell>
          <cell r="E64" t="str">
            <v xml:space="preserve">A.2. altri ovini. </v>
          </cell>
          <cell r="F64" t="str">
            <v xml:space="preserve">A.2 Otros ovinos. </v>
          </cell>
          <cell r="G64" t="str">
            <v>A2. Outros ovinos</v>
          </cell>
          <cell r="H64" t="str">
            <v xml:space="preserve">A.2. Andere schapen; </v>
          </cell>
          <cell r="I64" t="str">
            <v xml:space="preserve">A.2. Andre faar. </v>
          </cell>
          <cell r="J64" t="str">
            <v xml:space="preserve">Á.2. ëïéðÜ ðñüâáôá. </v>
          </cell>
          <cell r="K64" t="str">
            <v>A.2 muut lampaat.</v>
          </cell>
          <cell r="L64" t="str">
            <v>A.2. andra får.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SEAbril10"/>
      <sheetName val="FR Anual Trabajo"/>
      <sheetName val="VEanual09Trabajo"/>
      <sheetName val="Other cropsAbril10"/>
      <sheetName val="CerealesTrabajo2009"/>
      <sheetName val="Control"/>
      <sheetName val="Cereales anual"/>
      <sheetName val="Otros Cultivos anual "/>
      <sheetName val="Hortalizas anual"/>
      <sheetName val="Frutales 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D8">
            <v>15.217000000000001</v>
          </cell>
          <cell r="E8">
            <v>290.36799999999999</v>
          </cell>
          <cell r="F8">
            <v>0</v>
          </cell>
        </row>
        <row r="9">
          <cell r="D9">
            <v>10.169</v>
          </cell>
          <cell r="E9">
            <v>241.042</v>
          </cell>
          <cell r="F9">
            <v>0</v>
          </cell>
        </row>
        <row r="10">
          <cell r="D10">
            <v>13.645</v>
          </cell>
          <cell r="E10">
            <v>149.41300000000001</v>
          </cell>
          <cell r="F10">
            <v>0</v>
          </cell>
        </row>
        <row r="11">
          <cell r="D11">
            <v>28.018999999999998</v>
          </cell>
          <cell r="E11">
            <v>461.604555</v>
          </cell>
          <cell r="F11">
            <v>0</v>
          </cell>
        </row>
        <row r="12">
          <cell r="D12">
            <v>48.808</v>
          </cell>
          <cell r="E12">
            <v>790.21825200000001</v>
          </cell>
          <cell r="F12">
            <v>0</v>
          </cell>
        </row>
        <row r="13">
          <cell r="D13">
            <v>26.831</v>
          </cell>
          <cell r="E13">
            <v>441.15899999999999</v>
          </cell>
          <cell r="F13">
            <v>0</v>
          </cell>
        </row>
        <row r="14">
          <cell r="D14">
            <v>18.739000000000001</v>
          </cell>
          <cell r="E14">
            <v>99.018799999999999</v>
          </cell>
          <cell r="F14">
            <v>0</v>
          </cell>
        </row>
        <row r="15">
          <cell r="D15">
            <v>23.864999999999998</v>
          </cell>
          <cell r="E15">
            <v>93.663396000000006</v>
          </cell>
          <cell r="F15">
            <v>0</v>
          </cell>
        </row>
        <row r="16">
          <cell r="D16">
            <v>18.376000000000001</v>
          </cell>
          <cell r="E16">
            <v>226.55544199999997</v>
          </cell>
          <cell r="F16">
            <v>0</v>
          </cell>
        </row>
        <row r="17">
          <cell r="D17">
            <v>1.4810000000000001</v>
          </cell>
          <cell r="E17">
            <v>14.0419</v>
          </cell>
          <cell r="F17">
            <v>0</v>
          </cell>
        </row>
        <row r="18">
          <cell r="D18">
            <v>7.4580000000000002</v>
          </cell>
          <cell r="E18">
            <v>12.142299999999999</v>
          </cell>
          <cell r="F18">
            <v>0</v>
          </cell>
        </row>
        <row r="19">
          <cell r="D19">
            <v>14.32</v>
          </cell>
          <cell r="E19">
            <v>10.420999999999999</v>
          </cell>
          <cell r="F19">
            <v>0</v>
          </cell>
        </row>
        <row r="20">
          <cell r="D20">
            <v>560.16999999999996</v>
          </cell>
          <cell r="E20">
            <v>266.43700000000001</v>
          </cell>
          <cell r="F20">
            <v>0</v>
          </cell>
        </row>
        <row r="21">
          <cell r="D21">
            <v>22.974</v>
          </cell>
          <cell r="E21">
            <v>63.493600000000001</v>
          </cell>
          <cell r="F21">
            <v>0</v>
          </cell>
        </row>
        <row r="22">
          <cell r="D22">
            <v>1.282</v>
          </cell>
          <cell r="E22">
            <v>0.72</v>
          </cell>
          <cell r="F22">
            <v>0</v>
          </cell>
        </row>
        <row r="23">
          <cell r="D23">
            <v>11.169</v>
          </cell>
          <cell r="E23">
            <v>28.106000000000002</v>
          </cell>
          <cell r="F23">
            <v>0</v>
          </cell>
        </row>
        <row r="24">
          <cell r="D24">
            <v>1.3169999999999999</v>
          </cell>
          <cell r="E24">
            <v>10.516999999999999</v>
          </cell>
          <cell r="F24">
            <v>0</v>
          </cell>
        </row>
        <row r="25">
          <cell r="D25">
            <v>10.115</v>
          </cell>
          <cell r="E25">
            <v>71.531999999999996</v>
          </cell>
          <cell r="F25">
            <v>0</v>
          </cell>
        </row>
        <row r="26">
          <cell r="D26">
            <v>1.3129999999999999</v>
          </cell>
          <cell r="E26">
            <v>23.150915000000001</v>
          </cell>
          <cell r="F26">
            <v>0</v>
          </cell>
        </row>
        <row r="27">
          <cell r="D27">
            <v>50.256999999999998</v>
          </cell>
          <cell r="E27">
            <v>595.15800000000002</v>
          </cell>
          <cell r="F27">
            <v>0</v>
          </cell>
        </row>
        <row r="28">
          <cell r="D28">
            <v>6.9829999999999997</v>
          </cell>
          <cell r="E28">
            <v>266.37799999999999</v>
          </cell>
          <cell r="F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</row>
        <row r="30">
          <cell r="D30">
            <v>2.5000000000000001E-2</v>
          </cell>
          <cell r="E30">
            <v>7.4999999999999997E-2</v>
          </cell>
          <cell r="F30">
            <v>0</v>
          </cell>
        </row>
        <row r="31">
          <cell r="D31">
            <v>2.5999999999999999E-2</v>
          </cell>
          <cell r="E31">
            <v>0.29199999999999998</v>
          </cell>
          <cell r="F31">
            <v>0</v>
          </cell>
        </row>
        <row r="32">
          <cell r="D32">
            <v>5.0999999999999997E-2</v>
          </cell>
          <cell r="E32">
            <v>14.065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40.26</v>
          </cell>
          <cell r="F34">
            <v>736.83199999999999</v>
          </cell>
        </row>
        <row r="35">
          <cell r="D35">
            <v>16.413</v>
          </cell>
          <cell r="F35">
            <v>264.33800000000002</v>
          </cell>
        </row>
        <row r="36">
          <cell r="D36">
            <v>0.39800000000000002</v>
          </cell>
          <cell r="F36">
            <v>1.6990000000000001</v>
          </cell>
        </row>
        <row r="37">
          <cell r="D37">
            <v>17.872</v>
          </cell>
          <cell r="F37">
            <v>254.8005</v>
          </cell>
        </row>
        <row r="38">
          <cell r="D38">
            <v>0.78900000000000003</v>
          </cell>
          <cell r="F38">
            <v>14.497</v>
          </cell>
        </row>
        <row r="39">
          <cell r="D39">
            <v>21.722999999999999</v>
          </cell>
          <cell r="F39">
            <v>267.46699999999998</v>
          </cell>
        </row>
        <row r="40">
          <cell r="D40">
            <v>8.1370000000000005</v>
          </cell>
          <cell r="F40">
            <v>127.351</v>
          </cell>
        </row>
        <row r="41">
          <cell r="D41">
            <v>29.881</v>
          </cell>
          <cell r="F41">
            <v>405.43700000000001</v>
          </cell>
        </row>
        <row r="42">
          <cell r="D42">
            <v>0.39800000000000002</v>
          </cell>
          <cell r="F42">
            <v>4.1440000000000001</v>
          </cell>
        </row>
        <row r="43">
          <cell r="D43">
            <v>1.143</v>
          </cell>
          <cell r="F43">
            <v>36.088000000000001</v>
          </cell>
        </row>
        <row r="44">
          <cell r="D44">
            <v>0</v>
          </cell>
          <cell r="F44">
            <v>1.4E-2</v>
          </cell>
        </row>
        <row r="45">
          <cell r="D45">
            <v>1.68</v>
          </cell>
          <cell r="E45">
            <v>0.89</v>
          </cell>
          <cell r="F45">
            <v>0</v>
          </cell>
        </row>
        <row r="46">
          <cell r="D46">
            <v>17.108000000000001</v>
          </cell>
          <cell r="E46">
            <v>243.56</v>
          </cell>
          <cell r="F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</row>
        <row r="48">
          <cell r="D48">
            <v>0</v>
          </cell>
          <cell r="E48">
            <v>103.02800000000001</v>
          </cell>
          <cell r="F48">
            <v>0</v>
          </cell>
        </row>
        <row r="49">
          <cell r="D49">
            <v>0.05</v>
          </cell>
          <cell r="E49">
            <v>0.191</v>
          </cell>
          <cell r="F49">
            <v>0</v>
          </cell>
        </row>
        <row r="50">
          <cell r="D50">
            <v>1000.693</v>
          </cell>
          <cell r="E50">
            <v>5285.9120000000003</v>
          </cell>
          <cell r="F50">
            <v>0</v>
          </cell>
        </row>
        <row r="51">
          <cell r="D51">
            <v>5.09</v>
          </cell>
          <cell r="E51">
            <v>5.053776</v>
          </cell>
          <cell r="F51">
            <v>0</v>
          </cell>
        </row>
        <row r="52">
          <cell r="D52">
            <v>0</v>
          </cell>
          <cell r="E52">
            <v>0.08</v>
          </cell>
          <cell r="F52">
            <v>0</v>
          </cell>
        </row>
        <row r="53">
          <cell r="D53">
            <v>169.7123</v>
          </cell>
          <cell r="E53">
            <v>458.0976</v>
          </cell>
          <cell r="F53">
            <v>0</v>
          </cell>
        </row>
        <row r="54">
          <cell r="D54">
            <v>2267.4152999999997</v>
          </cell>
          <cell r="E54">
            <v>6473.0039056000005</v>
          </cell>
          <cell r="F5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"/>
      <sheetName val="19.2"/>
      <sheetName val="19.3"/>
      <sheetName val="19.4"/>
      <sheetName val="19.5"/>
      <sheetName val="19.6"/>
      <sheetName val="19.7"/>
      <sheetName val="19.8"/>
      <sheetName val="19.9"/>
      <sheetName val="19.10"/>
      <sheetName val="19.11"/>
      <sheetName val="19.12"/>
      <sheetName val="19.13"/>
      <sheetName val="19.14"/>
      <sheetName val="19.15"/>
      <sheetName val="19.16"/>
      <sheetName val="19.17"/>
      <sheetName val="19.18"/>
      <sheetName val="19.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  <sheetName val="Bovino1"/>
      <sheetName val="Bovino2"/>
      <sheetName val="envio Eurostat mayo 2012"/>
      <sheetName val="ANI_LSCATTLE_A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6</v>
          </cell>
        </row>
        <row r="4">
          <cell r="A4">
            <v>1</v>
          </cell>
          <cell r="B4" t="str">
            <v>ENQUETES SUR LES CHEPTELS</v>
          </cell>
          <cell r="C4" t="str">
            <v>LIVESTOCK SURVEYS</v>
          </cell>
          <cell r="D4" t="str">
            <v>ERHEBUNG ÜBER DEN BESTÄNDE</v>
          </cell>
          <cell r="E4" t="str">
            <v>INDAGINI STATISTICHE SUL PATRIMONIO ANIMALI</v>
          </cell>
          <cell r="F4" t="str">
            <v xml:space="preserve">ENCUESTAS ESTADÍSTICAS </v>
          </cell>
          <cell r="G4" t="str">
            <v>INQUÉRITOS ESTATÍSTICOS SOBRE O EFECTIVO</v>
          </cell>
          <cell r="H4" t="str">
            <v>STATISTISCHE ENQUETES OP HET GEBIED VAN DE DIERENPRODUKTIE</v>
          </cell>
          <cell r="I4" t="str">
            <v>STATISTISKE UNDERSOGELSER AF DYRPRODUKTIONEN</v>
          </cell>
          <cell r="J4" t="str">
            <v xml:space="preserve">ÅÎÅÄÙÓÅ ÔÇÍ ÐÁÑÏÕÓÁ ÏÄÇÃÉÁ: </v>
          </cell>
          <cell r="K4" t="str">
            <v>KARJAA KOSKEVIEN TIETOJEN KERUU</v>
          </cell>
          <cell r="L4" t="str">
            <v>UNDERSÖKNING AV BESTÅNDET</v>
          </cell>
        </row>
        <row r="5">
          <cell r="A5">
            <v>2</v>
          </cell>
          <cell r="B5" t="str">
            <v>ENQUÊTE CHEPTEL PORCIN</v>
          </cell>
          <cell r="C5" t="str">
            <v>SURVEY ON THE PIG LIVESTOCK</v>
          </cell>
          <cell r="D5" t="str">
            <v>ERHEBUNG ÜBER DEN SCHWEINENBESTAND</v>
          </cell>
          <cell r="E5" t="str">
            <v>INDAGINI STATISTICHE SUL PATRIMONIO SUINO</v>
          </cell>
          <cell r="F5" t="str">
            <v>ENCUESTAS ESTADÍSTICAS SOBRE EL CENSO PORCINO</v>
          </cell>
          <cell r="G5" t="str">
            <v>INQUÉRITOS ESTATÍSTICOS SOBRE O EFECTIVO SUÍNO</v>
          </cell>
          <cell r="H5" t="str">
            <v>STATISTISCHE ENQUETE OP HET GEBIED VAN DE VARKENPRODUKTIE</v>
          </cell>
          <cell r="I5" t="str">
            <v>STATISTISKE UNDERSOGELSER AF SVINEPRODUKTIONEN</v>
          </cell>
          <cell r="J5" t="str">
            <v>SURVEY ON THE PIG LIVESTOCK</v>
          </cell>
          <cell r="K5" t="str">
            <v>SURVEY ON THE PIG LIVESTOCK</v>
          </cell>
          <cell r="L5" t="str">
            <v>STATISTIKA UNDERSÖKNINGAR AV GRISPRODUKTIONEN</v>
          </cell>
        </row>
        <row r="6">
          <cell r="A6">
            <v>3</v>
          </cell>
          <cell r="B6" t="str">
            <v>ENQUÊTE CHEPTEL BOVIN</v>
          </cell>
          <cell r="C6" t="str">
            <v>SURVEY ON THE CATTLE LIVESTOCK</v>
          </cell>
          <cell r="D6" t="str">
            <v>ERHEBUNG ÜBER DEN RINDERBESTAND</v>
          </cell>
          <cell r="E6" t="str">
            <v>INDAGINI STATISTICHE SUL PATRIMONIO BOVINO</v>
          </cell>
          <cell r="F6" t="str">
            <v>ENCUESTAS ESTADÍSTICAS SOBRE EL CENSO BOVINO</v>
          </cell>
          <cell r="G6" t="str">
            <v>INQUÉRITOS ESTATÍSTICOS SOBRE O EFECTIVO BOVINO</v>
          </cell>
          <cell r="H6" t="str">
            <v>STATISTISCHE ENQUETE OP HET GEBIED VAN DE RUNDVEEPRODUKTIE</v>
          </cell>
          <cell r="I6" t="str">
            <v>STATISTISKE UNDERSOGELSER AF HORNKVÆGPRODUKTIONEN</v>
          </cell>
          <cell r="J6" t="str">
            <v>SURVEY ON THE CATTLE LIVESTOCK</v>
          </cell>
          <cell r="K6" t="str">
            <v>SURVEY ON THE CATTLE LIVESTOCK</v>
          </cell>
          <cell r="L6" t="str">
            <v>STATISTIKA UNDERSÖKNINGAR OM PRODUKTION AV NÖTKREATUR</v>
          </cell>
        </row>
        <row r="7">
          <cell r="A7">
            <v>4</v>
          </cell>
          <cell r="B7" t="str">
            <v>ENQUÊTE CHEPTEL OVIN ET CAPRIN</v>
          </cell>
          <cell r="C7" t="str">
            <v>SURVEY ON THE SHEEP AND GOATS LIVESTOCK</v>
          </cell>
          <cell r="D7" t="str">
            <v>ERHEBUNG ÜBER DEN SCHAF- UND ZIEGENBESTAND</v>
          </cell>
          <cell r="E7" t="str">
            <v>INDAGINI STATISTICHE SUL PATRIMONIO OVINO E CAPRINO</v>
          </cell>
          <cell r="F7" t="str">
            <v>ENCUESTAS ESTADÍSTICAS SOBRE EL CENSO OVINO E CAPRINO</v>
          </cell>
          <cell r="G7" t="str">
            <v>INQUÉRITOS ESTATÍSTICOS SOBRE O EFECTIVO OVINO E CAPRINO</v>
          </cell>
          <cell r="H7" t="str">
            <v>STATISTISCHE ENQUETE OP HET GEBIED VAN DE SCHAPEN- EN GEITENPRODUKTIE</v>
          </cell>
          <cell r="I7" t="str">
            <v>STATISTISKE UNDERSOGELSER AF FÅRE- OG GEDEPRODUKTIONEN</v>
          </cell>
          <cell r="J7" t="str">
            <v>SURVEY ON THE SHEEP AND GOATS LIVESTOCK</v>
          </cell>
          <cell r="K7" t="str">
            <v>SURVEY ON THE SHEEP AND GOATS LIVESTOCK</v>
          </cell>
          <cell r="L7" t="str">
            <v>STATISTIKA UNDERSÖKNINGAR AV FÅR- OG GETBESÄTTNINGAR</v>
          </cell>
        </row>
        <row r="8">
          <cell r="A8">
            <v>5</v>
          </cell>
          <cell r="B8" t="str">
            <v>(Résultats provisoires/définitifs)</v>
          </cell>
          <cell r="C8" t="str">
            <v>(Provisional/final results)</v>
          </cell>
          <cell r="D8" t="str">
            <v>(Vorläufige/endgültige Ergebnisse)</v>
          </cell>
          <cell r="E8" t="str">
            <v>(Resultati provvisori / definitivi)</v>
          </cell>
          <cell r="F8" t="str">
            <v>(Resultados provisionales)</v>
          </cell>
          <cell r="G8" t="str">
            <v>(Resultados provisórios / definidos)</v>
          </cell>
          <cell r="H8" t="str">
            <v>(Voorlopige / bedoelde resultaaten)</v>
          </cell>
          <cell r="I8" t="str">
            <v>(Forelobige / endelige resultater)</v>
          </cell>
          <cell r="J8" t="str">
            <v>(Provisional/final results)</v>
          </cell>
          <cell r="K8" t="str">
            <v>(Provisional/final results)</v>
          </cell>
          <cell r="L8" t="str">
            <v>(Preliminära / slutliga resultaten)</v>
          </cell>
        </row>
        <row r="9">
          <cell r="A9">
            <v>6</v>
          </cell>
          <cell r="B9" t="str">
            <v>Catégories</v>
          </cell>
          <cell r="C9" t="str">
            <v>Categories</v>
          </cell>
          <cell r="D9" t="str">
            <v>Kategorie</v>
          </cell>
          <cell r="E9" t="str">
            <v>Categorie</v>
          </cell>
          <cell r="F9" t="str">
            <v>Categorías</v>
          </cell>
          <cell r="G9" t="str">
            <v>Categorias</v>
          </cell>
          <cell r="H9" t="str">
            <v>Categorieën</v>
          </cell>
          <cell r="I9" t="str">
            <v>Kategorier</v>
          </cell>
          <cell r="J9" t="str">
            <v>Categories</v>
          </cell>
          <cell r="K9" t="str">
            <v>Categories</v>
          </cell>
          <cell r="L9" t="str">
            <v>Kategorier</v>
          </cell>
        </row>
        <row r="10">
          <cell r="A10">
            <v>7</v>
          </cell>
          <cell r="B10" t="str">
            <v>Pays :</v>
          </cell>
          <cell r="C10" t="str">
            <v>Country:</v>
          </cell>
          <cell r="D10" t="str">
            <v>Land :</v>
          </cell>
          <cell r="E10" t="str">
            <v>Paese :</v>
          </cell>
          <cell r="F10" t="str">
            <v>País :</v>
          </cell>
          <cell r="G10" t="str">
            <v>País :</v>
          </cell>
          <cell r="H10" t="str">
            <v>Land :</v>
          </cell>
          <cell r="I10" t="str">
            <v>Stater :</v>
          </cell>
          <cell r="J10" t="str">
            <v xml:space="preserve">Χώρα: </v>
          </cell>
          <cell r="K10" t="str">
            <v>Country:</v>
          </cell>
          <cell r="L10" t="str">
            <v>Stater :</v>
          </cell>
        </row>
        <row r="11">
          <cell r="A11">
            <v>8</v>
          </cell>
          <cell r="B11" t="str">
            <v>Année :</v>
          </cell>
          <cell r="C11" t="str">
            <v>Year :</v>
          </cell>
          <cell r="D11" t="str">
            <v>Jahr :</v>
          </cell>
          <cell r="E11" t="str">
            <v>Anno :</v>
          </cell>
          <cell r="F11" t="str">
            <v>Año :</v>
          </cell>
          <cell r="G11" t="str">
            <v xml:space="preserve">Ano : </v>
          </cell>
          <cell r="H11" t="str">
            <v>Jaar :</v>
          </cell>
          <cell r="I11" t="str">
            <v>År :</v>
          </cell>
          <cell r="J11" t="str">
            <v>Έτος :</v>
          </cell>
          <cell r="K11" t="str">
            <v>Year :</v>
          </cell>
          <cell r="L11" t="str">
            <v>År :</v>
          </cell>
        </row>
        <row r="68">
          <cell r="A68" t="str">
            <v>A</v>
          </cell>
          <cell r="B68" t="str">
            <v>Autriche</v>
          </cell>
          <cell r="C68" t="str">
            <v>Austria</v>
          </cell>
          <cell r="D68" t="str">
            <v>Österreich</v>
          </cell>
          <cell r="E68" t="str">
            <v xml:space="preserve">Austria </v>
          </cell>
          <cell r="F68" t="str">
            <v xml:space="preserve">Austria </v>
          </cell>
          <cell r="G68" t="str">
            <v xml:space="preserve">Áustria </v>
          </cell>
          <cell r="H68" t="str">
            <v xml:space="preserve">Oostenrijk </v>
          </cell>
          <cell r="I68" t="str">
            <v>Østrig</v>
          </cell>
          <cell r="J68" t="str">
            <v>Αυστρία</v>
          </cell>
          <cell r="K68" t="str">
            <v>Itävalta</v>
          </cell>
          <cell r="L68" t="str">
            <v>Österrike</v>
          </cell>
        </row>
        <row r="69">
          <cell r="A69" t="str">
            <v>B</v>
          </cell>
          <cell r="B69" t="str">
            <v>Belgique</v>
          </cell>
          <cell r="C69" t="str">
            <v>Belgium</v>
          </cell>
          <cell r="D69" t="str">
            <v>Belgiën</v>
          </cell>
          <cell r="E69" t="str">
            <v xml:space="preserve">Belgio </v>
          </cell>
          <cell r="F69" t="str">
            <v xml:space="preserve">Bélgica </v>
          </cell>
          <cell r="G69" t="str">
            <v xml:space="preserve">Bélgica </v>
          </cell>
          <cell r="H69" t="str">
            <v xml:space="preserve">België </v>
          </cell>
          <cell r="I69" t="str">
            <v>Belgien</v>
          </cell>
          <cell r="J69" t="str">
            <v>Βέλγιο</v>
          </cell>
          <cell r="K69" t="str">
            <v>Belgia</v>
          </cell>
          <cell r="L69" t="str">
            <v>Belgien</v>
          </cell>
        </row>
        <row r="70">
          <cell r="A70" t="str">
            <v>BG</v>
          </cell>
          <cell r="B70" t="str">
            <v>Bulgarie</v>
          </cell>
          <cell r="C70" t="str">
            <v>Bulgaria</v>
          </cell>
          <cell r="D70" t="str">
            <v>Bulgarien</v>
          </cell>
          <cell r="E70" t="str">
            <v xml:space="preserve">Bulgaria </v>
          </cell>
          <cell r="F70" t="str">
            <v xml:space="preserve">Bulgaria </v>
          </cell>
          <cell r="G70" t="str">
            <v xml:space="preserve">Bulgária </v>
          </cell>
          <cell r="H70" t="str">
            <v xml:space="preserve">Bulgarije </v>
          </cell>
          <cell r="I70" t="str">
            <v>Bulgarien</v>
          </cell>
          <cell r="J70" t="str">
            <v>Βουλγαρία</v>
          </cell>
          <cell r="K70" t="str">
            <v>Bulgaria</v>
          </cell>
          <cell r="L70" t="str">
            <v>Bulgarien</v>
          </cell>
        </row>
        <row r="71">
          <cell r="A71" t="str">
            <v>CY</v>
          </cell>
          <cell r="B71" t="str">
            <v>Chypre</v>
          </cell>
          <cell r="C71" t="str">
            <v>Cyprus</v>
          </cell>
          <cell r="D71" t="str">
            <v>Zypern</v>
          </cell>
          <cell r="E71" t="str">
            <v xml:space="preserve">Cipro </v>
          </cell>
          <cell r="F71" t="str">
            <v xml:space="preserve">Chipre </v>
          </cell>
          <cell r="G71" t="str">
            <v xml:space="preserve">Chipre </v>
          </cell>
          <cell r="H71" t="str">
            <v xml:space="preserve">Cyprus </v>
          </cell>
          <cell r="I71" t="str">
            <v>Cypern</v>
          </cell>
          <cell r="J71" t="str">
            <v>Κύπρος</v>
          </cell>
          <cell r="K71" t="str">
            <v>Kypros</v>
          </cell>
          <cell r="L71" t="str">
            <v>Cypern</v>
          </cell>
        </row>
        <row r="72">
          <cell r="A72" t="str">
            <v>CZ</v>
          </cell>
          <cell r="B72" t="str">
            <v>Tchéquie</v>
          </cell>
          <cell r="C72" t="str">
            <v>Czech Republic</v>
          </cell>
          <cell r="D72" t="str">
            <v>Tschechien</v>
          </cell>
          <cell r="E72" t="str">
            <v xml:space="preserve">Repubblica Ceca </v>
          </cell>
          <cell r="F72" t="str">
            <v xml:space="preserve">República Checa </v>
          </cell>
          <cell r="G72" t="str">
            <v xml:space="preserve">Chéquia </v>
          </cell>
          <cell r="H72" t="str">
            <v xml:space="preserve">Tsjechië </v>
          </cell>
          <cell r="I72" t="str">
            <v>Tjekkiet</v>
          </cell>
          <cell r="J72" t="str">
            <v>Τσεχία</v>
          </cell>
          <cell r="K72" t="str">
            <v>Tšekki</v>
          </cell>
          <cell r="L72" t="str">
            <v>Tjeckien</v>
          </cell>
        </row>
        <row r="73">
          <cell r="A73" t="str">
            <v>D</v>
          </cell>
          <cell r="B73" t="str">
            <v>Allemagne</v>
          </cell>
          <cell r="C73" t="str">
            <v>Germany</v>
          </cell>
          <cell r="D73" t="str">
            <v>Deutschland</v>
          </cell>
          <cell r="E73" t="str">
            <v xml:space="preserve">Germania </v>
          </cell>
          <cell r="F73" t="str">
            <v xml:space="preserve">Alemania </v>
          </cell>
          <cell r="G73" t="str">
            <v xml:space="preserve">Alemanha </v>
          </cell>
          <cell r="H73" t="str">
            <v xml:space="preserve">Duitsland </v>
          </cell>
          <cell r="I73" t="str">
            <v>Tyskland</v>
          </cell>
          <cell r="J73" t="str">
            <v>Γερμανία</v>
          </cell>
          <cell r="K73" t="str">
            <v>Saksa</v>
          </cell>
          <cell r="L73" t="str">
            <v>Tyskland</v>
          </cell>
        </row>
        <row r="74">
          <cell r="A74" t="str">
            <v>DK</v>
          </cell>
          <cell r="B74" t="str">
            <v>Danemark</v>
          </cell>
          <cell r="C74" t="str">
            <v>Denmark</v>
          </cell>
          <cell r="D74" t="str">
            <v>Dänemark</v>
          </cell>
          <cell r="E74" t="str">
            <v xml:space="preserve">Danimarca </v>
          </cell>
          <cell r="F74" t="str">
            <v xml:space="preserve">Dinamarca </v>
          </cell>
          <cell r="G74" t="str">
            <v xml:space="preserve">Dinamarca </v>
          </cell>
          <cell r="H74" t="str">
            <v xml:space="preserve">Denemarken </v>
          </cell>
          <cell r="I74" t="str">
            <v>Danmark</v>
          </cell>
          <cell r="J74" t="str">
            <v>Δανία</v>
          </cell>
          <cell r="K74" t="str">
            <v>Tanska</v>
          </cell>
          <cell r="L74" t="str">
            <v>Danmark</v>
          </cell>
        </row>
        <row r="75">
          <cell r="A75" t="str">
            <v>E</v>
          </cell>
          <cell r="B75" t="str">
            <v>Espagne</v>
          </cell>
          <cell r="C75" t="str">
            <v>Spain</v>
          </cell>
          <cell r="D75" t="str">
            <v>Spanien</v>
          </cell>
          <cell r="E75" t="str">
            <v xml:space="preserve">Spagna </v>
          </cell>
          <cell r="F75" t="str">
            <v xml:space="preserve">España </v>
          </cell>
          <cell r="G75" t="str">
            <v xml:space="preserve">Espanha </v>
          </cell>
          <cell r="H75" t="str">
            <v xml:space="preserve">Spanje </v>
          </cell>
          <cell r="I75" t="str">
            <v>Spanien</v>
          </cell>
          <cell r="J75" t="str">
            <v>Ισπανία</v>
          </cell>
          <cell r="K75" t="str">
            <v>Espanja</v>
          </cell>
          <cell r="L75" t="str">
            <v>Spanien</v>
          </cell>
        </row>
        <row r="76">
          <cell r="A76" t="str">
            <v>EE</v>
          </cell>
          <cell r="B76" t="str">
            <v>Estonie</v>
          </cell>
          <cell r="C76" t="str">
            <v>Estonia</v>
          </cell>
          <cell r="D76" t="str">
            <v>Estland</v>
          </cell>
          <cell r="E76" t="str">
            <v xml:space="preserve">Estonia </v>
          </cell>
          <cell r="F76" t="str">
            <v xml:space="preserve">Estonia </v>
          </cell>
          <cell r="G76" t="str">
            <v xml:space="preserve">Estónia </v>
          </cell>
          <cell r="H76" t="str">
            <v xml:space="preserve">Estland </v>
          </cell>
          <cell r="I76" t="str">
            <v>Estland</v>
          </cell>
          <cell r="J76" t="str">
            <v>Εσθονία</v>
          </cell>
          <cell r="K76" t="str">
            <v>Viro</v>
          </cell>
          <cell r="L76" t="str">
            <v>Estland</v>
          </cell>
        </row>
        <row r="77">
          <cell r="A77" t="str">
            <v>F</v>
          </cell>
          <cell r="B77" t="str">
            <v>France</v>
          </cell>
          <cell r="C77" t="str">
            <v>France</v>
          </cell>
          <cell r="D77" t="str">
            <v>Frankreich</v>
          </cell>
          <cell r="E77" t="str">
            <v xml:space="preserve">Francia </v>
          </cell>
          <cell r="F77" t="str">
            <v xml:space="preserve">Francia </v>
          </cell>
          <cell r="G77" t="str">
            <v xml:space="preserve">França </v>
          </cell>
          <cell r="H77" t="str">
            <v xml:space="preserve">Frankrijk </v>
          </cell>
          <cell r="I77" t="str">
            <v>Frankrig</v>
          </cell>
          <cell r="J77" t="str">
            <v>Γαλλία</v>
          </cell>
          <cell r="K77" t="str">
            <v>Ranska</v>
          </cell>
          <cell r="L77" t="str">
            <v>Frankrike</v>
          </cell>
        </row>
        <row r="78">
          <cell r="A78" t="str">
            <v>FIN</v>
          </cell>
          <cell r="B78" t="str">
            <v>Finlande</v>
          </cell>
          <cell r="C78" t="str">
            <v>Finnland</v>
          </cell>
          <cell r="D78" t="str">
            <v>Finnland</v>
          </cell>
          <cell r="E78" t="str">
            <v xml:space="preserve">Finlandia </v>
          </cell>
          <cell r="F78" t="str">
            <v xml:space="preserve">Finlandia </v>
          </cell>
          <cell r="G78" t="str">
            <v xml:space="preserve">Finlândia </v>
          </cell>
          <cell r="H78" t="str">
            <v xml:space="preserve">Finland </v>
          </cell>
          <cell r="I78" t="str">
            <v>Finland</v>
          </cell>
          <cell r="J78" t="str">
            <v>Φινλανδία</v>
          </cell>
          <cell r="K78" t="str">
            <v>Suomi</v>
          </cell>
          <cell r="L78" t="str">
            <v>Finland</v>
          </cell>
        </row>
        <row r="79">
          <cell r="A79" t="str">
            <v>GR</v>
          </cell>
          <cell r="B79" t="str">
            <v>Grèce</v>
          </cell>
          <cell r="C79" t="str">
            <v>Greece</v>
          </cell>
          <cell r="D79" t="str">
            <v>Griechenland</v>
          </cell>
          <cell r="E79" t="str">
            <v xml:space="preserve">Grecia </v>
          </cell>
          <cell r="F79" t="str">
            <v xml:space="preserve">Grecia </v>
          </cell>
          <cell r="G79" t="str">
            <v xml:space="preserve">Grécia </v>
          </cell>
          <cell r="H79" t="str">
            <v xml:space="preserve">Griekenland </v>
          </cell>
          <cell r="I79" t="str">
            <v>Grækenland</v>
          </cell>
          <cell r="J79" t="str">
            <v>Ελλάδα</v>
          </cell>
          <cell r="K79" t="str">
            <v>Kreikka</v>
          </cell>
          <cell r="L79" t="str">
            <v>Grekland</v>
          </cell>
        </row>
        <row r="80">
          <cell r="A80" t="str">
            <v>HU</v>
          </cell>
          <cell r="B80" t="str">
            <v>Hongrie</v>
          </cell>
          <cell r="C80" t="str">
            <v>Hungaria</v>
          </cell>
          <cell r="D80" t="str">
            <v>Ungarn</v>
          </cell>
          <cell r="E80" t="str">
            <v xml:space="preserve">Ungheria </v>
          </cell>
          <cell r="F80" t="str">
            <v xml:space="preserve">Hungría </v>
          </cell>
          <cell r="G80" t="str">
            <v xml:space="preserve">Hungria </v>
          </cell>
          <cell r="H80" t="str">
            <v xml:space="preserve">Hongarije </v>
          </cell>
          <cell r="I80" t="str">
            <v>Ungarn</v>
          </cell>
          <cell r="J80" t="str">
            <v>Ουγγαρία</v>
          </cell>
          <cell r="K80" t="str">
            <v>Unkari</v>
          </cell>
          <cell r="L80" t="str">
            <v>Ungern</v>
          </cell>
        </row>
        <row r="81">
          <cell r="A81" t="str">
            <v>I</v>
          </cell>
          <cell r="B81" t="str">
            <v>Italie</v>
          </cell>
          <cell r="C81" t="str">
            <v>Italy</v>
          </cell>
          <cell r="D81" t="str">
            <v>Italien</v>
          </cell>
          <cell r="E81" t="str">
            <v xml:space="preserve">Italia </v>
          </cell>
          <cell r="F81" t="str">
            <v xml:space="preserve">Italia </v>
          </cell>
          <cell r="G81" t="str">
            <v xml:space="preserve">Itália </v>
          </cell>
          <cell r="H81" t="str">
            <v xml:space="preserve">Italië </v>
          </cell>
          <cell r="I81" t="str">
            <v>Italien</v>
          </cell>
          <cell r="J81" t="str">
            <v>Ιταλία</v>
          </cell>
          <cell r="K81" t="str">
            <v>Italia</v>
          </cell>
          <cell r="L81" t="str">
            <v>Italien</v>
          </cell>
        </row>
        <row r="82">
          <cell r="A82" t="str">
            <v>IRL</v>
          </cell>
          <cell r="B82" t="str">
            <v>Irlande</v>
          </cell>
          <cell r="C82" t="str">
            <v>Ireland</v>
          </cell>
          <cell r="D82" t="str">
            <v>Irland</v>
          </cell>
          <cell r="E82" t="str">
            <v xml:space="preserve">Irlanda </v>
          </cell>
          <cell r="F82" t="str">
            <v xml:space="preserve">Irlanda </v>
          </cell>
          <cell r="G82" t="str">
            <v xml:space="preserve">Irlanda </v>
          </cell>
          <cell r="H82" t="str">
            <v xml:space="preserve">Ierland </v>
          </cell>
          <cell r="I82" t="str">
            <v>Irland</v>
          </cell>
          <cell r="J82" t="str">
            <v>Ιρλανδία</v>
          </cell>
          <cell r="K82" t="str">
            <v>Irlanti</v>
          </cell>
          <cell r="L82" t="str">
            <v>Irland</v>
          </cell>
        </row>
        <row r="83">
          <cell r="A83" t="str">
            <v>L</v>
          </cell>
          <cell r="B83" t="str">
            <v>Luxembourg</v>
          </cell>
          <cell r="C83" t="str">
            <v>Luxemburg</v>
          </cell>
          <cell r="D83" t="str">
            <v>Letzebuerg</v>
          </cell>
          <cell r="E83" t="str">
            <v xml:space="preserve">Lussemburgo </v>
          </cell>
          <cell r="F83" t="str">
            <v xml:space="preserve">Luxemburgo </v>
          </cell>
          <cell r="G83" t="str">
            <v xml:space="preserve">Luxemburgo </v>
          </cell>
          <cell r="H83" t="str">
            <v xml:space="preserve">Luxemburg </v>
          </cell>
          <cell r="I83" t="str">
            <v>Luxembourg</v>
          </cell>
          <cell r="J83" t="str">
            <v>Λουξεμβούργο</v>
          </cell>
          <cell r="K83" t="str">
            <v>Luxemburg</v>
          </cell>
          <cell r="L83" t="str">
            <v>Luxemburg</v>
          </cell>
        </row>
        <row r="84">
          <cell r="A84" t="str">
            <v>LT</v>
          </cell>
          <cell r="B84" t="str">
            <v>Lituanie</v>
          </cell>
          <cell r="C84" t="str">
            <v>Lithuania</v>
          </cell>
          <cell r="D84" t="str">
            <v>Litauen</v>
          </cell>
          <cell r="E84" t="str">
            <v xml:space="preserve">Lituania </v>
          </cell>
          <cell r="F84" t="str">
            <v xml:space="preserve">Lituania </v>
          </cell>
          <cell r="G84" t="str">
            <v xml:space="preserve">Lituânia </v>
          </cell>
          <cell r="H84" t="str">
            <v xml:space="preserve">Litouwen </v>
          </cell>
          <cell r="I84" t="str">
            <v>Litauen</v>
          </cell>
          <cell r="J84" t="str">
            <v>Λιθουανία</v>
          </cell>
          <cell r="K84" t="str">
            <v>Liettua</v>
          </cell>
          <cell r="L84" t="str">
            <v>Litauen</v>
          </cell>
        </row>
        <row r="85">
          <cell r="A85" t="str">
            <v>LV</v>
          </cell>
          <cell r="B85" t="str">
            <v>Lettonie</v>
          </cell>
          <cell r="C85" t="str">
            <v>Latvia</v>
          </cell>
          <cell r="D85" t="str">
            <v>Lettland</v>
          </cell>
          <cell r="E85" t="str">
            <v xml:space="preserve">Lettonia </v>
          </cell>
          <cell r="F85" t="str">
            <v xml:space="preserve">Letonia </v>
          </cell>
          <cell r="G85" t="str">
            <v xml:space="preserve">Letónia </v>
          </cell>
          <cell r="H85" t="str">
            <v xml:space="preserve">Letland </v>
          </cell>
          <cell r="I85" t="str">
            <v>Letland</v>
          </cell>
          <cell r="J85" t="str">
            <v>Λετονία</v>
          </cell>
          <cell r="K85" t="str">
            <v>Latvia</v>
          </cell>
          <cell r="L85" t="str">
            <v>Lettland</v>
          </cell>
        </row>
        <row r="86">
          <cell r="A86" t="str">
            <v>MT</v>
          </cell>
          <cell r="B86" t="str">
            <v>Malte</v>
          </cell>
          <cell r="C86" t="str">
            <v>Malta</v>
          </cell>
          <cell r="D86" t="str">
            <v>Malta</v>
          </cell>
          <cell r="E86" t="str">
            <v xml:space="preserve">Malta </v>
          </cell>
          <cell r="F86" t="str">
            <v xml:space="preserve">Malta </v>
          </cell>
          <cell r="G86" t="str">
            <v xml:space="preserve">Malta </v>
          </cell>
          <cell r="H86" t="str">
            <v xml:space="preserve">Malta </v>
          </cell>
          <cell r="I86" t="str">
            <v>Malta</v>
          </cell>
          <cell r="J86" t="str">
            <v>Μάλτα</v>
          </cell>
          <cell r="K86" t="str">
            <v>Malta</v>
          </cell>
          <cell r="L86" t="str">
            <v>Malta</v>
          </cell>
        </row>
        <row r="87">
          <cell r="A87" t="str">
            <v>NL</v>
          </cell>
          <cell r="B87" t="str">
            <v>Pays-Bas</v>
          </cell>
          <cell r="C87" t="str">
            <v>Netherlands</v>
          </cell>
          <cell r="D87" t="str">
            <v>Niederlande</v>
          </cell>
          <cell r="E87" t="str">
            <v xml:space="preserve">Paesi Bassi </v>
          </cell>
          <cell r="F87" t="str">
            <v xml:space="preserve">los Países Bajos </v>
          </cell>
          <cell r="G87" t="str">
            <v xml:space="preserve">Países Baixos </v>
          </cell>
          <cell r="H87" t="str">
            <v xml:space="preserve">Nederland </v>
          </cell>
          <cell r="I87" t="str">
            <v>Nederlandene</v>
          </cell>
          <cell r="J87" t="str">
            <v>Κάτω Χώρες</v>
          </cell>
          <cell r="K87" t="str">
            <v>Alankomaat</v>
          </cell>
          <cell r="L87" t="str">
            <v>Nederländerna</v>
          </cell>
        </row>
        <row r="88">
          <cell r="A88" t="str">
            <v>P</v>
          </cell>
          <cell r="B88" t="str">
            <v>Portugal</v>
          </cell>
          <cell r="C88" t="str">
            <v>Portugal</v>
          </cell>
          <cell r="D88" t="str">
            <v>Portugal</v>
          </cell>
          <cell r="E88" t="str">
            <v xml:space="preserve">Portogallo </v>
          </cell>
          <cell r="F88" t="str">
            <v xml:space="preserve">Portugal </v>
          </cell>
          <cell r="G88" t="str">
            <v xml:space="preserve">Portugal </v>
          </cell>
          <cell r="H88" t="str">
            <v xml:space="preserve">Portugal </v>
          </cell>
          <cell r="I88" t="str">
            <v>Portugal</v>
          </cell>
          <cell r="J88" t="str">
            <v>Πορτογαλία</v>
          </cell>
          <cell r="K88" t="str">
            <v>Portugal</v>
          </cell>
          <cell r="L88" t="str">
            <v>Portugal</v>
          </cell>
        </row>
        <row r="89">
          <cell r="A89" t="str">
            <v>PL</v>
          </cell>
          <cell r="B89" t="str">
            <v>Pologne</v>
          </cell>
          <cell r="C89" t="str">
            <v>Poland</v>
          </cell>
          <cell r="D89" t="str">
            <v>Polen</v>
          </cell>
          <cell r="E89" t="str">
            <v xml:space="preserve">Polonia </v>
          </cell>
          <cell r="F89" t="str">
            <v xml:space="preserve">Polonia </v>
          </cell>
          <cell r="G89" t="str">
            <v xml:space="preserve">Polónia </v>
          </cell>
          <cell r="H89" t="str">
            <v xml:space="preserve">Polen </v>
          </cell>
          <cell r="I89" t="str">
            <v>Polen</v>
          </cell>
          <cell r="J89" t="str">
            <v>Πολωνία</v>
          </cell>
          <cell r="K89" t="str">
            <v>Puola</v>
          </cell>
          <cell r="L89" t="str">
            <v>Polen</v>
          </cell>
        </row>
        <row r="90">
          <cell r="A90" t="str">
            <v>RO</v>
          </cell>
          <cell r="B90" t="str">
            <v>Roumanie</v>
          </cell>
          <cell r="C90" t="str">
            <v>Romania</v>
          </cell>
          <cell r="D90" t="str">
            <v>Rumänien</v>
          </cell>
          <cell r="E90" t="str">
            <v xml:space="preserve">Romania </v>
          </cell>
          <cell r="F90" t="str">
            <v xml:space="preserve">Rumania </v>
          </cell>
          <cell r="G90" t="str">
            <v xml:space="preserve">Roménia </v>
          </cell>
          <cell r="H90" t="str">
            <v xml:space="preserve">Roemenië </v>
          </cell>
          <cell r="I90" t="str">
            <v>Rumænien</v>
          </cell>
          <cell r="J90" t="str">
            <v>Ρουμανία</v>
          </cell>
          <cell r="K90" t="str">
            <v>Romania</v>
          </cell>
          <cell r="L90" t="str">
            <v>Rumänien</v>
          </cell>
        </row>
        <row r="91">
          <cell r="A91" t="str">
            <v>S</v>
          </cell>
          <cell r="B91" t="str">
            <v>Suède</v>
          </cell>
          <cell r="C91" t="str">
            <v>Sweeden</v>
          </cell>
          <cell r="D91" t="str">
            <v>Schweden</v>
          </cell>
          <cell r="E91" t="str">
            <v xml:space="preserve">Svezia </v>
          </cell>
          <cell r="F91" t="str">
            <v xml:space="preserve">Suecia </v>
          </cell>
          <cell r="G91" t="str">
            <v xml:space="preserve">Suécia </v>
          </cell>
          <cell r="H91" t="str">
            <v xml:space="preserve">Zweden </v>
          </cell>
          <cell r="I91" t="str">
            <v>Sverige</v>
          </cell>
          <cell r="J91" t="str">
            <v>Σουηδία</v>
          </cell>
          <cell r="K91" t="str">
            <v>Ruotsi</v>
          </cell>
          <cell r="L91" t="str">
            <v>Sverige</v>
          </cell>
        </row>
        <row r="92">
          <cell r="A92" t="str">
            <v>SI</v>
          </cell>
          <cell r="B92" t="str">
            <v>Slovenie</v>
          </cell>
          <cell r="C92" t="str">
            <v>Slovenia</v>
          </cell>
          <cell r="D92" t="str">
            <v>Slowenien</v>
          </cell>
          <cell r="E92" t="str">
            <v xml:space="preserve">Slovenia </v>
          </cell>
          <cell r="F92" t="str">
            <v xml:space="preserve">Eslovenia </v>
          </cell>
          <cell r="G92" t="str">
            <v xml:space="preserve">Eslovénia </v>
          </cell>
          <cell r="H92" t="str">
            <v xml:space="preserve">Slovenië </v>
          </cell>
          <cell r="I92" t="str">
            <v>Slovenien</v>
          </cell>
          <cell r="J92" t="str">
            <v>Σλοβενία</v>
          </cell>
          <cell r="K92" t="str">
            <v>Slovania</v>
          </cell>
          <cell r="L92" t="str">
            <v>Slovenien</v>
          </cell>
        </row>
        <row r="93">
          <cell r="A93" t="str">
            <v>SK</v>
          </cell>
          <cell r="B93" t="str">
            <v>Slovaquie</v>
          </cell>
          <cell r="C93" t="str">
            <v>Slovakia</v>
          </cell>
          <cell r="D93" t="str">
            <v>Slowakei</v>
          </cell>
          <cell r="E93" t="str">
            <v xml:space="preserve">Slovacchia </v>
          </cell>
          <cell r="F93" t="str">
            <v xml:space="preserve">Eslovaquia </v>
          </cell>
          <cell r="G93" t="str">
            <v xml:space="preserve">Eslováquia </v>
          </cell>
          <cell r="H93" t="str">
            <v xml:space="preserve">Slovakije </v>
          </cell>
          <cell r="I93" t="str">
            <v>Slovakiet</v>
          </cell>
          <cell r="J93" t="str">
            <v>Σλοβακία</v>
          </cell>
          <cell r="K93" t="str">
            <v>Slovekia</v>
          </cell>
          <cell r="L93" t="str">
            <v>Slovakien</v>
          </cell>
        </row>
        <row r="94">
          <cell r="A94" t="str">
            <v>TR</v>
          </cell>
          <cell r="B94" t="str">
            <v>Turquie</v>
          </cell>
          <cell r="C94" t="str">
            <v>Turkey</v>
          </cell>
          <cell r="D94" t="str">
            <v>Türkei</v>
          </cell>
          <cell r="E94" t="str">
            <v xml:space="preserve">Turchia </v>
          </cell>
          <cell r="F94" t="str">
            <v xml:space="preserve">Turquía </v>
          </cell>
          <cell r="G94" t="str">
            <v xml:space="preserve">Turquia </v>
          </cell>
          <cell r="H94" t="str">
            <v xml:space="preserve">Turkije </v>
          </cell>
          <cell r="I94" t="str">
            <v>Tyrkiet</v>
          </cell>
          <cell r="J94" t="str">
            <v>Τουρκία</v>
          </cell>
          <cell r="K94" t="str">
            <v>Turkki</v>
          </cell>
          <cell r="L94" t="str">
            <v>Turkiet</v>
          </cell>
        </row>
        <row r="95">
          <cell r="A95" t="str">
            <v>UK</v>
          </cell>
          <cell r="B95" t="str">
            <v>Royaume-uni</v>
          </cell>
          <cell r="C95" t="str">
            <v>United Kingdom</v>
          </cell>
          <cell r="D95" t="str">
            <v>Vereinigtes Königreich</v>
          </cell>
          <cell r="E95" t="str">
            <v xml:space="preserve">Regno Unito </v>
          </cell>
          <cell r="F95" t="str">
            <v xml:space="preserve">el Reino Unido </v>
          </cell>
          <cell r="G95" t="str">
            <v xml:space="preserve">Reino Unido </v>
          </cell>
          <cell r="H95" t="str">
            <v xml:space="preserve">Verenigd Koninkrijk </v>
          </cell>
          <cell r="I95" t="str">
            <v>Det Forenede Kongerige</v>
          </cell>
          <cell r="J95" t="str">
            <v>Ηνωμένο Βασίλειο</v>
          </cell>
          <cell r="K95" t="str">
            <v>Yhdistynyt kuningaskunta</v>
          </cell>
          <cell r="L95" t="str">
            <v>Storbritannien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Crop"/>
      <sheetName val="Annex1"/>
      <sheetName val="Textes"/>
    </sheetNames>
    <sheetDataSet>
      <sheetData sheetId="0" refreshError="1"/>
      <sheetData sheetId="1" refreshError="1"/>
      <sheetData sheetId="2" refreshError="1"/>
      <sheetData sheetId="3">
        <row r="2">
          <cell r="B2">
            <v>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ragon.es/-/movimiento-comercial-pecuari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9"/>
  <sheetViews>
    <sheetView showGridLines="0" tabSelected="1" workbookViewId="0"/>
  </sheetViews>
  <sheetFormatPr baseColWidth="10" defaultRowHeight="12.75" x14ac:dyDescent="0.2"/>
  <cols>
    <col min="1" max="1" width="11.42578125" style="27"/>
    <col min="2" max="2" width="99.85546875" style="27" bestFit="1" customWidth="1"/>
    <col min="3" max="16384" width="11.42578125" style="27"/>
  </cols>
  <sheetData>
    <row r="2" spans="1:3" ht="50.25" customHeight="1" x14ac:dyDescent="0.2"/>
    <row r="3" spans="1:3" ht="24.75" customHeight="1" x14ac:dyDescent="0.2">
      <c r="B3" s="57" t="s">
        <v>116</v>
      </c>
      <c r="C3" s="58"/>
    </row>
    <row r="4" spans="1:3" ht="57.75" customHeight="1" x14ac:dyDescent="0.2">
      <c r="A4" s="59" t="s">
        <v>117</v>
      </c>
      <c r="B4" s="59"/>
      <c r="C4" s="28"/>
    </row>
    <row r="5" spans="1:3" ht="57.75" customHeight="1" x14ac:dyDescent="0.25">
      <c r="A5" s="29" t="s">
        <v>130</v>
      </c>
      <c r="B5" s="30"/>
      <c r="C5" s="31"/>
    </row>
    <row r="6" spans="1:3" ht="23.25" customHeight="1" x14ac:dyDescent="0.25">
      <c r="A6" s="36" t="s">
        <v>131</v>
      </c>
      <c r="B6" s="30"/>
      <c r="C6" s="31"/>
    </row>
    <row r="7" spans="1:3" ht="15.75" x14ac:dyDescent="0.25">
      <c r="A7" s="32">
        <v>1</v>
      </c>
      <c r="B7" s="56" t="s">
        <v>118</v>
      </c>
      <c r="C7" s="56"/>
    </row>
    <row r="8" spans="1:3" ht="15.75" x14ac:dyDescent="0.25">
      <c r="A8" s="33"/>
      <c r="B8" s="34" t="s">
        <v>119</v>
      </c>
      <c r="C8" s="34"/>
    </row>
    <row r="9" spans="1:3" ht="15.75" x14ac:dyDescent="0.25">
      <c r="A9" s="33"/>
      <c r="B9" s="34" t="s">
        <v>120</v>
      </c>
      <c r="C9" s="34"/>
    </row>
    <row r="10" spans="1:3" ht="15.75" x14ac:dyDescent="0.25">
      <c r="A10" s="32">
        <v>2</v>
      </c>
      <c r="B10" s="56" t="s">
        <v>121</v>
      </c>
      <c r="C10" s="56"/>
    </row>
    <row r="11" spans="1:3" ht="15.75" x14ac:dyDescent="0.2">
      <c r="A11" s="35"/>
      <c r="B11" s="34" t="s">
        <v>122</v>
      </c>
      <c r="C11" s="34"/>
    </row>
    <row r="12" spans="1:3" ht="15.75" x14ac:dyDescent="0.2">
      <c r="A12" s="35"/>
      <c r="B12" s="34" t="s">
        <v>123</v>
      </c>
      <c r="C12" s="34"/>
    </row>
    <row r="13" spans="1:3" ht="15.75" x14ac:dyDescent="0.2">
      <c r="A13" s="35"/>
      <c r="B13" s="34" t="s">
        <v>124</v>
      </c>
      <c r="C13" s="34"/>
    </row>
    <row r="14" spans="1:3" ht="15.75" x14ac:dyDescent="0.25">
      <c r="A14" s="32">
        <v>3</v>
      </c>
      <c r="B14" s="56" t="s">
        <v>125</v>
      </c>
      <c r="C14" s="56"/>
    </row>
    <row r="15" spans="1:3" ht="15.75" x14ac:dyDescent="0.2">
      <c r="A15" s="35"/>
      <c r="B15" s="34" t="s">
        <v>126</v>
      </c>
      <c r="C15" s="34"/>
    </row>
    <row r="16" spans="1:3" ht="15.75" x14ac:dyDescent="0.2">
      <c r="A16" s="35"/>
      <c r="B16" s="34" t="s">
        <v>127</v>
      </c>
      <c r="C16" s="34"/>
    </row>
    <row r="17" spans="1:3" ht="15.75" x14ac:dyDescent="0.25">
      <c r="A17" s="32">
        <v>4</v>
      </c>
      <c r="B17" s="56" t="s">
        <v>128</v>
      </c>
      <c r="C17" s="56"/>
    </row>
    <row r="18" spans="1:3" ht="15.75" x14ac:dyDescent="0.2">
      <c r="A18" s="35"/>
      <c r="B18" s="34" t="s">
        <v>129</v>
      </c>
      <c r="C18" s="34"/>
    </row>
    <row r="19" spans="1:3" x14ac:dyDescent="0.2">
      <c r="A19" s="35"/>
    </row>
  </sheetData>
  <mergeCells count="6">
    <mergeCell ref="B17:C17"/>
    <mergeCell ref="B3:C3"/>
    <mergeCell ref="A4:B4"/>
    <mergeCell ref="B7:C7"/>
    <mergeCell ref="B10:C10"/>
    <mergeCell ref="B14:C14"/>
  </mergeCells>
  <hyperlinks>
    <hyperlink ref="B8:C8" location="'1.1'!A1" display="1.1 Salidas de ganado bovino a vida o a sacrificio por tipo de ganado"/>
    <hyperlink ref="B9:C9" location="'1.2'!A1" display="1.2 Salidas de ganado vacuno según CCAA o país de destino"/>
    <hyperlink ref="B11:C11" location="'2.1'!A1" display="2.1. Movimiento Comercial Pecuario VENTAS GANADO OVINO"/>
    <hyperlink ref="B12:C12" location="'2.2'!A1" display="2.2. Salidas de ganado caprino a vida o a sacrificio por tipo de ganado"/>
    <hyperlink ref="B15:C15" location="'3.1'!A1" display="3.1 Salidas de ganado porcino a vida o a sacrificio por tipo de ganado"/>
    <hyperlink ref="B16:C16" location="'3.2'!A1" display="3.2 Salidas de ganado porcino según CCAA o país de destino"/>
    <hyperlink ref="B13:C13" location="'2.3'!A1" display="2.3. Salidas de ganado ovino-caprino según CCAA o país de destino"/>
    <hyperlink ref="B18" location="'4.1'!A1" display="4.1. Salidas de ganado cunícola"/>
    <hyperlink ref="B3" r:id="rId1"/>
  </hyperlinks>
  <pageMargins left="0.70866141732283472" right="0.70866141732283472" top="0.74803149606299213" bottom="0.74803149606299213" header="0.31496062992125984" footer="0.31496062992125984"/>
  <pageSetup paperSize="9" scale="7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71"/>
  <sheetViews>
    <sheetView workbookViewId="0"/>
  </sheetViews>
  <sheetFormatPr baseColWidth="10" defaultRowHeight="15" x14ac:dyDescent="0.25"/>
  <cols>
    <col min="2" max="2" width="19.42578125" bestFit="1" customWidth="1"/>
    <col min="5" max="5" width="13.140625" bestFit="1" customWidth="1"/>
    <col min="14" max="14" width="20.7109375" bestFit="1" customWidth="1"/>
    <col min="15" max="15" width="7.5703125" bestFit="1" customWidth="1"/>
    <col min="16" max="16" width="6.5703125" bestFit="1" customWidth="1"/>
    <col min="17" max="17" width="7" bestFit="1" customWidth="1"/>
    <col min="18" max="18" width="6" bestFit="1" customWidth="1"/>
  </cols>
  <sheetData>
    <row r="2" spans="1:18" ht="15.75" x14ac:dyDescent="0.25">
      <c r="A2" s="63" t="s">
        <v>112</v>
      </c>
      <c r="B2" s="64"/>
      <c r="C2" s="65" t="s">
        <v>81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8" ht="15.75" x14ac:dyDescent="0.25">
      <c r="A3" s="63"/>
      <c r="B3" s="64"/>
      <c r="C3" s="65" t="s">
        <v>82</v>
      </c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8" x14ac:dyDescent="0.25">
      <c r="A4" s="67" t="s">
        <v>2</v>
      </c>
      <c r="B4" s="67"/>
      <c r="C4" s="69" t="s">
        <v>83</v>
      </c>
      <c r="D4" s="70"/>
      <c r="E4" s="70"/>
      <c r="F4" s="70"/>
      <c r="G4" s="70"/>
      <c r="H4" s="70"/>
      <c r="I4" s="70"/>
      <c r="J4" s="70"/>
      <c r="K4" s="70"/>
      <c r="L4" s="70"/>
      <c r="M4" s="71"/>
    </row>
    <row r="5" spans="1:18" ht="15" customHeight="1" x14ac:dyDescent="0.25">
      <c r="A5" s="68"/>
      <c r="B5" s="68"/>
      <c r="C5" s="72" t="s">
        <v>3</v>
      </c>
      <c r="D5" s="73"/>
      <c r="E5" s="73"/>
      <c r="F5" s="73"/>
      <c r="G5" s="73"/>
      <c r="H5" s="74"/>
      <c r="I5" s="75" t="s">
        <v>4</v>
      </c>
      <c r="J5" s="76"/>
      <c r="K5" s="79" t="s">
        <v>5</v>
      </c>
      <c r="L5" s="79"/>
      <c r="M5" s="79"/>
    </row>
    <row r="6" spans="1:18" x14ac:dyDescent="0.25">
      <c r="A6" s="79" t="s">
        <v>6</v>
      </c>
      <c r="B6" s="79" t="s">
        <v>7</v>
      </c>
      <c r="C6" s="72" t="s">
        <v>8</v>
      </c>
      <c r="D6" s="74"/>
      <c r="E6" s="72" t="s">
        <v>9</v>
      </c>
      <c r="F6" s="74"/>
      <c r="G6" s="72" t="s">
        <v>10</v>
      </c>
      <c r="H6" s="74"/>
      <c r="I6" s="77"/>
      <c r="J6" s="78"/>
      <c r="K6" s="79"/>
      <c r="L6" s="79"/>
      <c r="M6" s="79"/>
    </row>
    <row r="7" spans="1:18" ht="25.5" x14ac:dyDescent="0.25">
      <c r="A7" s="79"/>
      <c r="B7" s="79"/>
      <c r="C7" s="38" t="s">
        <v>11</v>
      </c>
      <c r="D7" s="39" t="s">
        <v>29</v>
      </c>
      <c r="E7" s="39" t="s">
        <v>11</v>
      </c>
      <c r="F7" s="39" t="s">
        <v>29</v>
      </c>
      <c r="G7" s="39" t="s">
        <v>11</v>
      </c>
      <c r="H7" s="39" t="s">
        <v>29</v>
      </c>
      <c r="I7" s="39" t="s">
        <v>11</v>
      </c>
      <c r="J7" s="39" t="s">
        <v>29</v>
      </c>
      <c r="K7" s="39" t="s">
        <v>11</v>
      </c>
      <c r="L7" s="39" t="s">
        <v>29</v>
      </c>
      <c r="M7" s="39" t="s">
        <v>13</v>
      </c>
    </row>
    <row r="8" spans="1:18" x14ac:dyDescent="0.25">
      <c r="A8" s="62" t="s">
        <v>8</v>
      </c>
      <c r="B8" s="37" t="s">
        <v>84</v>
      </c>
      <c r="C8" s="3">
        <v>136983</v>
      </c>
      <c r="D8" s="3">
        <v>17271</v>
      </c>
      <c r="E8" s="3">
        <v>5475</v>
      </c>
      <c r="F8" s="3"/>
      <c r="G8" s="3">
        <v>9100</v>
      </c>
      <c r="H8" s="3">
        <v>5489</v>
      </c>
      <c r="I8" s="3">
        <v>76409</v>
      </c>
      <c r="J8" s="3">
        <v>91159</v>
      </c>
      <c r="K8" s="4">
        <f>C8+E8+G8+I8</f>
        <v>227967</v>
      </c>
      <c r="L8" s="4">
        <f>D8+F8+H8+J8</f>
        <v>113919</v>
      </c>
      <c r="M8" s="6">
        <f>K8+L8</f>
        <v>341886</v>
      </c>
    </row>
    <row r="9" spans="1:18" x14ac:dyDescent="0.25">
      <c r="A9" s="62"/>
      <c r="B9" s="37" t="s">
        <v>85</v>
      </c>
      <c r="C9" s="3">
        <v>1660</v>
      </c>
      <c r="D9" s="3">
        <v>13380</v>
      </c>
      <c r="E9" s="3"/>
      <c r="F9" s="3"/>
      <c r="G9" s="3">
        <v>7</v>
      </c>
      <c r="H9" s="3">
        <v>3469</v>
      </c>
      <c r="I9" s="3">
        <v>4027</v>
      </c>
      <c r="J9" s="3">
        <v>15170</v>
      </c>
      <c r="K9" s="4">
        <f t="shared" ref="K9:K14" si="0">C9+E9+G9+I9</f>
        <v>5694</v>
      </c>
      <c r="L9" s="4">
        <f t="shared" ref="L9:L14" si="1">D9+F9+H9+J9</f>
        <v>32019</v>
      </c>
      <c r="M9" s="6">
        <f t="shared" ref="M9:M39" si="2">K9+L9</f>
        <v>37713</v>
      </c>
    </row>
    <row r="10" spans="1:18" x14ac:dyDescent="0.25">
      <c r="A10" s="62"/>
      <c r="B10" s="37" t="s">
        <v>86</v>
      </c>
      <c r="C10" s="3">
        <v>586</v>
      </c>
      <c r="D10" s="3">
        <v>91</v>
      </c>
      <c r="E10" s="3"/>
      <c r="F10" s="3"/>
      <c r="G10" s="3">
        <v>3</v>
      </c>
      <c r="H10" s="3">
        <v>16</v>
      </c>
      <c r="I10" s="3">
        <v>32</v>
      </c>
      <c r="J10" s="3">
        <v>874</v>
      </c>
      <c r="K10" s="4">
        <f t="shared" si="0"/>
        <v>621</v>
      </c>
      <c r="L10" s="4">
        <f t="shared" si="1"/>
        <v>981</v>
      </c>
      <c r="M10" s="6">
        <f t="shared" si="2"/>
        <v>1602</v>
      </c>
    </row>
    <row r="11" spans="1:18" x14ac:dyDescent="0.25">
      <c r="A11" s="62"/>
      <c r="B11" s="37" t="s">
        <v>87</v>
      </c>
      <c r="C11" s="3">
        <v>17606</v>
      </c>
      <c r="D11" s="3">
        <v>390</v>
      </c>
      <c r="E11" s="3"/>
      <c r="F11" s="3"/>
      <c r="G11" s="3">
        <v>128</v>
      </c>
      <c r="H11" s="3">
        <v>52</v>
      </c>
      <c r="I11" s="3">
        <v>247</v>
      </c>
      <c r="J11" s="3">
        <v>2472</v>
      </c>
      <c r="K11" s="4">
        <f t="shared" si="0"/>
        <v>17981</v>
      </c>
      <c r="L11" s="4">
        <f t="shared" si="1"/>
        <v>2914</v>
      </c>
      <c r="M11" s="6">
        <f t="shared" si="2"/>
        <v>20895</v>
      </c>
    </row>
    <row r="12" spans="1:18" x14ac:dyDescent="0.25">
      <c r="A12" s="62"/>
      <c r="B12" s="37" t="s">
        <v>88</v>
      </c>
      <c r="C12" s="3">
        <v>507</v>
      </c>
      <c r="D12" s="3">
        <v>23</v>
      </c>
      <c r="E12" s="3"/>
      <c r="F12" s="3"/>
      <c r="G12" s="3">
        <v>2</v>
      </c>
      <c r="H12" s="3"/>
      <c r="I12" s="3">
        <v>990</v>
      </c>
      <c r="J12" s="3">
        <v>2008</v>
      </c>
      <c r="K12" s="4">
        <f t="shared" si="0"/>
        <v>1499</v>
      </c>
      <c r="L12" s="4">
        <f t="shared" si="1"/>
        <v>2031</v>
      </c>
      <c r="M12" s="6">
        <f t="shared" si="2"/>
        <v>3530</v>
      </c>
    </row>
    <row r="13" spans="1:18" x14ac:dyDescent="0.25">
      <c r="A13" s="62"/>
      <c r="B13" s="37" t="s">
        <v>89</v>
      </c>
      <c r="C13" s="3">
        <v>1202</v>
      </c>
      <c r="D13" s="3">
        <v>31211</v>
      </c>
      <c r="E13" s="3"/>
      <c r="F13" s="3"/>
      <c r="G13" s="3">
        <v>4</v>
      </c>
      <c r="H13" s="3">
        <v>6809</v>
      </c>
      <c r="I13" s="3">
        <v>18737</v>
      </c>
      <c r="J13" s="3">
        <v>89299</v>
      </c>
      <c r="K13" s="4">
        <f t="shared" si="0"/>
        <v>19943</v>
      </c>
      <c r="L13" s="4">
        <f t="shared" si="1"/>
        <v>127319</v>
      </c>
      <c r="M13" s="6">
        <f t="shared" si="2"/>
        <v>147262</v>
      </c>
    </row>
    <row r="14" spans="1:18" x14ac:dyDescent="0.25">
      <c r="A14" s="62"/>
      <c r="B14" s="37" t="s">
        <v>90</v>
      </c>
      <c r="C14" s="3">
        <v>460</v>
      </c>
      <c r="D14" s="3">
        <v>223</v>
      </c>
      <c r="E14" s="3">
        <v>1</v>
      </c>
      <c r="F14" s="3"/>
      <c r="G14" s="3">
        <v>6</v>
      </c>
      <c r="H14" s="3">
        <v>73</v>
      </c>
      <c r="I14" s="3">
        <v>136</v>
      </c>
      <c r="J14" s="3">
        <v>305</v>
      </c>
      <c r="K14" s="4">
        <f t="shared" si="0"/>
        <v>603</v>
      </c>
      <c r="L14" s="4">
        <f t="shared" si="1"/>
        <v>601</v>
      </c>
      <c r="M14" s="6">
        <f t="shared" si="2"/>
        <v>1204</v>
      </c>
    </row>
    <row r="15" spans="1:18" x14ac:dyDescent="0.25">
      <c r="A15" s="60" t="s">
        <v>20</v>
      </c>
      <c r="B15" s="60"/>
      <c r="C15" s="5">
        <f>SUM(C8:C14)</f>
        <v>159004</v>
      </c>
      <c r="D15" s="5">
        <f>SUM(D8:D14)</f>
        <v>62589</v>
      </c>
      <c r="E15" s="5">
        <f>SUM(E8:E14)</f>
        <v>5476</v>
      </c>
      <c r="F15" s="5"/>
      <c r="G15" s="5">
        <f t="shared" ref="G15:L15" si="3">SUM(G8:G14)</f>
        <v>9250</v>
      </c>
      <c r="H15" s="5">
        <f t="shared" si="3"/>
        <v>15908</v>
      </c>
      <c r="I15" s="5">
        <f t="shared" si="3"/>
        <v>100578</v>
      </c>
      <c r="J15" s="5">
        <f t="shared" si="3"/>
        <v>201287</v>
      </c>
      <c r="K15" s="5">
        <f t="shared" si="3"/>
        <v>274308</v>
      </c>
      <c r="L15" s="5">
        <f t="shared" si="3"/>
        <v>279784</v>
      </c>
      <c r="M15" s="6">
        <f t="shared" si="2"/>
        <v>554092</v>
      </c>
    </row>
    <row r="16" spans="1:18" x14ac:dyDescent="0.25">
      <c r="A16" s="61" t="s">
        <v>9</v>
      </c>
      <c r="B16" s="37" t="s">
        <v>84</v>
      </c>
      <c r="C16" s="3">
        <v>5121</v>
      </c>
      <c r="D16" s="3">
        <v>1593</v>
      </c>
      <c r="E16" s="3">
        <v>16143</v>
      </c>
      <c r="F16" s="3">
        <v>101</v>
      </c>
      <c r="G16" s="3">
        <v>2368</v>
      </c>
      <c r="H16" s="3">
        <v>1391</v>
      </c>
      <c r="I16" s="3">
        <v>6487</v>
      </c>
      <c r="J16" s="3">
        <v>9284</v>
      </c>
      <c r="K16" s="3">
        <f>C16+E16+G16+I16</f>
        <v>30119</v>
      </c>
      <c r="L16" s="3">
        <f>D16+F16+H16+J16</f>
        <v>12369</v>
      </c>
      <c r="M16" s="6">
        <f t="shared" si="2"/>
        <v>42488</v>
      </c>
      <c r="N16" s="18"/>
      <c r="O16" s="18"/>
      <c r="P16" s="18"/>
      <c r="Q16" s="18"/>
      <c r="R16" s="18"/>
    </row>
    <row r="17" spans="1:18" x14ac:dyDescent="0.25">
      <c r="A17" s="61"/>
      <c r="B17" s="37" t="s">
        <v>85</v>
      </c>
      <c r="C17" s="3">
        <v>14</v>
      </c>
      <c r="D17" s="3">
        <v>78</v>
      </c>
      <c r="E17" s="3">
        <v>316</v>
      </c>
      <c r="F17" s="3">
        <v>303</v>
      </c>
      <c r="G17" s="3">
        <v>7</v>
      </c>
      <c r="H17" s="3">
        <v>16</v>
      </c>
      <c r="I17" s="3">
        <v>142</v>
      </c>
      <c r="J17" s="3">
        <v>3532</v>
      </c>
      <c r="K17" s="3">
        <f t="shared" ref="K17:K22" si="4">C17+E17+G17+I17</f>
        <v>479</v>
      </c>
      <c r="L17" s="3">
        <f t="shared" ref="L17:L22" si="5">D17+F17+H17+J17</f>
        <v>3929</v>
      </c>
      <c r="M17" s="6">
        <f t="shared" si="2"/>
        <v>4408</v>
      </c>
      <c r="N17" s="18"/>
      <c r="O17" s="18"/>
      <c r="P17" s="18"/>
      <c r="Q17" s="18"/>
      <c r="R17" s="18"/>
    </row>
    <row r="18" spans="1:18" x14ac:dyDescent="0.25">
      <c r="A18" s="61"/>
      <c r="B18" s="37" t="s">
        <v>86</v>
      </c>
      <c r="C18" s="3"/>
      <c r="D18" s="3"/>
      <c r="E18" s="3">
        <v>5</v>
      </c>
      <c r="F18" s="3"/>
      <c r="G18" s="3"/>
      <c r="H18" s="3"/>
      <c r="I18" s="3">
        <v>8</v>
      </c>
      <c r="J18" s="3">
        <v>33</v>
      </c>
      <c r="K18" s="3">
        <f t="shared" si="4"/>
        <v>13</v>
      </c>
      <c r="L18" s="3">
        <f t="shared" si="5"/>
        <v>33</v>
      </c>
      <c r="M18" s="6">
        <f t="shared" si="2"/>
        <v>46</v>
      </c>
      <c r="N18" s="18"/>
      <c r="O18" s="18"/>
      <c r="P18" s="18"/>
      <c r="Q18" s="18"/>
      <c r="R18" s="18"/>
    </row>
    <row r="19" spans="1:18" x14ac:dyDescent="0.25">
      <c r="A19" s="61"/>
      <c r="B19" s="37" t="s">
        <v>87</v>
      </c>
      <c r="C19" s="3">
        <v>9</v>
      </c>
      <c r="D19" s="3">
        <v>23</v>
      </c>
      <c r="E19" s="3">
        <v>4408</v>
      </c>
      <c r="F19" s="3">
        <v>66</v>
      </c>
      <c r="G19" s="3">
        <v>41</v>
      </c>
      <c r="H19" s="3"/>
      <c r="I19" s="3">
        <v>993</v>
      </c>
      <c r="J19" s="3">
        <v>822</v>
      </c>
      <c r="K19" s="3">
        <f t="shared" si="4"/>
        <v>5451</v>
      </c>
      <c r="L19" s="3">
        <f t="shared" si="5"/>
        <v>911</v>
      </c>
      <c r="M19" s="6">
        <f t="shared" si="2"/>
        <v>6362</v>
      </c>
      <c r="N19" s="18"/>
      <c r="O19" s="18"/>
      <c r="P19" s="18"/>
      <c r="Q19" s="18"/>
      <c r="R19" s="18"/>
    </row>
    <row r="20" spans="1:18" x14ac:dyDescent="0.25">
      <c r="A20" s="61"/>
      <c r="B20" s="37" t="s">
        <v>88</v>
      </c>
      <c r="C20" s="3">
        <v>30</v>
      </c>
      <c r="D20" s="3"/>
      <c r="E20" s="3">
        <v>89</v>
      </c>
      <c r="F20" s="3"/>
      <c r="G20" s="3"/>
      <c r="H20" s="3"/>
      <c r="I20" s="3">
        <v>17</v>
      </c>
      <c r="J20" s="3">
        <v>44</v>
      </c>
      <c r="K20" s="3">
        <f t="shared" si="4"/>
        <v>136</v>
      </c>
      <c r="L20" s="3">
        <f t="shared" si="5"/>
        <v>44</v>
      </c>
      <c r="M20" s="6">
        <f t="shared" si="2"/>
        <v>180</v>
      </c>
      <c r="N20" s="18"/>
      <c r="O20" s="18"/>
      <c r="P20" s="18"/>
      <c r="Q20" s="18"/>
      <c r="R20" s="18"/>
    </row>
    <row r="21" spans="1:18" x14ac:dyDescent="0.25">
      <c r="A21" s="61"/>
      <c r="B21" s="37" t="s">
        <v>89</v>
      </c>
      <c r="C21" s="3">
        <v>2</v>
      </c>
      <c r="D21" s="3">
        <v>346</v>
      </c>
      <c r="E21" s="3">
        <v>496</v>
      </c>
      <c r="F21" s="3">
        <v>306</v>
      </c>
      <c r="G21" s="3">
        <v>4</v>
      </c>
      <c r="H21" s="3">
        <v>2049</v>
      </c>
      <c r="I21" s="3">
        <v>508</v>
      </c>
      <c r="J21" s="3">
        <v>14078</v>
      </c>
      <c r="K21" s="3">
        <f t="shared" si="4"/>
        <v>1010</v>
      </c>
      <c r="L21" s="3">
        <f t="shared" si="5"/>
        <v>16779</v>
      </c>
      <c r="M21" s="6">
        <f t="shared" si="2"/>
        <v>17789</v>
      </c>
      <c r="N21" s="18"/>
      <c r="O21" s="18"/>
      <c r="P21" s="18"/>
      <c r="Q21" s="18"/>
      <c r="R21" s="18"/>
    </row>
    <row r="22" spans="1:18" x14ac:dyDescent="0.25">
      <c r="A22" s="61"/>
      <c r="B22" s="37" t="s">
        <v>90</v>
      </c>
      <c r="C22" s="3"/>
      <c r="D22" s="3">
        <v>2</v>
      </c>
      <c r="E22" s="3">
        <v>250</v>
      </c>
      <c r="F22" s="3">
        <v>44</v>
      </c>
      <c r="G22" s="3">
        <v>9</v>
      </c>
      <c r="H22" s="3"/>
      <c r="I22" s="3">
        <v>142</v>
      </c>
      <c r="J22" s="3">
        <v>489</v>
      </c>
      <c r="K22" s="3">
        <f t="shared" si="4"/>
        <v>401</v>
      </c>
      <c r="L22" s="3">
        <f t="shared" si="5"/>
        <v>535</v>
      </c>
      <c r="M22" s="6">
        <f t="shared" si="2"/>
        <v>936</v>
      </c>
      <c r="N22" s="18"/>
      <c r="O22" s="18"/>
      <c r="P22" s="18"/>
      <c r="Q22" s="18"/>
      <c r="R22" s="18"/>
    </row>
    <row r="23" spans="1:18" x14ac:dyDescent="0.25">
      <c r="A23" s="60" t="s">
        <v>21</v>
      </c>
      <c r="B23" s="60"/>
      <c r="C23" s="5">
        <f t="shared" ref="C23:L23" si="6">SUM(C16:C22)</f>
        <v>5176</v>
      </c>
      <c r="D23" s="5">
        <f t="shared" si="6"/>
        <v>2042</v>
      </c>
      <c r="E23" s="5">
        <f t="shared" si="6"/>
        <v>21707</v>
      </c>
      <c r="F23" s="5">
        <f t="shared" si="6"/>
        <v>820</v>
      </c>
      <c r="G23" s="5">
        <f t="shared" si="6"/>
        <v>2429</v>
      </c>
      <c r="H23" s="5">
        <f t="shared" si="6"/>
        <v>3456</v>
      </c>
      <c r="I23" s="5">
        <f t="shared" si="6"/>
        <v>8297</v>
      </c>
      <c r="J23" s="5">
        <f t="shared" si="6"/>
        <v>28282</v>
      </c>
      <c r="K23" s="6">
        <f t="shared" si="6"/>
        <v>37609</v>
      </c>
      <c r="L23" s="6">
        <f t="shared" si="6"/>
        <v>34600</v>
      </c>
      <c r="M23" s="6">
        <f t="shared" si="2"/>
        <v>72209</v>
      </c>
      <c r="N23" s="18"/>
      <c r="O23" s="18"/>
      <c r="P23" s="18"/>
      <c r="Q23" s="18"/>
    </row>
    <row r="24" spans="1:18" x14ac:dyDescent="0.25">
      <c r="A24" s="61" t="s">
        <v>10</v>
      </c>
      <c r="B24" s="37" t="s">
        <v>84</v>
      </c>
      <c r="C24" s="3">
        <v>5499</v>
      </c>
      <c r="D24" s="3">
        <v>1470</v>
      </c>
      <c r="E24" s="3">
        <v>133</v>
      </c>
      <c r="F24" s="3"/>
      <c r="G24" s="3">
        <v>8977</v>
      </c>
      <c r="H24" s="3">
        <v>4108</v>
      </c>
      <c r="I24" s="3">
        <v>12829</v>
      </c>
      <c r="J24" s="3">
        <v>10917</v>
      </c>
      <c r="K24" s="4">
        <f>C24+E24+G24+I24</f>
        <v>27438</v>
      </c>
      <c r="L24" s="4">
        <f>D24+F24+H24+J24</f>
        <v>16495</v>
      </c>
      <c r="M24" s="6">
        <f t="shared" si="2"/>
        <v>43933</v>
      </c>
    </row>
    <row r="25" spans="1:18" x14ac:dyDescent="0.25">
      <c r="A25" s="61"/>
      <c r="B25" s="37" t="s">
        <v>85</v>
      </c>
      <c r="C25" s="3">
        <v>195</v>
      </c>
      <c r="D25" s="3">
        <v>183</v>
      </c>
      <c r="E25" s="3">
        <v>7</v>
      </c>
      <c r="F25" s="3"/>
      <c r="G25" s="3">
        <v>181</v>
      </c>
      <c r="H25" s="3">
        <v>4293</v>
      </c>
      <c r="I25" s="3">
        <v>1174</v>
      </c>
      <c r="J25" s="3">
        <v>3179</v>
      </c>
      <c r="K25" s="4">
        <f>C25+E25+G25+I25</f>
        <v>1557</v>
      </c>
      <c r="L25" s="4">
        <f t="shared" ref="L25:L30" si="7">D25+F25+H25+J25</f>
        <v>7655</v>
      </c>
      <c r="M25" s="6">
        <f t="shared" si="2"/>
        <v>9212</v>
      </c>
    </row>
    <row r="26" spans="1:18" x14ac:dyDescent="0.25">
      <c r="A26" s="61"/>
      <c r="B26" s="37" t="s">
        <v>86</v>
      </c>
      <c r="C26" s="3">
        <v>18</v>
      </c>
      <c r="D26" s="3">
        <v>30</v>
      </c>
      <c r="E26" s="3"/>
      <c r="F26" s="3"/>
      <c r="G26" s="3">
        <v>273</v>
      </c>
      <c r="H26" s="3">
        <v>29</v>
      </c>
      <c r="I26" s="3">
        <v>3862</v>
      </c>
      <c r="J26" s="3">
        <v>192</v>
      </c>
      <c r="K26" s="4">
        <f>C26+E26+G26+I26</f>
        <v>4153</v>
      </c>
      <c r="L26" s="4">
        <f t="shared" si="7"/>
        <v>251</v>
      </c>
      <c r="M26" s="6">
        <f t="shared" si="2"/>
        <v>4404</v>
      </c>
      <c r="O26" s="18"/>
    </row>
    <row r="27" spans="1:18" x14ac:dyDescent="0.25">
      <c r="A27" s="61"/>
      <c r="B27" s="37" t="s">
        <v>87</v>
      </c>
      <c r="C27" s="3">
        <v>157</v>
      </c>
      <c r="D27" s="3">
        <v>196</v>
      </c>
      <c r="E27" s="3">
        <v>52</v>
      </c>
      <c r="F27" s="3"/>
      <c r="G27" s="3">
        <v>541</v>
      </c>
      <c r="H27" s="3">
        <v>103</v>
      </c>
      <c r="I27" s="3">
        <v>574</v>
      </c>
      <c r="J27" s="3">
        <v>402</v>
      </c>
      <c r="K27" s="4">
        <f t="shared" ref="K27:K30" si="8">C27+E27+G27+I27</f>
        <v>1324</v>
      </c>
      <c r="L27" s="4">
        <f t="shared" si="7"/>
        <v>701</v>
      </c>
      <c r="M27" s="6">
        <f t="shared" si="2"/>
        <v>2025</v>
      </c>
      <c r="O27" s="18"/>
    </row>
    <row r="28" spans="1:18" x14ac:dyDescent="0.25">
      <c r="A28" s="61"/>
      <c r="B28" s="37" t="s">
        <v>88</v>
      </c>
      <c r="C28" s="3">
        <v>27</v>
      </c>
      <c r="D28" s="3">
        <v>5</v>
      </c>
      <c r="E28" s="3"/>
      <c r="F28" s="3"/>
      <c r="G28" s="3">
        <v>68</v>
      </c>
      <c r="H28" s="3"/>
      <c r="I28" s="3">
        <v>877</v>
      </c>
      <c r="J28" s="3">
        <v>1114</v>
      </c>
      <c r="K28" s="4">
        <f t="shared" si="8"/>
        <v>972</v>
      </c>
      <c r="L28" s="4">
        <f t="shared" si="7"/>
        <v>1119</v>
      </c>
      <c r="M28" s="6">
        <f t="shared" si="2"/>
        <v>2091</v>
      </c>
      <c r="O28" s="18"/>
    </row>
    <row r="29" spans="1:18" x14ac:dyDescent="0.25">
      <c r="A29" s="61"/>
      <c r="B29" s="37" t="s">
        <v>89</v>
      </c>
      <c r="C29" s="3">
        <v>42</v>
      </c>
      <c r="D29" s="3">
        <v>1464</v>
      </c>
      <c r="E29" s="3">
        <v>2</v>
      </c>
      <c r="F29" s="3"/>
      <c r="G29" s="3">
        <v>260</v>
      </c>
      <c r="H29" s="3">
        <v>4043</v>
      </c>
      <c r="I29" s="3">
        <v>2880</v>
      </c>
      <c r="J29" s="3">
        <v>19743</v>
      </c>
      <c r="K29" s="4">
        <f t="shared" si="8"/>
        <v>3184</v>
      </c>
      <c r="L29" s="4">
        <f t="shared" si="7"/>
        <v>25250</v>
      </c>
      <c r="M29" s="6">
        <f t="shared" si="2"/>
        <v>28434</v>
      </c>
      <c r="O29" s="18"/>
    </row>
    <row r="30" spans="1:18" x14ac:dyDescent="0.25">
      <c r="A30" s="61"/>
      <c r="B30" s="37" t="s">
        <v>90</v>
      </c>
      <c r="C30" s="3">
        <v>11</v>
      </c>
      <c r="D30" s="3">
        <v>64</v>
      </c>
      <c r="E30" s="3">
        <v>6</v>
      </c>
      <c r="F30" s="3"/>
      <c r="G30" s="3">
        <v>57</v>
      </c>
      <c r="H30" s="3">
        <v>61</v>
      </c>
      <c r="I30" s="3">
        <v>238</v>
      </c>
      <c r="J30" s="3">
        <v>152</v>
      </c>
      <c r="K30" s="4">
        <f t="shared" si="8"/>
        <v>312</v>
      </c>
      <c r="L30" s="4">
        <f t="shared" si="7"/>
        <v>277</v>
      </c>
      <c r="M30" s="6">
        <f t="shared" si="2"/>
        <v>589</v>
      </c>
      <c r="O30" s="18"/>
    </row>
    <row r="31" spans="1:18" x14ac:dyDescent="0.25">
      <c r="A31" s="60" t="s">
        <v>22</v>
      </c>
      <c r="B31" s="60"/>
      <c r="C31" s="5">
        <f>SUM(C24:C30)</f>
        <v>5949</v>
      </c>
      <c r="D31" s="5">
        <f>SUM(D24:D30)</f>
        <v>3412</v>
      </c>
      <c r="E31" s="5">
        <f>SUM(E24:E30)</f>
        <v>200</v>
      </c>
      <c r="F31" s="5">
        <v>0</v>
      </c>
      <c r="G31" s="5">
        <f t="shared" ref="G31:L31" si="9">SUM(G24:G30)</f>
        <v>10357</v>
      </c>
      <c r="H31" s="5">
        <f t="shared" si="9"/>
        <v>12637</v>
      </c>
      <c r="I31" s="5">
        <f t="shared" si="9"/>
        <v>22434</v>
      </c>
      <c r="J31" s="5">
        <f t="shared" si="9"/>
        <v>35699</v>
      </c>
      <c r="K31" s="5">
        <f t="shared" si="9"/>
        <v>38940</v>
      </c>
      <c r="L31" s="5">
        <f t="shared" si="9"/>
        <v>51748</v>
      </c>
      <c r="M31" s="6">
        <f t="shared" si="2"/>
        <v>90688</v>
      </c>
    </row>
    <row r="32" spans="1:18" x14ac:dyDescent="0.25">
      <c r="A32" s="61" t="s">
        <v>23</v>
      </c>
      <c r="B32" s="37" t="s">
        <v>84</v>
      </c>
      <c r="C32" s="3">
        <f>C24+C16+C8</f>
        <v>147603</v>
      </c>
      <c r="D32" s="3">
        <f t="shared" ref="D32:I32" si="10">D8+D16+D24</f>
        <v>20334</v>
      </c>
      <c r="E32" s="3">
        <f t="shared" si="10"/>
        <v>21751</v>
      </c>
      <c r="F32" s="3">
        <f t="shared" si="10"/>
        <v>101</v>
      </c>
      <c r="G32" s="3">
        <f t="shared" si="10"/>
        <v>20445</v>
      </c>
      <c r="H32" s="3">
        <f t="shared" si="10"/>
        <v>10988</v>
      </c>
      <c r="I32" s="3">
        <f t="shared" si="10"/>
        <v>95725</v>
      </c>
      <c r="J32" s="3">
        <f t="shared" ref="J32:L32" si="11">J8+J16+J24</f>
        <v>111360</v>
      </c>
      <c r="K32" s="3">
        <f t="shared" si="11"/>
        <v>285524</v>
      </c>
      <c r="L32" s="3">
        <f t="shared" si="11"/>
        <v>142783</v>
      </c>
      <c r="M32" s="6">
        <f t="shared" si="2"/>
        <v>428307</v>
      </c>
      <c r="O32" s="18"/>
    </row>
    <row r="33" spans="1:17" x14ac:dyDescent="0.25">
      <c r="A33" s="61"/>
      <c r="B33" s="37" t="s">
        <v>85</v>
      </c>
      <c r="C33" s="3">
        <f t="shared" ref="C33:C38" si="12">C25+C17+C9</f>
        <v>1869</v>
      </c>
      <c r="D33" s="3">
        <f t="shared" ref="D33:G38" si="13">D9+D17+D25</f>
        <v>13641</v>
      </c>
      <c r="E33" s="3">
        <f t="shared" si="13"/>
        <v>323</v>
      </c>
      <c r="F33" s="3">
        <f t="shared" si="13"/>
        <v>303</v>
      </c>
      <c r="G33" s="3">
        <f t="shared" si="13"/>
        <v>195</v>
      </c>
      <c r="H33" s="3">
        <f t="shared" ref="H33:H38" si="14">H9+H17+H25</f>
        <v>7778</v>
      </c>
      <c r="I33" s="3">
        <f t="shared" ref="I33:L38" si="15">I9+I17+I25</f>
        <v>5343</v>
      </c>
      <c r="J33" s="3">
        <f t="shared" si="15"/>
        <v>21881</v>
      </c>
      <c r="K33" s="3">
        <f t="shared" si="15"/>
        <v>7730</v>
      </c>
      <c r="L33" s="3">
        <f t="shared" si="15"/>
        <v>43603</v>
      </c>
      <c r="M33" s="6">
        <f t="shared" si="2"/>
        <v>51333</v>
      </c>
      <c r="O33" s="18"/>
    </row>
    <row r="34" spans="1:17" x14ac:dyDescent="0.25">
      <c r="A34" s="61"/>
      <c r="B34" s="37" t="s">
        <v>86</v>
      </c>
      <c r="C34" s="3">
        <f t="shared" si="12"/>
        <v>604</v>
      </c>
      <c r="D34" s="3">
        <f t="shared" si="13"/>
        <v>121</v>
      </c>
      <c r="E34" s="3">
        <f t="shared" si="13"/>
        <v>5</v>
      </c>
      <c r="F34" s="3">
        <f t="shared" si="13"/>
        <v>0</v>
      </c>
      <c r="G34" s="3">
        <f t="shared" si="13"/>
        <v>276</v>
      </c>
      <c r="H34" s="3">
        <f t="shared" si="14"/>
        <v>45</v>
      </c>
      <c r="I34" s="3">
        <f t="shared" si="15"/>
        <v>3902</v>
      </c>
      <c r="J34" s="3">
        <f t="shared" si="15"/>
        <v>1099</v>
      </c>
      <c r="K34" s="3">
        <f t="shared" si="15"/>
        <v>4787</v>
      </c>
      <c r="L34" s="3">
        <f t="shared" si="15"/>
        <v>1265</v>
      </c>
      <c r="M34" s="6">
        <f t="shared" si="2"/>
        <v>6052</v>
      </c>
    </row>
    <row r="35" spans="1:17" x14ac:dyDescent="0.25">
      <c r="A35" s="61"/>
      <c r="B35" s="37" t="s">
        <v>87</v>
      </c>
      <c r="C35" s="3">
        <f t="shared" si="12"/>
        <v>17772</v>
      </c>
      <c r="D35" s="3">
        <f t="shared" si="13"/>
        <v>609</v>
      </c>
      <c r="E35" s="3">
        <f t="shared" si="13"/>
        <v>4460</v>
      </c>
      <c r="F35" s="3">
        <f t="shared" si="13"/>
        <v>66</v>
      </c>
      <c r="G35" s="3">
        <f t="shared" si="13"/>
        <v>710</v>
      </c>
      <c r="H35" s="3">
        <f t="shared" si="14"/>
        <v>155</v>
      </c>
      <c r="I35" s="3">
        <f t="shared" si="15"/>
        <v>1814</v>
      </c>
      <c r="J35" s="3">
        <f t="shared" si="15"/>
        <v>3696</v>
      </c>
      <c r="K35" s="3">
        <f t="shared" si="15"/>
        <v>24756</v>
      </c>
      <c r="L35" s="3">
        <f t="shared" si="15"/>
        <v>4526</v>
      </c>
      <c r="M35" s="6">
        <f t="shared" si="2"/>
        <v>29282</v>
      </c>
    </row>
    <row r="36" spans="1:17" x14ac:dyDescent="0.25">
      <c r="A36" s="61"/>
      <c r="B36" s="37" t="s">
        <v>88</v>
      </c>
      <c r="C36" s="3">
        <f t="shared" si="12"/>
        <v>564</v>
      </c>
      <c r="D36" s="3">
        <f t="shared" si="13"/>
        <v>28</v>
      </c>
      <c r="E36" s="3">
        <f t="shared" si="13"/>
        <v>89</v>
      </c>
      <c r="F36" s="3">
        <f>F12+F20+F28</f>
        <v>0</v>
      </c>
      <c r="G36" s="3">
        <f t="shared" si="13"/>
        <v>70</v>
      </c>
      <c r="H36" s="3">
        <f t="shared" si="14"/>
        <v>0</v>
      </c>
      <c r="I36" s="3">
        <f t="shared" si="15"/>
        <v>1884</v>
      </c>
      <c r="J36" s="3">
        <f t="shared" si="15"/>
        <v>3166</v>
      </c>
      <c r="K36" s="3">
        <f t="shared" si="15"/>
        <v>2607</v>
      </c>
      <c r="L36" s="3">
        <f t="shared" si="15"/>
        <v>3194</v>
      </c>
      <c r="M36" s="6">
        <f t="shared" si="2"/>
        <v>5801</v>
      </c>
    </row>
    <row r="37" spans="1:17" x14ac:dyDescent="0.25">
      <c r="A37" s="61"/>
      <c r="B37" s="37" t="s">
        <v>89</v>
      </c>
      <c r="C37" s="3">
        <f t="shared" si="12"/>
        <v>1246</v>
      </c>
      <c r="D37" s="3">
        <f t="shared" si="13"/>
        <v>33021</v>
      </c>
      <c r="E37" s="3">
        <f t="shared" si="13"/>
        <v>498</v>
      </c>
      <c r="F37" s="3">
        <f t="shared" si="13"/>
        <v>306</v>
      </c>
      <c r="G37" s="3">
        <f t="shared" si="13"/>
        <v>268</v>
      </c>
      <c r="H37" s="3">
        <f t="shared" si="14"/>
        <v>12901</v>
      </c>
      <c r="I37" s="3">
        <f t="shared" si="15"/>
        <v>22125</v>
      </c>
      <c r="J37" s="3">
        <f t="shared" si="15"/>
        <v>123120</v>
      </c>
      <c r="K37" s="3">
        <f t="shared" si="15"/>
        <v>24137</v>
      </c>
      <c r="L37" s="3">
        <f t="shared" si="15"/>
        <v>169348</v>
      </c>
      <c r="M37" s="6">
        <f t="shared" si="2"/>
        <v>193485</v>
      </c>
    </row>
    <row r="38" spans="1:17" x14ac:dyDescent="0.25">
      <c r="A38" s="61"/>
      <c r="B38" s="37" t="s">
        <v>90</v>
      </c>
      <c r="C38" s="3">
        <f t="shared" si="12"/>
        <v>471</v>
      </c>
      <c r="D38" s="3">
        <f t="shared" si="13"/>
        <v>289</v>
      </c>
      <c r="E38" s="3">
        <f t="shared" si="13"/>
        <v>257</v>
      </c>
      <c r="F38" s="3">
        <f t="shared" si="13"/>
        <v>44</v>
      </c>
      <c r="G38" s="3">
        <f t="shared" si="13"/>
        <v>72</v>
      </c>
      <c r="H38" s="3">
        <f t="shared" si="14"/>
        <v>134</v>
      </c>
      <c r="I38" s="3">
        <f t="shared" si="15"/>
        <v>516</v>
      </c>
      <c r="J38" s="3">
        <f t="shared" si="15"/>
        <v>946</v>
      </c>
      <c r="K38" s="3">
        <f t="shared" si="15"/>
        <v>1316</v>
      </c>
      <c r="L38" s="3">
        <f t="shared" si="15"/>
        <v>1413</v>
      </c>
      <c r="M38" s="6">
        <f t="shared" si="2"/>
        <v>2729</v>
      </c>
    </row>
    <row r="39" spans="1:17" x14ac:dyDescent="0.25">
      <c r="A39" s="60" t="s">
        <v>24</v>
      </c>
      <c r="B39" s="60"/>
      <c r="C39" s="5">
        <f t="shared" ref="C39:H39" si="16">SUM(C32:C38)</f>
        <v>170129</v>
      </c>
      <c r="D39" s="5">
        <f t="shared" si="16"/>
        <v>68043</v>
      </c>
      <c r="E39" s="5">
        <f t="shared" si="16"/>
        <v>27383</v>
      </c>
      <c r="F39" s="5">
        <f t="shared" si="16"/>
        <v>820</v>
      </c>
      <c r="G39" s="5">
        <f t="shared" si="16"/>
        <v>22036</v>
      </c>
      <c r="H39" s="5">
        <f t="shared" si="16"/>
        <v>32001</v>
      </c>
      <c r="I39" s="5">
        <f t="shared" ref="I39:L39" si="17">SUM(I32:I38)</f>
        <v>131309</v>
      </c>
      <c r="J39" s="5">
        <f t="shared" si="17"/>
        <v>265268</v>
      </c>
      <c r="K39" s="5">
        <f t="shared" si="17"/>
        <v>350857</v>
      </c>
      <c r="L39" s="5">
        <f t="shared" si="17"/>
        <v>366132</v>
      </c>
      <c r="M39" s="6">
        <f t="shared" si="2"/>
        <v>716989</v>
      </c>
    </row>
    <row r="43" spans="1:1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5" spans="1:1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</row>
    <row r="47" spans="1:17" x14ac:dyDescent="0.25">
      <c r="A47" s="8"/>
      <c r="B47" s="7"/>
      <c r="C47" s="7"/>
      <c r="D47" s="7"/>
      <c r="E47" s="7"/>
      <c r="F47" s="7"/>
      <c r="G47" s="7"/>
      <c r="H47" s="7"/>
      <c r="I47" s="7"/>
      <c r="J47" s="7"/>
    </row>
    <row r="48" spans="1:17" x14ac:dyDescent="0.25">
      <c r="A48" s="9"/>
      <c r="B48" s="7"/>
      <c r="C48" s="7"/>
      <c r="D48" s="7"/>
      <c r="E48" s="7"/>
      <c r="F48" s="7"/>
      <c r="G48" s="7"/>
      <c r="H48" s="7"/>
      <c r="I48" s="7"/>
      <c r="J48" s="7"/>
    </row>
    <row r="49" spans="1:10" x14ac:dyDescent="0.25">
      <c r="A49" s="9"/>
      <c r="B49" s="7"/>
      <c r="C49" s="7"/>
      <c r="D49" s="7"/>
      <c r="E49" s="7"/>
      <c r="F49" s="7"/>
      <c r="G49" s="7"/>
      <c r="H49" s="7"/>
      <c r="I49" s="7"/>
      <c r="J49" s="7"/>
    </row>
    <row r="50" spans="1:10" x14ac:dyDescent="0.25">
      <c r="A50" s="9"/>
      <c r="B50" s="7"/>
      <c r="C50" s="7"/>
      <c r="D50" s="7"/>
      <c r="E50" s="7"/>
      <c r="F50" s="7"/>
      <c r="G50" s="7"/>
      <c r="H50" s="7"/>
      <c r="I50" s="7"/>
      <c r="J50" s="7"/>
    </row>
    <row r="51" spans="1:10" x14ac:dyDescent="0.25">
      <c r="A51" s="9"/>
      <c r="B51" s="7"/>
      <c r="C51" s="7"/>
      <c r="D51" s="7"/>
      <c r="E51" s="7"/>
      <c r="F51" s="7"/>
      <c r="G51" s="7"/>
      <c r="H51" s="7"/>
      <c r="I51" s="7"/>
      <c r="J51" s="7"/>
    </row>
    <row r="52" spans="1:10" x14ac:dyDescent="0.25">
      <c r="A52" s="9"/>
      <c r="B52" s="7"/>
      <c r="C52" s="7"/>
      <c r="D52" s="7"/>
      <c r="E52" s="7"/>
      <c r="F52" s="7"/>
      <c r="G52" s="7"/>
      <c r="H52" s="7"/>
      <c r="I52" s="7"/>
      <c r="J52" s="7"/>
    </row>
    <row r="53" spans="1:10" x14ac:dyDescent="0.25">
      <c r="A53" s="9"/>
      <c r="B53" s="7"/>
      <c r="C53" s="7"/>
      <c r="D53" s="7"/>
      <c r="E53" s="7"/>
      <c r="F53" s="7"/>
      <c r="G53" s="7"/>
      <c r="H53" s="7"/>
      <c r="I53" s="7"/>
      <c r="J53" s="7"/>
    </row>
    <row r="54" spans="1:10" x14ac:dyDescent="0.25">
      <c r="A54" s="9"/>
      <c r="B54" s="7"/>
      <c r="C54" s="7"/>
      <c r="D54" s="7"/>
      <c r="E54" s="7"/>
      <c r="F54" s="7"/>
      <c r="G54" s="7"/>
      <c r="H54" s="7"/>
      <c r="I54" s="7"/>
      <c r="J54" s="7"/>
    </row>
    <row r="55" spans="1:10" x14ac:dyDescent="0.25">
      <c r="A55" s="8"/>
      <c r="B55" s="7"/>
      <c r="C55" s="7"/>
      <c r="D55" s="7"/>
      <c r="E55" s="7"/>
      <c r="F55" s="7"/>
      <c r="G55" s="7"/>
      <c r="H55" s="7"/>
      <c r="I55" s="7"/>
      <c r="J55" s="7"/>
    </row>
    <row r="56" spans="1:10" x14ac:dyDescent="0.25">
      <c r="A56" s="9"/>
      <c r="B56" s="7"/>
      <c r="C56" s="7"/>
      <c r="D56" s="7"/>
      <c r="E56" s="7"/>
      <c r="F56" s="7"/>
      <c r="G56" s="7"/>
      <c r="H56" s="7"/>
      <c r="I56" s="7"/>
      <c r="J56" s="7"/>
    </row>
    <row r="57" spans="1:10" x14ac:dyDescent="0.25">
      <c r="A57" s="9"/>
      <c r="B57" s="7"/>
      <c r="C57" s="7"/>
      <c r="D57" s="7"/>
      <c r="E57" s="7"/>
      <c r="F57" s="7"/>
      <c r="G57" s="7"/>
      <c r="H57" s="7"/>
      <c r="I57" s="7"/>
      <c r="J57" s="7"/>
    </row>
    <row r="58" spans="1:10" x14ac:dyDescent="0.25">
      <c r="A58" s="9"/>
      <c r="B58" s="7"/>
      <c r="C58" s="7"/>
      <c r="D58" s="7"/>
      <c r="E58" s="7"/>
      <c r="F58" s="7"/>
      <c r="G58" s="7"/>
      <c r="H58" s="7"/>
      <c r="I58" s="7"/>
      <c r="J58" s="7"/>
    </row>
    <row r="59" spans="1:10" x14ac:dyDescent="0.25">
      <c r="A59" s="9"/>
      <c r="B59" s="7"/>
      <c r="C59" s="7"/>
      <c r="D59" s="7"/>
      <c r="E59" s="7"/>
      <c r="F59" s="7"/>
      <c r="G59" s="7"/>
      <c r="H59" s="7"/>
      <c r="I59" s="7"/>
      <c r="J59" s="7"/>
    </row>
    <row r="60" spans="1:10" x14ac:dyDescent="0.25">
      <c r="A60" s="9"/>
      <c r="B60" s="7"/>
      <c r="C60" s="7"/>
      <c r="D60" s="7"/>
      <c r="E60" s="7"/>
      <c r="F60" s="7"/>
      <c r="G60" s="7"/>
      <c r="H60" s="7"/>
      <c r="I60" s="7"/>
      <c r="J60" s="7"/>
    </row>
    <row r="61" spans="1:10" x14ac:dyDescent="0.25">
      <c r="A61" s="9"/>
      <c r="B61" s="7"/>
      <c r="C61" s="7"/>
      <c r="D61" s="7"/>
      <c r="E61" s="7"/>
      <c r="F61" s="7"/>
      <c r="G61" s="7"/>
      <c r="H61" s="7"/>
      <c r="I61" s="7"/>
      <c r="J61" s="7"/>
    </row>
    <row r="62" spans="1:10" x14ac:dyDescent="0.25">
      <c r="A62" s="9"/>
      <c r="B62" s="7"/>
      <c r="C62" s="7"/>
      <c r="D62" s="7"/>
      <c r="E62" s="7"/>
      <c r="F62" s="7"/>
      <c r="G62" s="7"/>
      <c r="H62" s="7"/>
      <c r="I62" s="7"/>
      <c r="J62" s="7"/>
    </row>
    <row r="63" spans="1:10" x14ac:dyDescent="0.25">
      <c r="A63" s="8"/>
      <c r="B63" s="7"/>
      <c r="C63" s="7"/>
      <c r="D63" s="7"/>
      <c r="E63" s="7"/>
      <c r="F63" s="7"/>
      <c r="G63" s="7"/>
      <c r="H63" s="7"/>
      <c r="I63" s="7"/>
      <c r="J63" s="7"/>
    </row>
    <row r="64" spans="1:10" x14ac:dyDescent="0.25">
      <c r="A64" s="9"/>
      <c r="B64" s="7"/>
      <c r="C64" s="7"/>
      <c r="D64" s="7"/>
      <c r="E64" s="7"/>
      <c r="F64" s="7"/>
      <c r="G64" s="7"/>
      <c r="H64" s="7"/>
      <c r="I64" s="7"/>
      <c r="J64" s="7"/>
    </row>
    <row r="65" spans="1:10" x14ac:dyDescent="0.25">
      <c r="A65" s="9"/>
      <c r="B65" s="7"/>
      <c r="C65" s="7"/>
      <c r="D65" s="7"/>
      <c r="E65" s="7"/>
      <c r="F65" s="7"/>
      <c r="G65" s="7"/>
      <c r="H65" s="7"/>
      <c r="I65" s="7"/>
      <c r="J65" s="7"/>
    </row>
    <row r="66" spans="1:10" x14ac:dyDescent="0.25">
      <c r="A66" s="9"/>
      <c r="B66" s="7"/>
      <c r="C66" s="7"/>
      <c r="D66" s="7"/>
      <c r="E66" s="7"/>
      <c r="F66" s="7"/>
      <c r="G66" s="7"/>
      <c r="H66" s="7"/>
      <c r="I66" s="7"/>
      <c r="J66" s="7"/>
    </row>
    <row r="67" spans="1:10" x14ac:dyDescent="0.25">
      <c r="A67" s="9"/>
      <c r="B67" s="7"/>
      <c r="C67" s="7"/>
      <c r="D67" s="7"/>
      <c r="E67" s="7"/>
      <c r="F67" s="7"/>
      <c r="G67" s="7"/>
      <c r="H67" s="7"/>
      <c r="I67" s="7"/>
      <c r="J67" s="7"/>
    </row>
    <row r="68" spans="1:10" x14ac:dyDescent="0.25">
      <c r="A68" s="9"/>
      <c r="B68" s="7"/>
      <c r="C68" s="7"/>
      <c r="D68" s="7"/>
      <c r="E68" s="7"/>
      <c r="F68" s="7"/>
      <c r="G68" s="7"/>
      <c r="H68" s="7"/>
      <c r="I68" s="7"/>
      <c r="J68" s="7"/>
    </row>
    <row r="69" spans="1:10" x14ac:dyDescent="0.25">
      <c r="A69" s="9"/>
      <c r="B69" s="7"/>
      <c r="C69" s="7"/>
      <c r="D69" s="7"/>
      <c r="E69" s="7"/>
      <c r="F69" s="7"/>
      <c r="G69" s="7"/>
      <c r="H69" s="7"/>
      <c r="I69" s="7"/>
      <c r="J69" s="7"/>
    </row>
    <row r="70" spans="1:10" x14ac:dyDescent="0.25">
      <c r="A70" s="9"/>
      <c r="B70" s="7"/>
      <c r="C70" s="7"/>
      <c r="D70" s="7"/>
      <c r="E70" s="7"/>
      <c r="F70" s="7"/>
      <c r="G70" s="7"/>
      <c r="H70" s="7"/>
      <c r="I70" s="7"/>
      <c r="J70" s="7"/>
    </row>
    <row r="71" spans="1:10" x14ac:dyDescent="0.25">
      <c r="A71" s="8"/>
      <c r="B71" s="7"/>
      <c r="C71" s="7"/>
      <c r="D71" s="7"/>
      <c r="E71" s="7"/>
      <c r="F71" s="7"/>
      <c r="G71" s="7"/>
      <c r="H71" s="7"/>
      <c r="I71" s="7"/>
      <c r="J71" s="7"/>
    </row>
  </sheetData>
  <mergeCells count="21">
    <mergeCell ref="A2:B3"/>
    <mergeCell ref="C2:M2"/>
    <mergeCell ref="C3:M3"/>
    <mergeCell ref="A4:B5"/>
    <mergeCell ref="C4:M4"/>
    <mergeCell ref="C5:H5"/>
    <mergeCell ref="I5:J6"/>
    <mergeCell ref="K5:M6"/>
    <mergeCell ref="A6:A7"/>
    <mergeCell ref="B6:B7"/>
    <mergeCell ref="C6:D6"/>
    <mergeCell ref="E6:F6"/>
    <mergeCell ref="G6:H6"/>
    <mergeCell ref="A31:B31"/>
    <mergeCell ref="A32:A38"/>
    <mergeCell ref="A39:B39"/>
    <mergeCell ref="A8:A14"/>
    <mergeCell ref="A15:B15"/>
    <mergeCell ref="A16:A22"/>
    <mergeCell ref="A23:B23"/>
    <mergeCell ref="A24:A30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56"/>
  <sheetViews>
    <sheetView zoomScale="94" zoomScaleNormal="94" workbookViewId="0"/>
  </sheetViews>
  <sheetFormatPr baseColWidth="10" defaultRowHeight="15" x14ac:dyDescent="0.25"/>
  <cols>
    <col min="1" max="1" width="28" customWidth="1"/>
    <col min="2" max="3" width="12.5703125" bestFit="1" customWidth="1"/>
    <col min="4" max="4" width="13.140625" bestFit="1" customWidth="1"/>
    <col min="5" max="6" width="10.85546875" customWidth="1"/>
    <col min="7" max="9" width="12.7109375" bestFit="1" customWidth="1"/>
    <col min="10" max="10" width="15.85546875" bestFit="1" customWidth="1"/>
    <col min="11" max="11" width="12.7109375" bestFit="1" customWidth="1"/>
  </cols>
  <sheetData>
    <row r="2" spans="1:19" ht="15.75" x14ac:dyDescent="0.25">
      <c r="A2" s="82" t="s">
        <v>110</v>
      </c>
      <c r="B2" s="84" t="s">
        <v>74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9" ht="15.75" x14ac:dyDescent="0.25">
      <c r="A3" s="83"/>
      <c r="B3" s="85" t="s">
        <v>75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9" ht="18" x14ac:dyDescent="0.25">
      <c r="A4" s="80" t="s">
        <v>26</v>
      </c>
      <c r="B4" s="87" t="s">
        <v>8</v>
      </c>
      <c r="C4" s="88"/>
      <c r="D4" s="89"/>
      <c r="E4" s="87" t="s">
        <v>9</v>
      </c>
      <c r="F4" s="88"/>
      <c r="G4" s="89"/>
      <c r="H4" s="87" t="s">
        <v>10</v>
      </c>
      <c r="I4" s="88"/>
      <c r="J4" s="89"/>
      <c r="K4" s="87" t="s">
        <v>27</v>
      </c>
      <c r="L4" s="88"/>
      <c r="M4" s="89"/>
    </row>
    <row r="5" spans="1:19" x14ac:dyDescent="0.25">
      <c r="A5" s="86"/>
      <c r="B5" s="90" t="s">
        <v>28</v>
      </c>
      <c r="C5" s="91"/>
      <c r="D5" s="80" t="s">
        <v>13</v>
      </c>
      <c r="E5" s="90" t="s">
        <v>28</v>
      </c>
      <c r="F5" s="91"/>
      <c r="G5" s="80" t="s">
        <v>13</v>
      </c>
      <c r="H5" s="90" t="s">
        <v>28</v>
      </c>
      <c r="I5" s="91"/>
      <c r="J5" s="80" t="s">
        <v>13</v>
      </c>
      <c r="K5" s="90" t="s">
        <v>28</v>
      </c>
      <c r="L5" s="91"/>
      <c r="M5" s="80" t="s">
        <v>13</v>
      </c>
    </row>
    <row r="6" spans="1:19" x14ac:dyDescent="0.25">
      <c r="A6" s="81"/>
      <c r="B6" s="40" t="s">
        <v>11</v>
      </c>
      <c r="C6" s="40" t="s">
        <v>29</v>
      </c>
      <c r="D6" s="81"/>
      <c r="E6" s="40" t="s">
        <v>11</v>
      </c>
      <c r="F6" s="40" t="s">
        <v>29</v>
      </c>
      <c r="G6" s="81"/>
      <c r="H6" s="40" t="s">
        <v>11</v>
      </c>
      <c r="I6" s="40" t="s">
        <v>12</v>
      </c>
      <c r="J6" s="81"/>
      <c r="K6" s="40" t="s">
        <v>11</v>
      </c>
      <c r="L6" s="40" t="s">
        <v>12</v>
      </c>
      <c r="M6" s="81"/>
    </row>
    <row r="7" spans="1:19" x14ac:dyDescent="0.25">
      <c r="A7" s="41" t="s">
        <v>30</v>
      </c>
      <c r="B7" s="4">
        <v>159004</v>
      </c>
      <c r="C7" s="4">
        <v>62589</v>
      </c>
      <c r="D7" s="6">
        <f>B7+C7</f>
        <v>221593</v>
      </c>
      <c r="E7" s="4">
        <v>5176</v>
      </c>
      <c r="F7" s="4">
        <v>2042</v>
      </c>
      <c r="G7" s="6">
        <f>E7+F7</f>
        <v>7218</v>
      </c>
      <c r="H7" s="4">
        <v>5949</v>
      </c>
      <c r="I7" s="4">
        <v>3412</v>
      </c>
      <c r="J7" s="6">
        <f>H7+I7</f>
        <v>9361</v>
      </c>
      <c r="K7" s="4">
        <f>B7+E7+H7</f>
        <v>170129</v>
      </c>
      <c r="L7" s="4">
        <f>C7+F7+I7</f>
        <v>68043</v>
      </c>
      <c r="M7" s="6">
        <f>K7+L7</f>
        <v>238172</v>
      </c>
    </row>
    <row r="8" spans="1:19" x14ac:dyDescent="0.25">
      <c r="A8" s="41" t="s">
        <v>31</v>
      </c>
      <c r="B8" s="4">
        <v>5476</v>
      </c>
      <c r="C8" s="4"/>
      <c r="D8" s="6">
        <f t="shared" ref="D8:D50" si="0">B8+C8</f>
        <v>5476</v>
      </c>
      <c r="E8" s="4">
        <v>21707</v>
      </c>
      <c r="F8" s="4">
        <v>820</v>
      </c>
      <c r="G8" s="6">
        <f t="shared" ref="G8:G50" si="1">E8+F8</f>
        <v>22527</v>
      </c>
      <c r="H8" s="4">
        <v>200</v>
      </c>
      <c r="I8" s="4"/>
      <c r="J8" s="6">
        <f t="shared" ref="J8:J49" si="2">H8+I8</f>
        <v>200</v>
      </c>
      <c r="K8" s="4">
        <f t="shared" ref="K8:K9" si="3">B8+E8+H8</f>
        <v>27383</v>
      </c>
      <c r="L8" s="4">
        <f t="shared" ref="L8:L9" si="4">C8+F8+I8</f>
        <v>820</v>
      </c>
      <c r="M8" s="6">
        <f t="shared" ref="M8:M50" si="5">K8+L8</f>
        <v>28203</v>
      </c>
    </row>
    <row r="9" spans="1:19" x14ac:dyDescent="0.25">
      <c r="A9" s="41" t="s">
        <v>32</v>
      </c>
      <c r="B9" s="4">
        <v>9250</v>
      </c>
      <c r="C9" s="4">
        <v>15908</v>
      </c>
      <c r="D9" s="6">
        <f t="shared" si="0"/>
        <v>25158</v>
      </c>
      <c r="E9" s="4">
        <v>2429</v>
      </c>
      <c r="F9" s="4">
        <v>3456</v>
      </c>
      <c r="G9" s="6">
        <f t="shared" si="1"/>
        <v>5885</v>
      </c>
      <c r="H9" s="4">
        <v>10357</v>
      </c>
      <c r="I9" s="4">
        <v>12637</v>
      </c>
      <c r="J9" s="6">
        <f t="shared" si="2"/>
        <v>22994</v>
      </c>
      <c r="K9" s="4">
        <f t="shared" si="3"/>
        <v>22036</v>
      </c>
      <c r="L9" s="4">
        <f t="shared" si="4"/>
        <v>32001</v>
      </c>
      <c r="M9" s="6">
        <f t="shared" si="5"/>
        <v>54037</v>
      </c>
    </row>
    <row r="10" spans="1:19" x14ac:dyDescent="0.25">
      <c r="A10" s="42" t="s">
        <v>33</v>
      </c>
      <c r="B10" s="6">
        <f>SUM(B7:B9)</f>
        <v>173730</v>
      </c>
      <c r="C10" s="6">
        <f>SUM(C7:C9)</f>
        <v>78497</v>
      </c>
      <c r="D10" s="6">
        <f t="shared" si="0"/>
        <v>252227</v>
      </c>
      <c r="E10" s="6">
        <f>SUM(E7:E9)</f>
        <v>29312</v>
      </c>
      <c r="F10" s="6">
        <f>SUM(F7:F9)</f>
        <v>6318</v>
      </c>
      <c r="G10" s="6">
        <f t="shared" si="1"/>
        <v>35630</v>
      </c>
      <c r="H10" s="6">
        <f>SUM(H7:H9)</f>
        <v>16506</v>
      </c>
      <c r="I10" s="6">
        <f>SUM(I7:I9)</f>
        <v>16049</v>
      </c>
      <c r="J10" s="6">
        <f t="shared" si="2"/>
        <v>32555</v>
      </c>
      <c r="K10" s="6">
        <f>SUM(K7:K9)</f>
        <v>219548</v>
      </c>
      <c r="L10" s="6">
        <f>SUM(L7:L9)</f>
        <v>100864</v>
      </c>
      <c r="M10" s="6">
        <f t="shared" si="5"/>
        <v>320412</v>
      </c>
      <c r="N10" s="18"/>
      <c r="O10" s="18"/>
      <c r="P10" s="18"/>
      <c r="Q10" s="18"/>
      <c r="R10" s="18"/>
      <c r="S10" s="18"/>
    </row>
    <row r="11" spans="1:19" x14ac:dyDescent="0.25">
      <c r="A11" s="43" t="s">
        <v>34</v>
      </c>
      <c r="B11" s="1">
        <v>4</v>
      </c>
      <c r="C11" s="1"/>
      <c r="D11" s="6">
        <f t="shared" si="0"/>
        <v>4</v>
      </c>
      <c r="E11" s="1">
        <v>3</v>
      </c>
      <c r="F11" s="1"/>
      <c r="G11" s="6">
        <f t="shared" si="1"/>
        <v>3</v>
      </c>
      <c r="H11" s="1">
        <v>19</v>
      </c>
      <c r="I11" s="1"/>
      <c r="J11" s="6">
        <f t="shared" si="2"/>
        <v>19</v>
      </c>
      <c r="K11" s="1">
        <f>B11+E11+H11</f>
        <v>26</v>
      </c>
      <c r="L11" s="1">
        <f>C11+F11+I11</f>
        <v>0</v>
      </c>
      <c r="M11" s="6">
        <f t="shared" si="5"/>
        <v>26</v>
      </c>
    </row>
    <row r="12" spans="1:19" x14ac:dyDescent="0.25">
      <c r="A12" s="43" t="s">
        <v>35</v>
      </c>
      <c r="B12" s="1"/>
      <c r="C12" s="1"/>
      <c r="D12" s="6">
        <f t="shared" si="0"/>
        <v>0</v>
      </c>
      <c r="E12" s="1"/>
      <c r="F12" s="1"/>
      <c r="G12" s="6">
        <f t="shared" si="1"/>
        <v>0</v>
      </c>
      <c r="H12" s="1">
        <v>987</v>
      </c>
      <c r="I12" s="1"/>
      <c r="J12" s="6">
        <f t="shared" si="2"/>
        <v>987</v>
      </c>
      <c r="K12" s="1">
        <f t="shared" ref="K12:K21" si="6">B12+E12+H12</f>
        <v>987</v>
      </c>
      <c r="L12" s="1">
        <f t="shared" ref="L12:L21" si="7">C12+F12+I12</f>
        <v>0</v>
      </c>
      <c r="M12" s="6">
        <f t="shared" si="5"/>
        <v>987</v>
      </c>
    </row>
    <row r="13" spans="1:19" x14ac:dyDescent="0.25">
      <c r="A13" s="43" t="s">
        <v>76</v>
      </c>
      <c r="B13" s="1"/>
      <c r="C13" s="1"/>
      <c r="D13" s="6">
        <f t="shared" si="0"/>
        <v>0</v>
      </c>
      <c r="E13" s="1"/>
      <c r="F13" s="1"/>
      <c r="G13" s="6">
        <f t="shared" si="1"/>
        <v>0</v>
      </c>
      <c r="H13" s="1">
        <v>13</v>
      </c>
      <c r="I13" s="1"/>
      <c r="J13" s="6">
        <f t="shared" si="2"/>
        <v>13</v>
      </c>
      <c r="K13" s="1">
        <f t="shared" si="6"/>
        <v>13</v>
      </c>
      <c r="L13" s="1">
        <f t="shared" si="7"/>
        <v>0</v>
      </c>
      <c r="M13" s="6">
        <f t="shared" si="5"/>
        <v>13</v>
      </c>
    </row>
    <row r="14" spans="1:19" x14ac:dyDescent="0.25">
      <c r="A14" s="43" t="s">
        <v>77</v>
      </c>
      <c r="B14" s="1">
        <v>2263</v>
      </c>
      <c r="C14" s="1"/>
      <c r="D14" s="6">
        <f t="shared" si="0"/>
        <v>2263</v>
      </c>
      <c r="E14" s="1"/>
      <c r="F14" s="1"/>
      <c r="G14" s="6">
        <f t="shared" si="1"/>
        <v>0</v>
      </c>
      <c r="H14" s="1">
        <v>518</v>
      </c>
      <c r="I14" s="1"/>
      <c r="J14" s="6">
        <f t="shared" si="2"/>
        <v>518</v>
      </c>
      <c r="K14" s="1">
        <f t="shared" si="6"/>
        <v>2781</v>
      </c>
      <c r="L14" s="1">
        <f t="shared" si="7"/>
        <v>0</v>
      </c>
      <c r="M14" s="6">
        <f t="shared" si="5"/>
        <v>2781</v>
      </c>
    </row>
    <row r="15" spans="1:19" x14ac:dyDescent="0.25">
      <c r="A15" s="43" t="s">
        <v>72</v>
      </c>
      <c r="B15" s="1">
        <v>14</v>
      </c>
      <c r="C15" s="1">
        <v>107</v>
      </c>
      <c r="D15" s="6">
        <f t="shared" si="0"/>
        <v>121</v>
      </c>
      <c r="E15" s="1"/>
      <c r="F15" s="1"/>
      <c r="G15" s="6">
        <f t="shared" si="1"/>
        <v>0</v>
      </c>
      <c r="H15" s="1">
        <v>211</v>
      </c>
      <c r="I15" s="1">
        <v>41</v>
      </c>
      <c r="J15" s="6">
        <f t="shared" si="2"/>
        <v>252</v>
      </c>
      <c r="K15" s="1">
        <f t="shared" si="6"/>
        <v>225</v>
      </c>
      <c r="L15" s="1">
        <f t="shared" si="7"/>
        <v>148</v>
      </c>
      <c r="M15" s="6">
        <f t="shared" si="5"/>
        <v>373</v>
      </c>
    </row>
    <row r="16" spans="1:19" x14ac:dyDescent="0.25">
      <c r="A16" s="43" t="s">
        <v>36</v>
      </c>
      <c r="B16" s="1">
        <v>12151</v>
      </c>
      <c r="C16" s="1">
        <v>530</v>
      </c>
      <c r="D16" s="6">
        <f t="shared" si="0"/>
        <v>12681</v>
      </c>
      <c r="E16" s="1">
        <v>1070</v>
      </c>
      <c r="F16" s="1">
        <v>163</v>
      </c>
      <c r="G16" s="6">
        <f t="shared" si="1"/>
        <v>1233</v>
      </c>
      <c r="H16" s="1">
        <v>2012</v>
      </c>
      <c r="I16" s="1">
        <v>170</v>
      </c>
      <c r="J16" s="6">
        <f t="shared" si="2"/>
        <v>2182</v>
      </c>
      <c r="K16" s="1">
        <f t="shared" si="6"/>
        <v>15233</v>
      </c>
      <c r="L16" s="1">
        <f t="shared" si="7"/>
        <v>863</v>
      </c>
      <c r="M16" s="6">
        <f t="shared" si="5"/>
        <v>16096</v>
      </c>
    </row>
    <row r="17" spans="1:19" x14ac:dyDescent="0.25">
      <c r="A17" s="43" t="s">
        <v>37</v>
      </c>
      <c r="B17" s="1">
        <v>5193</v>
      </c>
      <c r="C17" s="1">
        <v>2247</v>
      </c>
      <c r="D17" s="6">
        <f t="shared" si="0"/>
        <v>7440</v>
      </c>
      <c r="E17" s="1">
        <v>343</v>
      </c>
      <c r="F17" s="1">
        <v>1645</v>
      </c>
      <c r="G17" s="6">
        <f t="shared" si="1"/>
        <v>1988</v>
      </c>
      <c r="H17" s="1">
        <v>1560</v>
      </c>
      <c r="I17" s="1">
        <v>2372</v>
      </c>
      <c r="J17" s="6">
        <f t="shared" si="2"/>
        <v>3932</v>
      </c>
      <c r="K17" s="1">
        <f t="shared" si="6"/>
        <v>7096</v>
      </c>
      <c r="L17" s="1">
        <f t="shared" si="7"/>
        <v>6264</v>
      </c>
      <c r="M17" s="6">
        <f t="shared" si="5"/>
        <v>13360</v>
      </c>
      <c r="N17" s="18"/>
      <c r="O17" s="18"/>
      <c r="P17" s="18"/>
      <c r="Q17" s="18"/>
      <c r="R17" s="18"/>
      <c r="S17" s="18"/>
    </row>
    <row r="18" spans="1:19" s="17" customFormat="1" x14ac:dyDescent="0.25">
      <c r="A18" s="44" t="s">
        <v>38</v>
      </c>
      <c r="B18" s="4">
        <v>3181</v>
      </c>
      <c r="C18" s="4">
        <v>46084</v>
      </c>
      <c r="D18" s="6">
        <f t="shared" si="0"/>
        <v>49265</v>
      </c>
      <c r="E18" s="4">
        <v>238</v>
      </c>
      <c r="F18" s="4">
        <v>12878</v>
      </c>
      <c r="G18" s="6">
        <f t="shared" si="1"/>
        <v>13116</v>
      </c>
      <c r="H18" s="4">
        <v>622</v>
      </c>
      <c r="I18" s="4">
        <v>14929</v>
      </c>
      <c r="J18" s="6">
        <f t="shared" si="2"/>
        <v>15551</v>
      </c>
      <c r="K18" s="1">
        <f t="shared" si="6"/>
        <v>4041</v>
      </c>
      <c r="L18" s="1">
        <f t="shared" si="7"/>
        <v>73891</v>
      </c>
      <c r="M18" s="6">
        <f t="shared" si="5"/>
        <v>77932</v>
      </c>
    </row>
    <row r="19" spans="1:19" s="17" customFormat="1" x14ac:dyDescent="0.25">
      <c r="A19" s="44" t="s">
        <v>39</v>
      </c>
      <c r="B19" s="4">
        <v>1932</v>
      </c>
      <c r="C19" s="4">
        <v>35492</v>
      </c>
      <c r="D19" s="6">
        <f t="shared" si="0"/>
        <v>37424</v>
      </c>
      <c r="E19" s="4">
        <v>102</v>
      </c>
      <c r="F19" s="4">
        <v>4011</v>
      </c>
      <c r="G19" s="6">
        <f t="shared" si="1"/>
        <v>4113</v>
      </c>
      <c r="H19" s="4">
        <v>339</v>
      </c>
      <c r="I19" s="4">
        <v>3339</v>
      </c>
      <c r="J19" s="6">
        <f t="shared" si="2"/>
        <v>3678</v>
      </c>
      <c r="K19" s="1">
        <f t="shared" si="6"/>
        <v>2373</v>
      </c>
      <c r="L19" s="1">
        <f t="shared" si="7"/>
        <v>42842</v>
      </c>
      <c r="M19" s="6">
        <f t="shared" si="5"/>
        <v>45215</v>
      </c>
    </row>
    <row r="20" spans="1:19" s="17" customFormat="1" x14ac:dyDescent="0.25">
      <c r="A20" s="44" t="s">
        <v>40</v>
      </c>
      <c r="B20" s="4">
        <v>23847</v>
      </c>
      <c r="C20" s="4">
        <v>23637</v>
      </c>
      <c r="D20" s="6">
        <f t="shared" si="0"/>
        <v>47484</v>
      </c>
      <c r="E20" s="4">
        <v>403</v>
      </c>
      <c r="F20" s="4">
        <v>262</v>
      </c>
      <c r="G20" s="6">
        <f t="shared" si="1"/>
        <v>665</v>
      </c>
      <c r="H20" s="4">
        <v>1251</v>
      </c>
      <c r="I20" s="4">
        <v>4612</v>
      </c>
      <c r="J20" s="6">
        <f t="shared" si="2"/>
        <v>5863</v>
      </c>
      <c r="K20" s="1">
        <f t="shared" si="6"/>
        <v>25501</v>
      </c>
      <c r="L20" s="1">
        <f t="shared" si="7"/>
        <v>28511</v>
      </c>
      <c r="M20" s="6">
        <f t="shared" si="5"/>
        <v>54012</v>
      </c>
    </row>
    <row r="21" spans="1:19" s="17" customFormat="1" x14ac:dyDescent="0.25">
      <c r="A21" s="44" t="s">
        <v>41</v>
      </c>
      <c r="B21" s="4">
        <v>1441</v>
      </c>
      <c r="C21" s="4"/>
      <c r="D21" s="6">
        <f t="shared" si="0"/>
        <v>1441</v>
      </c>
      <c r="E21" s="4">
        <v>152</v>
      </c>
      <c r="F21" s="4"/>
      <c r="G21" s="6">
        <f t="shared" si="1"/>
        <v>152</v>
      </c>
      <c r="H21" s="4">
        <v>17</v>
      </c>
      <c r="I21" s="4"/>
      <c r="J21" s="6">
        <f t="shared" si="2"/>
        <v>17</v>
      </c>
      <c r="K21" s="1">
        <f t="shared" si="6"/>
        <v>1610</v>
      </c>
      <c r="L21" s="1">
        <f t="shared" si="7"/>
        <v>0</v>
      </c>
      <c r="M21" s="6">
        <f t="shared" si="5"/>
        <v>1610</v>
      </c>
    </row>
    <row r="22" spans="1:19" x14ac:dyDescent="0.25">
      <c r="A22" s="42" t="s">
        <v>42</v>
      </c>
      <c r="B22" s="6">
        <f>SUM(B18:B21)</f>
        <v>30401</v>
      </c>
      <c r="C22" s="6">
        <f>SUM(C18:C21)</f>
        <v>105213</v>
      </c>
      <c r="D22" s="6">
        <f t="shared" si="0"/>
        <v>135614</v>
      </c>
      <c r="E22" s="6">
        <f>SUM(E18:E21)</f>
        <v>895</v>
      </c>
      <c r="F22" s="6">
        <f>SUM(F18:F21)</f>
        <v>17151</v>
      </c>
      <c r="G22" s="6">
        <f t="shared" si="1"/>
        <v>18046</v>
      </c>
      <c r="H22" s="6">
        <f>SUM(H18:H21)</f>
        <v>2229</v>
      </c>
      <c r="I22" s="6">
        <f>SUM(I18:I21)</f>
        <v>22880</v>
      </c>
      <c r="J22" s="6">
        <f t="shared" si="2"/>
        <v>25109</v>
      </c>
      <c r="K22" s="6">
        <f>SUM(K18:K21)</f>
        <v>33525</v>
      </c>
      <c r="L22" s="6">
        <f>SUM(L18:L21)</f>
        <v>145244</v>
      </c>
      <c r="M22" s="6">
        <f t="shared" si="5"/>
        <v>178769</v>
      </c>
      <c r="N22" s="19"/>
    </row>
    <row r="23" spans="1:19" x14ac:dyDescent="0.25">
      <c r="A23" s="43" t="s">
        <v>43</v>
      </c>
      <c r="B23" s="1">
        <v>773</v>
      </c>
      <c r="C23" s="1">
        <v>2178</v>
      </c>
      <c r="D23" s="6">
        <f t="shared" si="0"/>
        <v>2951</v>
      </c>
      <c r="E23" s="1">
        <v>6</v>
      </c>
      <c r="F23" s="1">
        <v>36</v>
      </c>
      <c r="G23" s="6">
        <f t="shared" si="1"/>
        <v>42</v>
      </c>
      <c r="H23" s="1">
        <v>89</v>
      </c>
      <c r="I23" s="1">
        <v>456</v>
      </c>
      <c r="J23" s="6">
        <f t="shared" si="2"/>
        <v>545</v>
      </c>
      <c r="K23" s="1">
        <f>B23+E23+H23</f>
        <v>868</v>
      </c>
      <c r="L23" s="1">
        <f>C23+F23+I23</f>
        <v>2670</v>
      </c>
      <c r="M23" s="6">
        <f t="shared" si="5"/>
        <v>3538</v>
      </c>
      <c r="N23" s="19"/>
      <c r="O23" s="19"/>
      <c r="P23" s="19"/>
      <c r="Q23" s="19"/>
      <c r="R23" s="19"/>
      <c r="S23" s="18"/>
    </row>
    <row r="24" spans="1:19" x14ac:dyDescent="0.25">
      <c r="A24" s="43" t="s">
        <v>44</v>
      </c>
      <c r="B24" s="1">
        <v>235</v>
      </c>
      <c r="C24" s="1">
        <v>4231</v>
      </c>
      <c r="D24" s="6">
        <f t="shared" si="0"/>
        <v>4466</v>
      </c>
      <c r="E24" s="1"/>
      <c r="F24" s="1"/>
      <c r="G24" s="6">
        <f t="shared" si="1"/>
        <v>0</v>
      </c>
      <c r="H24" s="1">
        <v>2108</v>
      </c>
      <c r="I24" s="1">
        <v>231</v>
      </c>
      <c r="J24" s="6">
        <f t="shared" si="2"/>
        <v>2339</v>
      </c>
      <c r="K24" s="1">
        <f t="shared" ref="K24:K31" si="8">B24+E24+H24</f>
        <v>2343</v>
      </c>
      <c r="L24" s="1">
        <f t="shared" ref="L24:L31" si="9">C24+F24+I24</f>
        <v>4462</v>
      </c>
      <c r="M24" s="6">
        <f t="shared" si="5"/>
        <v>6805</v>
      </c>
      <c r="N24" s="19"/>
      <c r="O24" s="19"/>
      <c r="P24" s="19"/>
      <c r="Q24" s="19"/>
      <c r="R24" s="19"/>
      <c r="S24" s="18"/>
    </row>
    <row r="25" spans="1:19" x14ac:dyDescent="0.25">
      <c r="A25" s="43" t="s">
        <v>45</v>
      </c>
      <c r="B25" s="1">
        <v>173</v>
      </c>
      <c r="C25" s="1">
        <v>691</v>
      </c>
      <c r="D25" s="6">
        <f t="shared" si="0"/>
        <v>864</v>
      </c>
      <c r="E25" s="1">
        <v>69</v>
      </c>
      <c r="F25" s="1">
        <v>13</v>
      </c>
      <c r="G25" s="6">
        <f t="shared" si="1"/>
        <v>82</v>
      </c>
      <c r="H25" s="1">
        <v>230</v>
      </c>
      <c r="I25" s="1">
        <v>117</v>
      </c>
      <c r="J25" s="6">
        <f t="shared" si="2"/>
        <v>347</v>
      </c>
      <c r="K25" s="1">
        <f t="shared" si="8"/>
        <v>472</v>
      </c>
      <c r="L25" s="1">
        <f t="shared" si="9"/>
        <v>821</v>
      </c>
      <c r="M25" s="6">
        <f t="shared" si="5"/>
        <v>1293</v>
      </c>
      <c r="N25" s="8"/>
      <c r="O25" s="8"/>
      <c r="P25" s="8"/>
      <c r="Q25" s="8"/>
      <c r="R25" s="8"/>
    </row>
    <row r="26" spans="1:19" x14ac:dyDescent="0.25">
      <c r="A26" s="43" t="s">
        <v>94</v>
      </c>
      <c r="B26" s="1">
        <v>132</v>
      </c>
      <c r="C26" s="1"/>
      <c r="D26" s="6">
        <f t="shared" si="0"/>
        <v>132</v>
      </c>
      <c r="E26" s="1"/>
      <c r="F26" s="1"/>
      <c r="G26" s="6">
        <f t="shared" si="1"/>
        <v>0</v>
      </c>
      <c r="H26" s="1"/>
      <c r="I26" s="1"/>
      <c r="J26" s="6">
        <f t="shared" si="2"/>
        <v>0</v>
      </c>
      <c r="K26" s="1">
        <f t="shared" si="8"/>
        <v>132</v>
      </c>
      <c r="L26" s="1">
        <f t="shared" si="9"/>
        <v>0</v>
      </c>
      <c r="M26" s="6">
        <f t="shared" si="5"/>
        <v>132</v>
      </c>
      <c r="N26" s="8"/>
      <c r="O26" s="8"/>
      <c r="P26" s="8"/>
      <c r="Q26" s="8"/>
      <c r="R26" s="8"/>
    </row>
    <row r="27" spans="1:19" x14ac:dyDescent="0.25">
      <c r="A27" s="43" t="s">
        <v>46</v>
      </c>
      <c r="B27" s="1">
        <v>212</v>
      </c>
      <c r="C27" s="1">
        <v>155</v>
      </c>
      <c r="D27" s="6">
        <f t="shared" si="0"/>
        <v>367</v>
      </c>
      <c r="E27" s="1">
        <v>148</v>
      </c>
      <c r="F27" s="1">
        <v>77</v>
      </c>
      <c r="G27" s="6">
        <f t="shared" si="1"/>
        <v>225</v>
      </c>
      <c r="H27" s="1"/>
      <c r="I27" s="1">
        <v>324</v>
      </c>
      <c r="J27" s="6">
        <f t="shared" si="2"/>
        <v>324</v>
      </c>
      <c r="K27" s="1">
        <f t="shared" si="8"/>
        <v>360</v>
      </c>
      <c r="L27" s="1">
        <f t="shared" si="9"/>
        <v>556</v>
      </c>
      <c r="M27" s="6">
        <f t="shared" si="5"/>
        <v>916</v>
      </c>
      <c r="N27" s="8"/>
      <c r="O27" s="8"/>
      <c r="P27" s="8"/>
      <c r="Q27" s="8"/>
      <c r="R27" s="8"/>
    </row>
    <row r="28" spans="1:19" x14ac:dyDescent="0.25">
      <c r="A28" s="43" t="s">
        <v>47</v>
      </c>
      <c r="B28" s="1">
        <v>720</v>
      </c>
      <c r="C28" s="1">
        <v>2706</v>
      </c>
      <c r="D28" s="6">
        <f t="shared" si="0"/>
        <v>3426</v>
      </c>
      <c r="E28" s="1">
        <v>118</v>
      </c>
      <c r="F28" s="1">
        <v>2546</v>
      </c>
      <c r="G28" s="6">
        <f t="shared" si="1"/>
        <v>2664</v>
      </c>
      <c r="H28" s="1">
        <v>3169</v>
      </c>
      <c r="I28" s="1">
        <v>4204</v>
      </c>
      <c r="J28" s="6">
        <f t="shared" si="2"/>
        <v>7373</v>
      </c>
      <c r="K28" s="1">
        <f t="shared" si="8"/>
        <v>4007</v>
      </c>
      <c r="L28" s="1">
        <f t="shared" si="9"/>
        <v>9456</v>
      </c>
      <c r="M28" s="6">
        <f t="shared" si="5"/>
        <v>13463</v>
      </c>
      <c r="N28" s="8"/>
      <c r="O28" s="8"/>
      <c r="P28" s="8"/>
      <c r="Q28" s="8"/>
      <c r="R28" s="8"/>
    </row>
    <row r="29" spans="1:19" x14ac:dyDescent="0.25">
      <c r="A29" s="43" t="s">
        <v>67</v>
      </c>
      <c r="B29" s="1">
        <v>132</v>
      </c>
      <c r="C29" s="1">
        <v>444</v>
      </c>
      <c r="D29" s="6">
        <f t="shared" si="0"/>
        <v>576</v>
      </c>
      <c r="E29" s="1"/>
      <c r="F29" s="1"/>
      <c r="G29" s="6">
        <f t="shared" si="1"/>
        <v>0</v>
      </c>
      <c r="H29" s="1">
        <v>374</v>
      </c>
      <c r="I29" s="1">
        <v>564</v>
      </c>
      <c r="J29" s="6">
        <f t="shared" si="2"/>
        <v>938</v>
      </c>
      <c r="K29" s="1">
        <f t="shared" si="8"/>
        <v>506</v>
      </c>
      <c r="L29" s="1">
        <f t="shared" si="9"/>
        <v>1008</v>
      </c>
      <c r="M29" s="6">
        <f t="shared" si="5"/>
        <v>1514</v>
      </c>
      <c r="N29" s="8"/>
      <c r="O29" s="8"/>
      <c r="P29" s="8"/>
      <c r="Q29" s="8"/>
      <c r="R29" s="8"/>
    </row>
    <row r="30" spans="1:19" x14ac:dyDescent="0.25">
      <c r="A30" s="43" t="s">
        <v>78</v>
      </c>
      <c r="B30" s="1">
        <v>344</v>
      </c>
      <c r="C30" s="1"/>
      <c r="D30" s="6">
        <f t="shared" si="0"/>
        <v>344</v>
      </c>
      <c r="E30" s="1"/>
      <c r="F30" s="1"/>
      <c r="G30" s="6">
        <f t="shared" si="1"/>
        <v>0</v>
      </c>
      <c r="H30" s="1">
        <v>828</v>
      </c>
      <c r="I30" s="1">
        <v>8</v>
      </c>
      <c r="J30" s="6">
        <f t="shared" si="2"/>
        <v>836</v>
      </c>
      <c r="K30" s="1">
        <f t="shared" si="8"/>
        <v>1172</v>
      </c>
      <c r="L30" s="1">
        <f t="shared" si="9"/>
        <v>8</v>
      </c>
      <c r="M30" s="6">
        <f t="shared" si="5"/>
        <v>1180</v>
      </c>
      <c r="N30" s="8"/>
      <c r="O30" s="8"/>
      <c r="P30" s="8"/>
      <c r="Q30" s="8"/>
      <c r="R30" s="8"/>
    </row>
    <row r="31" spans="1:19" x14ac:dyDescent="0.25">
      <c r="A31" s="43" t="s">
        <v>49</v>
      </c>
      <c r="B31" s="1">
        <v>3039</v>
      </c>
      <c r="C31" s="1">
        <v>43403</v>
      </c>
      <c r="D31" s="6">
        <f t="shared" si="0"/>
        <v>46442</v>
      </c>
      <c r="E31" s="1">
        <v>4637</v>
      </c>
      <c r="F31" s="1">
        <v>6651</v>
      </c>
      <c r="G31" s="6">
        <f t="shared" si="1"/>
        <v>11288</v>
      </c>
      <c r="H31" s="1">
        <v>393</v>
      </c>
      <c r="I31" s="1">
        <v>3154</v>
      </c>
      <c r="J31" s="6">
        <f t="shared" si="2"/>
        <v>3547</v>
      </c>
      <c r="K31" s="1">
        <f t="shared" si="8"/>
        <v>8069</v>
      </c>
      <c r="L31" s="1">
        <f t="shared" si="9"/>
        <v>53208</v>
      </c>
      <c r="M31" s="6">
        <f t="shared" si="5"/>
        <v>61277</v>
      </c>
      <c r="N31" s="8"/>
      <c r="O31" s="8"/>
      <c r="P31" s="8"/>
      <c r="Q31" s="8"/>
      <c r="R31" s="8"/>
    </row>
    <row r="32" spans="1:19" x14ac:dyDescent="0.25">
      <c r="A32" s="42" t="s">
        <v>50</v>
      </c>
      <c r="B32" s="6">
        <f>B10+B11+B12+B13+B14+B15+B16+B17+B22+B23+B24+B25+B26+B27+B28+B29+B30+B31</f>
        <v>229516</v>
      </c>
      <c r="C32" s="6">
        <f>C10+C11+C12+C13+C14+C15+C16+C17+C22+C23+C24+C25+C26+C27+C28+C29+C30+C31</f>
        <v>240402</v>
      </c>
      <c r="D32" s="6">
        <f t="shared" si="0"/>
        <v>469918</v>
      </c>
      <c r="E32" s="6">
        <f>E10+E11+E12+E13+E14+E15+E16+E17+E22+E23+E24+E25+E26+E27+E28+E29+E30+E31</f>
        <v>36601</v>
      </c>
      <c r="F32" s="6">
        <f>F10+F11+F12+F13+F14+F15+F16+F17+F22+F23+F24+F25+F26+F27+F28+F29+F30+F31</f>
        <v>34600</v>
      </c>
      <c r="G32" s="6">
        <f t="shared" si="1"/>
        <v>71201</v>
      </c>
      <c r="H32" s="6">
        <f t="shared" ref="H32:I32" si="10">H10+H11+H12+H13+H14+H15+H16+H17+H22+H23+H24+H25+H26+H27+H28+H29+H30+H31</f>
        <v>31246</v>
      </c>
      <c r="I32" s="6">
        <f t="shared" si="10"/>
        <v>50570</v>
      </c>
      <c r="J32" s="6">
        <f t="shared" ref="J32:L32" si="11">J10+J11+J12+J13+J14+J15+J16+J17+J22+J23+J24+J25+J26+J27+J28+J29+J30+J31</f>
        <v>81816</v>
      </c>
      <c r="K32" s="6">
        <f t="shared" si="11"/>
        <v>297363</v>
      </c>
      <c r="L32" s="6">
        <f t="shared" si="11"/>
        <v>325572</v>
      </c>
      <c r="M32" s="6">
        <f>K32+L32</f>
        <v>622935</v>
      </c>
      <c r="N32" s="18"/>
      <c r="O32" s="18"/>
      <c r="P32" s="18"/>
      <c r="Q32" s="18"/>
      <c r="R32" s="18"/>
    </row>
    <row r="33" spans="1:17" x14ac:dyDescent="0.25">
      <c r="A33" s="43" t="s">
        <v>95</v>
      </c>
      <c r="B33" s="1"/>
      <c r="C33" s="1"/>
      <c r="D33" s="6">
        <f t="shared" si="0"/>
        <v>0</v>
      </c>
      <c r="E33" s="1"/>
      <c r="F33" s="1"/>
      <c r="G33" s="6">
        <f t="shared" si="1"/>
        <v>0</v>
      </c>
      <c r="H33" s="1"/>
      <c r="I33" s="1"/>
      <c r="J33" s="6">
        <f t="shared" si="2"/>
        <v>0</v>
      </c>
      <c r="K33" s="4">
        <f>B33+E33+H33</f>
        <v>0</v>
      </c>
      <c r="L33" s="4">
        <f>C33+F33+I33</f>
        <v>0</v>
      </c>
      <c r="M33" s="6">
        <f t="shared" si="5"/>
        <v>0</v>
      </c>
    </row>
    <row r="34" spans="1:17" x14ac:dyDescent="0.25">
      <c r="A34" s="43" t="s">
        <v>102</v>
      </c>
      <c r="B34" s="1"/>
      <c r="C34" s="1"/>
      <c r="D34" s="6">
        <f t="shared" si="0"/>
        <v>0</v>
      </c>
      <c r="E34" s="1"/>
      <c r="F34" s="1"/>
      <c r="G34" s="6">
        <f t="shared" si="1"/>
        <v>0</v>
      </c>
      <c r="H34" s="1"/>
      <c r="I34" s="1"/>
      <c r="J34" s="6">
        <f t="shared" si="2"/>
        <v>0</v>
      </c>
      <c r="K34" s="4">
        <f t="shared" ref="K34:K49" si="12">B34+E34+H34</f>
        <v>0</v>
      </c>
      <c r="L34" s="4">
        <f t="shared" ref="L34:L49" si="13">C34+F34+I34</f>
        <v>0</v>
      </c>
      <c r="M34" s="6">
        <f t="shared" si="5"/>
        <v>0</v>
      </c>
      <c r="N34" s="8"/>
    </row>
    <row r="35" spans="1:17" x14ac:dyDescent="0.25">
      <c r="A35" s="43" t="s">
        <v>103</v>
      </c>
      <c r="B35" s="1">
        <v>3250</v>
      </c>
      <c r="C35" s="1"/>
      <c r="D35" s="6">
        <f t="shared" si="0"/>
        <v>3250</v>
      </c>
      <c r="E35" s="1"/>
      <c r="F35" s="1"/>
      <c r="G35" s="6">
        <f t="shared" si="1"/>
        <v>0</v>
      </c>
      <c r="H35" s="1"/>
      <c r="I35" s="1"/>
      <c r="J35" s="6">
        <f t="shared" si="2"/>
        <v>0</v>
      </c>
      <c r="K35" s="4">
        <f t="shared" si="12"/>
        <v>3250</v>
      </c>
      <c r="L35" s="4">
        <f t="shared" si="13"/>
        <v>0</v>
      </c>
      <c r="M35" s="6">
        <f t="shared" si="5"/>
        <v>3250</v>
      </c>
      <c r="N35" s="8"/>
    </row>
    <row r="36" spans="1:17" x14ac:dyDescent="0.25">
      <c r="A36" s="43" t="s">
        <v>96</v>
      </c>
      <c r="B36" s="1">
        <v>7530</v>
      </c>
      <c r="C36" s="1">
        <v>155</v>
      </c>
      <c r="D36" s="6">
        <f t="shared" si="0"/>
        <v>7685</v>
      </c>
      <c r="E36" s="1">
        <v>80</v>
      </c>
      <c r="F36" s="1"/>
      <c r="G36" s="6">
        <f t="shared" si="1"/>
        <v>80</v>
      </c>
      <c r="H36" s="1">
        <v>1759</v>
      </c>
      <c r="I36" s="1"/>
      <c r="J36" s="6">
        <f t="shared" si="2"/>
        <v>1759</v>
      </c>
      <c r="K36" s="4">
        <f t="shared" si="12"/>
        <v>9369</v>
      </c>
      <c r="L36" s="4">
        <f t="shared" si="13"/>
        <v>155</v>
      </c>
      <c r="M36" s="6">
        <f t="shared" si="5"/>
        <v>9524</v>
      </c>
      <c r="N36" s="8"/>
    </row>
    <row r="37" spans="1:17" x14ac:dyDescent="0.25">
      <c r="A37" s="43" t="s">
        <v>113</v>
      </c>
      <c r="B37" s="1">
        <v>1482</v>
      </c>
      <c r="C37" s="1"/>
      <c r="D37" s="6">
        <f t="shared" si="0"/>
        <v>1482</v>
      </c>
      <c r="E37" s="1"/>
      <c r="F37" s="1"/>
      <c r="G37" s="6">
        <f t="shared" si="1"/>
        <v>0</v>
      </c>
      <c r="H37" s="1"/>
      <c r="I37" s="1"/>
      <c r="J37" s="6">
        <f t="shared" si="2"/>
        <v>0</v>
      </c>
      <c r="K37" s="4">
        <f t="shared" si="12"/>
        <v>1482</v>
      </c>
      <c r="L37" s="4">
        <f t="shared" si="13"/>
        <v>0</v>
      </c>
      <c r="M37" s="6">
        <f t="shared" si="5"/>
        <v>1482</v>
      </c>
      <c r="N37" s="8"/>
    </row>
    <row r="38" spans="1:17" x14ac:dyDescent="0.25">
      <c r="A38" s="43" t="s">
        <v>52</v>
      </c>
      <c r="B38" s="1"/>
      <c r="C38" s="1">
        <v>292</v>
      </c>
      <c r="D38" s="6">
        <f t="shared" si="0"/>
        <v>292</v>
      </c>
      <c r="E38" s="1"/>
      <c r="F38" s="1"/>
      <c r="G38" s="6">
        <f t="shared" si="1"/>
        <v>0</v>
      </c>
      <c r="H38" s="1">
        <v>3</v>
      </c>
      <c r="I38" s="1"/>
      <c r="J38" s="6">
        <f t="shared" si="2"/>
        <v>3</v>
      </c>
      <c r="K38" s="4">
        <f t="shared" si="12"/>
        <v>3</v>
      </c>
      <c r="L38" s="4">
        <f t="shared" si="13"/>
        <v>292</v>
      </c>
      <c r="M38" s="6">
        <f t="shared" si="5"/>
        <v>295</v>
      </c>
      <c r="N38" s="8"/>
    </row>
    <row r="39" spans="1:17" x14ac:dyDescent="0.25">
      <c r="A39" s="43" t="s">
        <v>57</v>
      </c>
      <c r="B39" s="1"/>
      <c r="C39" s="1"/>
      <c r="D39" s="6">
        <f t="shared" si="0"/>
        <v>0</v>
      </c>
      <c r="E39" s="1"/>
      <c r="F39" s="1"/>
      <c r="G39" s="6">
        <f t="shared" si="1"/>
        <v>0</v>
      </c>
      <c r="H39" s="1"/>
      <c r="I39" s="1"/>
      <c r="J39" s="6">
        <f t="shared" si="2"/>
        <v>0</v>
      </c>
      <c r="K39" s="4">
        <f t="shared" si="12"/>
        <v>0</v>
      </c>
      <c r="L39" s="4">
        <f t="shared" si="13"/>
        <v>0</v>
      </c>
      <c r="M39" s="6">
        <f t="shared" si="5"/>
        <v>0</v>
      </c>
      <c r="N39" s="8"/>
    </row>
    <row r="40" spans="1:17" x14ac:dyDescent="0.25">
      <c r="A40" s="43" t="s">
        <v>114</v>
      </c>
      <c r="B40" s="1">
        <v>1006</v>
      </c>
      <c r="C40" s="1"/>
      <c r="D40" s="6">
        <f t="shared" si="0"/>
        <v>1006</v>
      </c>
      <c r="E40" s="1"/>
      <c r="F40" s="1"/>
      <c r="G40" s="6">
        <f t="shared" si="1"/>
        <v>0</v>
      </c>
      <c r="H40" s="1"/>
      <c r="I40" s="1"/>
      <c r="J40" s="6">
        <f t="shared" si="2"/>
        <v>0</v>
      </c>
      <c r="K40" s="4">
        <f t="shared" si="12"/>
        <v>1006</v>
      </c>
      <c r="L40" s="4">
        <f t="shared" si="13"/>
        <v>0</v>
      </c>
      <c r="M40" s="6">
        <f t="shared" si="5"/>
        <v>1006</v>
      </c>
      <c r="N40" s="8"/>
    </row>
    <row r="41" spans="1:17" x14ac:dyDescent="0.25">
      <c r="A41" s="43" t="s">
        <v>53</v>
      </c>
      <c r="B41" s="1">
        <v>4987</v>
      </c>
      <c r="C41" s="1">
        <v>3959</v>
      </c>
      <c r="D41" s="6">
        <f t="shared" si="0"/>
        <v>8946</v>
      </c>
      <c r="E41" s="1">
        <v>66</v>
      </c>
      <c r="F41" s="1"/>
      <c r="G41" s="6">
        <f t="shared" si="1"/>
        <v>66</v>
      </c>
      <c r="H41" s="1">
        <v>859</v>
      </c>
      <c r="I41" s="1">
        <v>441</v>
      </c>
      <c r="J41" s="6">
        <f t="shared" si="2"/>
        <v>1300</v>
      </c>
      <c r="K41" s="4">
        <f t="shared" si="12"/>
        <v>5912</v>
      </c>
      <c r="L41" s="4">
        <f t="shared" si="13"/>
        <v>4400</v>
      </c>
      <c r="M41" s="6">
        <f t="shared" si="5"/>
        <v>10312</v>
      </c>
      <c r="N41" s="8"/>
    </row>
    <row r="42" spans="1:17" x14ac:dyDescent="0.25">
      <c r="A42" s="43" t="s">
        <v>115</v>
      </c>
      <c r="B42" s="1"/>
      <c r="C42" s="1"/>
      <c r="D42" s="6"/>
      <c r="E42" s="1"/>
      <c r="F42" s="1"/>
      <c r="G42" s="6"/>
      <c r="H42" s="1">
        <v>13</v>
      </c>
      <c r="I42" s="1"/>
      <c r="J42" s="6"/>
      <c r="K42" s="4">
        <f t="shared" si="12"/>
        <v>13</v>
      </c>
      <c r="L42" s="4">
        <f t="shared" si="13"/>
        <v>0</v>
      </c>
      <c r="M42" s="6">
        <f t="shared" si="5"/>
        <v>13</v>
      </c>
      <c r="N42" s="8"/>
    </row>
    <row r="43" spans="1:17" x14ac:dyDescent="0.25">
      <c r="A43" s="43" t="s">
        <v>97</v>
      </c>
      <c r="B43" s="1"/>
      <c r="C43" s="1"/>
      <c r="D43" s="6">
        <f t="shared" si="0"/>
        <v>0</v>
      </c>
      <c r="E43" s="1"/>
      <c r="F43" s="1"/>
      <c r="G43" s="6">
        <f t="shared" si="1"/>
        <v>0</v>
      </c>
      <c r="H43" s="1"/>
      <c r="I43" s="1"/>
      <c r="J43" s="6">
        <f t="shared" si="2"/>
        <v>0</v>
      </c>
      <c r="K43" s="4">
        <f t="shared" si="12"/>
        <v>0</v>
      </c>
      <c r="L43" s="4">
        <f t="shared" si="13"/>
        <v>0</v>
      </c>
      <c r="M43" s="6">
        <f t="shared" si="5"/>
        <v>0</v>
      </c>
      <c r="N43" s="8"/>
    </row>
    <row r="44" spans="1:17" x14ac:dyDescent="0.25">
      <c r="A44" s="43" t="s">
        <v>68</v>
      </c>
      <c r="B44" s="1">
        <v>3269</v>
      </c>
      <c r="C44" s="1">
        <v>5493</v>
      </c>
      <c r="D44" s="6">
        <f t="shared" si="0"/>
        <v>8762</v>
      </c>
      <c r="E44" s="1">
        <v>32</v>
      </c>
      <c r="F44" s="1"/>
      <c r="G44" s="6">
        <f t="shared" si="1"/>
        <v>32</v>
      </c>
      <c r="H44" s="1">
        <v>981</v>
      </c>
      <c r="I44" s="1">
        <v>77</v>
      </c>
      <c r="J44" s="6">
        <f t="shared" si="2"/>
        <v>1058</v>
      </c>
      <c r="K44" s="4">
        <f t="shared" si="12"/>
        <v>4282</v>
      </c>
      <c r="L44" s="4">
        <f t="shared" si="13"/>
        <v>5570</v>
      </c>
      <c r="M44" s="6">
        <f t="shared" si="5"/>
        <v>9852</v>
      </c>
      <c r="N44" s="8"/>
      <c r="O44" s="8"/>
      <c r="Q44" s="8"/>
    </row>
    <row r="45" spans="1:17" x14ac:dyDescent="0.25">
      <c r="A45" s="43" t="s">
        <v>79</v>
      </c>
      <c r="B45" s="1">
        <v>1323</v>
      </c>
      <c r="C45" s="1">
        <v>2750</v>
      </c>
      <c r="D45" s="6">
        <f t="shared" si="0"/>
        <v>4073</v>
      </c>
      <c r="E45" s="1">
        <v>172</v>
      </c>
      <c r="F45" s="1"/>
      <c r="G45" s="6">
        <f t="shared" si="1"/>
        <v>172</v>
      </c>
      <c r="H45" s="1">
        <v>869</v>
      </c>
      <c r="I45" s="1"/>
      <c r="J45" s="6">
        <f t="shared" si="2"/>
        <v>869</v>
      </c>
      <c r="K45" s="4">
        <f t="shared" si="12"/>
        <v>2364</v>
      </c>
      <c r="L45" s="4">
        <f t="shared" si="13"/>
        <v>2750</v>
      </c>
      <c r="M45" s="6">
        <f t="shared" si="5"/>
        <v>5114</v>
      </c>
      <c r="N45" s="8"/>
      <c r="O45" s="8"/>
      <c r="Q45" s="8"/>
    </row>
    <row r="46" spans="1:17" x14ac:dyDescent="0.25">
      <c r="A46" s="43" t="s">
        <v>98</v>
      </c>
      <c r="B46" s="1"/>
      <c r="C46" s="1"/>
      <c r="D46" s="6">
        <f t="shared" si="0"/>
        <v>0</v>
      </c>
      <c r="E46" s="1"/>
      <c r="F46" s="1"/>
      <c r="G46" s="6">
        <f t="shared" si="1"/>
        <v>0</v>
      </c>
      <c r="H46" s="1"/>
      <c r="I46" s="1"/>
      <c r="J46" s="6">
        <f t="shared" si="2"/>
        <v>0</v>
      </c>
      <c r="K46" s="4">
        <f t="shared" si="12"/>
        <v>0</v>
      </c>
      <c r="L46" s="4">
        <f t="shared" si="13"/>
        <v>0</v>
      </c>
      <c r="M46" s="6">
        <f t="shared" si="5"/>
        <v>0</v>
      </c>
      <c r="N46" s="8"/>
      <c r="O46" s="8"/>
      <c r="Q46" s="8"/>
    </row>
    <row r="47" spans="1:17" x14ac:dyDescent="0.25">
      <c r="A47" s="43" t="s">
        <v>80</v>
      </c>
      <c r="B47" s="1">
        <v>21085</v>
      </c>
      <c r="C47" s="1">
        <v>26733</v>
      </c>
      <c r="D47" s="6">
        <f t="shared" si="0"/>
        <v>47818</v>
      </c>
      <c r="E47" s="1">
        <v>483</v>
      </c>
      <c r="F47" s="1"/>
      <c r="G47" s="6">
        <f t="shared" si="1"/>
        <v>483</v>
      </c>
      <c r="H47" s="1">
        <v>3209</v>
      </c>
      <c r="I47" s="1">
        <v>660</v>
      </c>
      <c r="J47" s="6">
        <f t="shared" si="2"/>
        <v>3869</v>
      </c>
      <c r="K47" s="4">
        <f t="shared" si="12"/>
        <v>24777</v>
      </c>
      <c r="L47" s="4">
        <f t="shared" si="13"/>
        <v>27393</v>
      </c>
      <c r="M47" s="6">
        <f t="shared" si="5"/>
        <v>52170</v>
      </c>
      <c r="N47" s="8"/>
      <c r="O47" s="8"/>
      <c r="Q47" s="8"/>
    </row>
    <row r="48" spans="1:17" x14ac:dyDescent="0.25">
      <c r="A48" s="43" t="s">
        <v>93</v>
      </c>
      <c r="B48" s="1"/>
      <c r="C48" s="1"/>
      <c r="D48" s="6">
        <f t="shared" si="0"/>
        <v>0</v>
      </c>
      <c r="E48" s="1"/>
      <c r="F48" s="1"/>
      <c r="G48" s="6">
        <f t="shared" si="1"/>
        <v>0</v>
      </c>
      <c r="H48" s="1"/>
      <c r="I48" s="1"/>
      <c r="J48" s="6">
        <f t="shared" si="2"/>
        <v>0</v>
      </c>
      <c r="K48" s="4">
        <f t="shared" si="12"/>
        <v>0</v>
      </c>
      <c r="L48" s="4">
        <f t="shared" si="13"/>
        <v>0</v>
      </c>
      <c r="M48" s="6">
        <f t="shared" si="5"/>
        <v>0</v>
      </c>
      <c r="N48" s="8"/>
      <c r="O48" s="8"/>
      <c r="Q48" s="8"/>
    </row>
    <row r="49" spans="1:18" x14ac:dyDescent="0.25">
      <c r="A49" s="43" t="s">
        <v>54</v>
      </c>
      <c r="B49" s="1">
        <v>860</v>
      </c>
      <c r="C49" s="1"/>
      <c r="D49" s="6">
        <f t="shared" si="0"/>
        <v>860</v>
      </c>
      <c r="E49" s="1">
        <v>175</v>
      </c>
      <c r="F49" s="1"/>
      <c r="G49" s="6">
        <f t="shared" si="1"/>
        <v>175</v>
      </c>
      <c r="H49" s="1">
        <v>1</v>
      </c>
      <c r="I49" s="1"/>
      <c r="J49" s="6">
        <f t="shared" si="2"/>
        <v>1</v>
      </c>
      <c r="K49" s="4">
        <f t="shared" si="12"/>
        <v>1036</v>
      </c>
      <c r="L49" s="4">
        <f t="shared" si="13"/>
        <v>0</v>
      </c>
      <c r="M49" s="6">
        <f t="shared" si="5"/>
        <v>1036</v>
      </c>
      <c r="N49" s="8"/>
      <c r="O49" s="8"/>
      <c r="Q49" s="8"/>
    </row>
    <row r="50" spans="1:18" x14ac:dyDescent="0.25">
      <c r="A50" s="42" t="s">
        <v>55</v>
      </c>
      <c r="B50" s="6">
        <f>SUM(B32:B49)</f>
        <v>274308</v>
      </c>
      <c r="C50" s="6">
        <f>SUM(C32:C49)</f>
        <v>279784</v>
      </c>
      <c r="D50" s="6">
        <f t="shared" si="0"/>
        <v>554092</v>
      </c>
      <c r="E50" s="6">
        <f>SUM(E32:E49)</f>
        <v>37609</v>
      </c>
      <c r="F50" s="6">
        <f>SUM(F32:F49)</f>
        <v>34600</v>
      </c>
      <c r="G50" s="6">
        <f t="shared" si="1"/>
        <v>72209</v>
      </c>
      <c r="H50" s="6">
        <f>SUM(H32:H49)</f>
        <v>38940</v>
      </c>
      <c r="I50" s="6">
        <f>SUM(I32:I49)</f>
        <v>51748</v>
      </c>
      <c r="J50" s="6">
        <f>H50+I50</f>
        <v>90688</v>
      </c>
      <c r="K50" s="6">
        <f t="shared" ref="K50:L50" si="14">SUM(K32:K49)</f>
        <v>350857</v>
      </c>
      <c r="L50" s="6">
        <f t="shared" si="14"/>
        <v>366132</v>
      </c>
      <c r="M50" s="6">
        <f t="shared" si="5"/>
        <v>716989</v>
      </c>
      <c r="N50" s="8"/>
      <c r="O50" s="8"/>
      <c r="P50" s="8"/>
      <c r="Q50" s="8"/>
      <c r="R50" s="8"/>
    </row>
    <row r="51" spans="1:18" x14ac:dyDescent="0.25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8"/>
      <c r="O51" s="8"/>
      <c r="P51" s="8"/>
      <c r="Q51" s="8"/>
      <c r="R51" s="8"/>
    </row>
    <row r="52" spans="1:18" x14ac:dyDescent="0.25">
      <c r="B52" s="18"/>
      <c r="J52" s="18"/>
      <c r="N52" s="19"/>
      <c r="O52" s="8"/>
      <c r="P52" s="8"/>
      <c r="Q52" s="8"/>
      <c r="R52" s="8"/>
    </row>
    <row r="53" spans="1:18" x14ac:dyDescent="0.25">
      <c r="M53" s="18"/>
    </row>
    <row r="56" spans="1:18" x14ac:dyDescent="0.25">
      <c r="B56" s="18"/>
      <c r="C56" s="18"/>
    </row>
  </sheetData>
  <mergeCells count="16">
    <mergeCell ref="M5:M6"/>
    <mergeCell ref="A2:A3"/>
    <mergeCell ref="B2:M2"/>
    <mergeCell ref="B3:M3"/>
    <mergeCell ref="A4:A6"/>
    <mergeCell ref="B4:D4"/>
    <mergeCell ref="E4:G4"/>
    <mergeCell ref="H4:J4"/>
    <mergeCell ref="K4:M4"/>
    <mergeCell ref="B5:C5"/>
    <mergeCell ref="D5:D6"/>
    <mergeCell ref="E5:F5"/>
    <mergeCell ref="G5:G6"/>
    <mergeCell ref="H5:I5"/>
    <mergeCell ref="J5:J6"/>
    <mergeCell ref="K5:L5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8"/>
  <sheetViews>
    <sheetView zoomScaleNormal="100" workbookViewId="0"/>
  </sheetViews>
  <sheetFormatPr baseColWidth="10" defaultRowHeight="15" x14ac:dyDescent="0.25"/>
  <cols>
    <col min="2" max="2" width="19.28515625" bestFit="1" customWidth="1"/>
    <col min="11" max="11" width="13.5703125" bestFit="1" customWidth="1"/>
  </cols>
  <sheetData>
    <row r="2" spans="1:15" ht="15.75" x14ac:dyDescent="0.25">
      <c r="A2" s="66" t="s">
        <v>109</v>
      </c>
      <c r="B2" s="63"/>
      <c r="C2" s="65" t="s">
        <v>59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5" ht="15.75" x14ac:dyDescent="0.25">
      <c r="A3" s="66"/>
      <c r="B3" s="63"/>
      <c r="C3" s="65" t="s">
        <v>60</v>
      </c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5" ht="15" customHeight="1" x14ac:dyDescent="0.25">
      <c r="A4" s="92" t="s">
        <v>2</v>
      </c>
      <c r="B4" s="93"/>
      <c r="C4" s="92" t="s">
        <v>3</v>
      </c>
      <c r="D4" s="94"/>
      <c r="E4" s="94"/>
      <c r="F4" s="94"/>
      <c r="G4" s="94"/>
      <c r="H4" s="93"/>
      <c r="I4" s="95" t="s">
        <v>4</v>
      </c>
      <c r="J4" s="96"/>
      <c r="K4" s="95" t="s">
        <v>5</v>
      </c>
      <c r="L4" s="99"/>
      <c r="M4" s="96"/>
    </row>
    <row r="5" spans="1:15" x14ac:dyDescent="0.25">
      <c r="A5" s="101" t="s">
        <v>6</v>
      </c>
      <c r="B5" s="101" t="s">
        <v>7</v>
      </c>
      <c r="C5" s="92" t="s">
        <v>8</v>
      </c>
      <c r="D5" s="93"/>
      <c r="E5" s="92" t="s">
        <v>9</v>
      </c>
      <c r="F5" s="93"/>
      <c r="G5" s="92" t="s">
        <v>10</v>
      </c>
      <c r="H5" s="93"/>
      <c r="I5" s="97"/>
      <c r="J5" s="98"/>
      <c r="K5" s="97"/>
      <c r="L5" s="100"/>
      <c r="M5" s="98"/>
    </row>
    <row r="6" spans="1:15" x14ac:dyDescent="0.25">
      <c r="A6" s="102"/>
      <c r="B6" s="102"/>
      <c r="C6" s="46" t="s">
        <v>11</v>
      </c>
      <c r="D6" s="46" t="s">
        <v>12</v>
      </c>
      <c r="E6" s="46" t="s">
        <v>11</v>
      </c>
      <c r="F6" s="46" t="s">
        <v>12</v>
      </c>
      <c r="G6" s="46" t="s">
        <v>11</v>
      </c>
      <c r="H6" s="46" t="s">
        <v>12</v>
      </c>
      <c r="I6" s="46" t="s">
        <v>11</v>
      </c>
      <c r="J6" s="46" t="s">
        <v>12</v>
      </c>
      <c r="K6" s="46" t="s">
        <v>11</v>
      </c>
      <c r="L6" s="46" t="s">
        <v>12</v>
      </c>
      <c r="M6" s="46" t="s">
        <v>13</v>
      </c>
    </row>
    <row r="7" spans="1:15" x14ac:dyDescent="0.25">
      <c r="A7" s="62" t="s">
        <v>8</v>
      </c>
      <c r="B7" s="37" t="s">
        <v>61</v>
      </c>
      <c r="C7" s="4">
        <v>212787</v>
      </c>
      <c r="D7" s="4">
        <v>269756</v>
      </c>
      <c r="E7" s="4">
        <v>2680</v>
      </c>
      <c r="F7" s="4"/>
      <c r="G7" s="4">
        <v>1480</v>
      </c>
      <c r="H7" s="4">
        <v>39166</v>
      </c>
      <c r="I7" s="4">
        <v>63822</v>
      </c>
      <c r="J7" s="4">
        <v>18049</v>
      </c>
      <c r="K7" s="4">
        <f t="shared" ref="K7:L10" si="0">C7+E7+G7+I7</f>
        <v>280769</v>
      </c>
      <c r="L7" s="4">
        <f t="shared" si="0"/>
        <v>326971</v>
      </c>
      <c r="M7" s="6">
        <f>K7+L7</f>
        <v>607740</v>
      </c>
      <c r="O7" s="18"/>
    </row>
    <row r="8" spans="1:15" x14ac:dyDescent="0.25">
      <c r="A8" s="62"/>
      <c r="B8" s="37" t="s">
        <v>62</v>
      </c>
      <c r="C8" s="4">
        <v>1558</v>
      </c>
      <c r="D8" s="4">
        <v>4381</v>
      </c>
      <c r="E8" s="4"/>
      <c r="F8" s="4"/>
      <c r="G8" s="4"/>
      <c r="H8" s="4">
        <v>15</v>
      </c>
      <c r="I8" s="4">
        <v>2351</v>
      </c>
      <c r="J8" s="4">
        <v>457</v>
      </c>
      <c r="K8" s="4">
        <f t="shared" si="0"/>
        <v>3909</v>
      </c>
      <c r="L8" s="4">
        <f t="shared" si="0"/>
        <v>4853</v>
      </c>
      <c r="M8" s="6">
        <f t="shared" ref="M8:M25" si="1">K8+L8</f>
        <v>8762</v>
      </c>
      <c r="O8" s="18"/>
    </row>
    <row r="9" spans="1:15" x14ac:dyDescent="0.25">
      <c r="A9" s="62"/>
      <c r="B9" s="37" t="s">
        <v>63</v>
      </c>
      <c r="C9" s="4">
        <v>2482</v>
      </c>
      <c r="D9" s="4">
        <v>660</v>
      </c>
      <c r="E9" s="4">
        <v>44</v>
      </c>
      <c r="F9" s="4"/>
      <c r="G9" s="4">
        <v>130</v>
      </c>
      <c r="H9" s="4">
        <v>28</v>
      </c>
      <c r="I9" s="4">
        <v>204</v>
      </c>
      <c r="J9" s="4">
        <v>138</v>
      </c>
      <c r="K9" s="4">
        <f t="shared" si="0"/>
        <v>2860</v>
      </c>
      <c r="L9" s="4">
        <f t="shared" si="0"/>
        <v>826</v>
      </c>
      <c r="M9" s="6">
        <f t="shared" si="1"/>
        <v>3686</v>
      </c>
      <c r="O9" s="18"/>
    </row>
    <row r="10" spans="1:15" x14ac:dyDescent="0.25">
      <c r="A10" s="62"/>
      <c r="B10" s="37" t="s">
        <v>64</v>
      </c>
      <c r="C10" s="4">
        <v>127486</v>
      </c>
      <c r="D10" s="4">
        <v>18136</v>
      </c>
      <c r="E10" s="4">
        <v>1881</v>
      </c>
      <c r="F10" s="4"/>
      <c r="G10" s="4">
        <v>9897</v>
      </c>
      <c r="H10" s="4">
        <v>654</v>
      </c>
      <c r="I10" s="4">
        <v>8135</v>
      </c>
      <c r="J10" s="4">
        <v>3408</v>
      </c>
      <c r="K10" s="4">
        <f t="shared" si="0"/>
        <v>147399</v>
      </c>
      <c r="L10" s="4">
        <f t="shared" si="0"/>
        <v>22198</v>
      </c>
      <c r="M10" s="6">
        <f t="shared" si="1"/>
        <v>169597</v>
      </c>
    </row>
    <row r="11" spans="1:15" x14ac:dyDescent="0.25">
      <c r="A11" s="103" t="s">
        <v>20</v>
      </c>
      <c r="B11" s="103"/>
      <c r="C11" s="5">
        <f>SUM(C7:C10)</f>
        <v>344313</v>
      </c>
      <c r="D11" s="5">
        <f>SUM(D7:D10)</f>
        <v>292933</v>
      </c>
      <c r="E11" s="5">
        <f>SUM(E7:E10)</f>
        <v>4605</v>
      </c>
      <c r="F11" s="5"/>
      <c r="G11" s="5">
        <f t="shared" ref="G11:L11" si="2">SUM(G7:G10)</f>
        <v>11507</v>
      </c>
      <c r="H11" s="5">
        <f t="shared" si="2"/>
        <v>39863</v>
      </c>
      <c r="I11" s="5">
        <f t="shared" si="2"/>
        <v>74512</v>
      </c>
      <c r="J11" s="5">
        <f t="shared" si="2"/>
        <v>22052</v>
      </c>
      <c r="K11" s="6">
        <f t="shared" si="2"/>
        <v>434937</v>
      </c>
      <c r="L11" s="6">
        <f t="shared" si="2"/>
        <v>354848</v>
      </c>
      <c r="M11" s="6">
        <f t="shared" si="1"/>
        <v>789785</v>
      </c>
    </row>
    <row r="12" spans="1:15" x14ac:dyDescent="0.25">
      <c r="A12" s="62" t="s">
        <v>9</v>
      </c>
      <c r="B12" s="37" t="s">
        <v>61</v>
      </c>
      <c r="C12" s="4">
        <v>29855</v>
      </c>
      <c r="D12" s="4">
        <v>1909</v>
      </c>
      <c r="E12" s="4">
        <v>162794</v>
      </c>
      <c r="F12" s="4">
        <v>71776</v>
      </c>
      <c r="G12" s="4">
        <v>13471</v>
      </c>
      <c r="H12" s="4">
        <v>71968</v>
      </c>
      <c r="I12" s="4">
        <v>165841</v>
      </c>
      <c r="J12" s="4">
        <v>69145</v>
      </c>
      <c r="K12" s="4">
        <f>C12+E12+G12+I12</f>
        <v>371961</v>
      </c>
      <c r="L12" s="4">
        <f t="shared" ref="L12:L15" si="3">D12+F12+H12+J12</f>
        <v>214798</v>
      </c>
      <c r="M12" s="6">
        <f t="shared" si="1"/>
        <v>586759</v>
      </c>
    </row>
    <row r="13" spans="1:15" x14ac:dyDescent="0.25">
      <c r="A13" s="62"/>
      <c r="B13" s="37" t="s">
        <v>62</v>
      </c>
      <c r="C13" s="4"/>
      <c r="D13" s="4">
        <v>101</v>
      </c>
      <c r="E13" s="4">
        <v>1768</v>
      </c>
      <c r="F13" s="4">
        <v>377</v>
      </c>
      <c r="G13" s="4">
        <v>36</v>
      </c>
      <c r="H13" s="4">
        <v>149</v>
      </c>
      <c r="I13" s="4">
        <v>1823</v>
      </c>
      <c r="J13" s="4">
        <v>60</v>
      </c>
      <c r="K13" s="4">
        <f>C13+E13+G13+I13</f>
        <v>3627</v>
      </c>
      <c r="L13" s="4">
        <f t="shared" si="3"/>
        <v>687</v>
      </c>
      <c r="M13" s="6">
        <f t="shared" si="1"/>
        <v>4314</v>
      </c>
    </row>
    <row r="14" spans="1:15" x14ac:dyDescent="0.25">
      <c r="A14" s="62"/>
      <c r="B14" s="37" t="s">
        <v>63</v>
      </c>
      <c r="C14" s="4">
        <v>11</v>
      </c>
      <c r="D14" s="4">
        <v>503</v>
      </c>
      <c r="E14" s="4">
        <v>1334</v>
      </c>
      <c r="F14" s="4">
        <v>47</v>
      </c>
      <c r="G14" s="4">
        <v>243</v>
      </c>
      <c r="H14" s="4">
        <v>33</v>
      </c>
      <c r="I14" s="4">
        <v>652</v>
      </c>
      <c r="J14" s="4">
        <v>1003</v>
      </c>
      <c r="K14" s="4">
        <f>C14+E14+G14+I14</f>
        <v>2240</v>
      </c>
      <c r="L14" s="4">
        <f>D14+F14+H14+J14</f>
        <v>1586</v>
      </c>
      <c r="M14" s="6">
        <f>K14+L14</f>
        <v>3826</v>
      </c>
    </row>
    <row r="15" spans="1:15" x14ac:dyDescent="0.25">
      <c r="A15" s="62"/>
      <c r="B15" s="37" t="s">
        <v>64</v>
      </c>
      <c r="C15" s="4">
        <v>146</v>
      </c>
      <c r="D15" s="4">
        <v>22462</v>
      </c>
      <c r="E15" s="4">
        <v>75975</v>
      </c>
      <c r="F15" s="4">
        <v>1335</v>
      </c>
      <c r="G15" s="4">
        <v>5129</v>
      </c>
      <c r="H15" s="4">
        <v>338</v>
      </c>
      <c r="I15" s="4">
        <v>21294</v>
      </c>
      <c r="J15" s="4">
        <v>30632</v>
      </c>
      <c r="K15" s="4">
        <f>C15+E15+G15+I15</f>
        <v>102544</v>
      </c>
      <c r="L15" s="4">
        <f t="shared" si="3"/>
        <v>54767</v>
      </c>
      <c r="M15" s="6">
        <f t="shared" si="1"/>
        <v>157311</v>
      </c>
    </row>
    <row r="16" spans="1:15" x14ac:dyDescent="0.25">
      <c r="A16" s="103" t="s">
        <v>21</v>
      </c>
      <c r="B16" s="103"/>
      <c r="C16" s="5">
        <f>SUM(C12:C15)</f>
        <v>30012</v>
      </c>
      <c r="D16" s="5">
        <f>SUM(D12:D15)</f>
        <v>24975</v>
      </c>
      <c r="E16" s="5">
        <f t="shared" ref="E16:J16" si="4">SUM(E12:E15)</f>
        <v>241871</v>
      </c>
      <c r="F16" s="5">
        <f t="shared" si="4"/>
        <v>73535</v>
      </c>
      <c r="G16" s="5">
        <f>SUM(G12:G15)</f>
        <v>18879</v>
      </c>
      <c r="H16" s="5">
        <f t="shared" si="4"/>
        <v>72488</v>
      </c>
      <c r="I16" s="5">
        <f t="shared" si="4"/>
        <v>189610</v>
      </c>
      <c r="J16" s="5">
        <f t="shared" si="4"/>
        <v>100840</v>
      </c>
      <c r="K16" s="5">
        <f>SUM(K12:K15)</f>
        <v>480372</v>
      </c>
      <c r="L16" s="5">
        <f>SUM(L12:L15)</f>
        <v>271838</v>
      </c>
      <c r="M16" s="6">
        <f>K16+L16</f>
        <v>752210</v>
      </c>
    </row>
    <row r="17" spans="1:15" x14ac:dyDescent="0.25">
      <c r="A17" s="62" t="s">
        <v>10</v>
      </c>
      <c r="B17" s="37" t="s">
        <v>61</v>
      </c>
      <c r="C17" s="4">
        <v>34552</v>
      </c>
      <c r="D17" s="4">
        <v>5589</v>
      </c>
      <c r="E17" s="4">
        <v>22470</v>
      </c>
      <c r="F17" s="4">
        <v>203</v>
      </c>
      <c r="G17" s="4">
        <v>72445</v>
      </c>
      <c r="H17" s="4">
        <v>215305</v>
      </c>
      <c r="I17" s="4">
        <v>78361</v>
      </c>
      <c r="J17" s="4">
        <v>110988</v>
      </c>
      <c r="K17" s="4">
        <f>C17+E17+G17+I17</f>
        <v>207828</v>
      </c>
      <c r="L17" s="4">
        <f>D17+F17+H17+J17</f>
        <v>332085</v>
      </c>
      <c r="M17" s="6">
        <f t="shared" si="1"/>
        <v>539913</v>
      </c>
    </row>
    <row r="18" spans="1:15" x14ac:dyDescent="0.25">
      <c r="A18" s="62"/>
      <c r="B18" s="37" t="s">
        <v>62</v>
      </c>
      <c r="C18" s="4">
        <v>149</v>
      </c>
      <c r="D18" s="4">
        <v>173</v>
      </c>
      <c r="E18" s="4">
        <v>395</v>
      </c>
      <c r="F18" s="4"/>
      <c r="G18" s="4">
        <v>581</v>
      </c>
      <c r="H18" s="4">
        <v>1244</v>
      </c>
      <c r="I18" s="4">
        <v>349</v>
      </c>
      <c r="J18" s="4">
        <v>1403</v>
      </c>
      <c r="K18" s="4">
        <f t="shared" ref="K18:K20" si="5">C18+E18+G18+I18</f>
        <v>1474</v>
      </c>
      <c r="L18" s="4">
        <f t="shared" ref="L18:L20" si="6">D18+F18+H18+J18</f>
        <v>2820</v>
      </c>
      <c r="M18" s="6">
        <f t="shared" si="1"/>
        <v>4294</v>
      </c>
    </row>
    <row r="19" spans="1:15" x14ac:dyDescent="0.25">
      <c r="A19" s="62"/>
      <c r="B19" s="37" t="s">
        <v>63</v>
      </c>
      <c r="C19" s="4">
        <v>182</v>
      </c>
      <c r="D19" s="4">
        <v>273</v>
      </c>
      <c r="E19" s="4">
        <v>336</v>
      </c>
      <c r="F19" s="4"/>
      <c r="G19" s="4">
        <v>1398</v>
      </c>
      <c r="H19" s="4">
        <v>65</v>
      </c>
      <c r="I19" s="4">
        <v>175</v>
      </c>
      <c r="J19" s="4">
        <v>232</v>
      </c>
      <c r="K19" s="4">
        <f t="shared" si="5"/>
        <v>2091</v>
      </c>
      <c r="L19" s="4">
        <f t="shared" si="6"/>
        <v>570</v>
      </c>
      <c r="M19" s="6">
        <f t="shared" si="1"/>
        <v>2661</v>
      </c>
    </row>
    <row r="20" spans="1:15" x14ac:dyDescent="0.25">
      <c r="A20" s="62"/>
      <c r="B20" s="37" t="s">
        <v>64</v>
      </c>
      <c r="C20" s="4">
        <v>11227</v>
      </c>
      <c r="D20" s="4">
        <v>6672</v>
      </c>
      <c r="E20" s="4">
        <v>11793</v>
      </c>
      <c r="F20" s="4"/>
      <c r="G20" s="4">
        <v>72737</v>
      </c>
      <c r="H20" s="4">
        <v>1967</v>
      </c>
      <c r="I20" s="4">
        <v>11100</v>
      </c>
      <c r="J20" s="4">
        <v>9333</v>
      </c>
      <c r="K20" s="4">
        <f t="shared" si="5"/>
        <v>106857</v>
      </c>
      <c r="L20" s="4">
        <f t="shared" si="6"/>
        <v>17972</v>
      </c>
      <c r="M20" s="6">
        <f t="shared" si="1"/>
        <v>124829</v>
      </c>
    </row>
    <row r="21" spans="1:15" x14ac:dyDescent="0.25">
      <c r="A21" s="103" t="s">
        <v>22</v>
      </c>
      <c r="B21" s="103"/>
      <c r="C21" s="5">
        <f>SUM(C17:C20)</f>
        <v>46110</v>
      </c>
      <c r="D21" s="5">
        <f>SUM(D17:D20)</f>
        <v>12707</v>
      </c>
      <c r="E21" s="5">
        <f t="shared" ref="E21:L21" si="7">SUM(E17:E20)</f>
        <v>34994</v>
      </c>
      <c r="F21" s="5">
        <f t="shared" si="7"/>
        <v>203</v>
      </c>
      <c r="G21" s="5">
        <f t="shared" si="7"/>
        <v>147161</v>
      </c>
      <c r="H21" s="5">
        <f t="shared" si="7"/>
        <v>218581</v>
      </c>
      <c r="I21" s="5">
        <f t="shared" si="7"/>
        <v>89985</v>
      </c>
      <c r="J21" s="5">
        <f t="shared" si="7"/>
        <v>121956</v>
      </c>
      <c r="K21" s="5">
        <f t="shared" si="7"/>
        <v>318250</v>
      </c>
      <c r="L21" s="5">
        <f t="shared" si="7"/>
        <v>353447</v>
      </c>
      <c r="M21" s="6">
        <f t="shared" si="1"/>
        <v>671697</v>
      </c>
    </row>
    <row r="22" spans="1:15" x14ac:dyDescent="0.25">
      <c r="A22" s="62" t="s">
        <v>23</v>
      </c>
      <c r="B22" s="37" t="s">
        <v>61</v>
      </c>
      <c r="C22" s="4">
        <f>C7+C12+C17</f>
        <v>277194</v>
      </c>
      <c r="D22" s="4">
        <f>D7+D12+D17</f>
        <v>277254</v>
      </c>
      <c r="E22" s="4">
        <f>E7+E12+E17</f>
        <v>187944</v>
      </c>
      <c r="F22" s="4">
        <f>F7+F12+F17</f>
        <v>71979</v>
      </c>
      <c r="G22" s="4">
        <f t="shared" ref="G22:L22" si="8">G7+G12+G17</f>
        <v>87396</v>
      </c>
      <c r="H22" s="4">
        <f t="shared" si="8"/>
        <v>326439</v>
      </c>
      <c r="I22" s="4">
        <f t="shared" si="8"/>
        <v>308024</v>
      </c>
      <c r="J22" s="4">
        <f t="shared" si="8"/>
        <v>198182</v>
      </c>
      <c r="K22" s="4">
        <f t="shared" si="8"/>
        <v>860558</v>
      </c>
      <c r="L22" s="4">
        <f t="shared" si="8"/>
        <v>873854</v>
      </c>
      <c r="M22" s="6">
        <f t="shared" si="1"/>
        <v>1734412</v>
      </c>
    </row>
    <row r="23" spans="1:15" x14ac:dyDescent="0.25">
      <c r="A23" s="62"/>
      <c r="B23" s="37" t="s">
        <v>62</v>
      </c>
      <c r="C23" s="4">
        <f t="shared" ref="C23:L25" si="9">C8+C13+C18</f>
        <v>1707</v>
      </c>
      <c r="D23" s="4">
        <f t="shared" si="9"/>
        <v>4655</v>
      </c>
      <c r="E23" s="4">
        <f t="shared" si="9"/>
        <v>2163</v>
      </c>
      <c r="F23" s="4">
        <f t="shared" si="9"/>
        <v>377</v>
      </c>
      <c r="G23" s="4">
        <f t="shared" si="9"/>
        <v>617</v>
      </c>
      <c r="H23" s="4">
        <f t="shared" si="9"/>
        <v>1408</v>
      </c>
      <c r="I23" s="4">
        <f t="shared" si="9"/>
        <v>4523</v>
      </c>
      <c r="J23" s="4">
        <f t="shared" si="9"/>
        <v>1920</v>
      </c>
      <c r="K23" s="4">
        <f t="shared" si="9"/>
        <v>9010</v>
      </c>
      <c r="L23" s="4">
        <f t="shared" si="9"/>
        <v>8360</v>
      </c>
      <c r="M23" s="6">
        <f t="shared" si="1"/>
        <v>17370</v>
      </c>
    </row>
    <row r="24" spans="1:15" x14ac:dyDescent="0.25">
      <c r="A24" s="62"/>
      <c r="B24" s="37" t="s">
        <v>63</v>
      </c>
      <c r="C24" s="4">
        <f t="shared" si="9"/>
        <v>2675</v>
      </c>
      <c r="D24" s="4">
        <f t="shared" si="9"/>
        <v>1436</v>
      </c>
      <c r="E24" s="4">
        <f t="shared" si="9"/>
        <v>1714</v>
      </c>
      <c r="F24" s="4">
        <f t="shared" si="9"/>
        <v>47</v>
      </c>
      <c r="G24" s="4">
        <f t="shared" si="9"/>
        <v>1771</v>
      </c>
      <c r="H24" s="4">
        <f t="shared" si="9"/>
        <v>126</v>
      </c>
      <c r="I24" s="4">
        <f t="shared" si="9"/>
        <v>1031</v>
      </c>
      <c r="J24" s="4">
        <f t="shared" si="9"/>
        <v>1373</v>
      </c>
      <c r="K24" s="4">
        <f t="shared" si="9"/>
        <v>7191</v>
      </c>
      <c r="L24" s="4">
        <f t="shared" si="9"/>
        <v>2982</v>
      </c>
      <c r="M24" s="6">
        <f t="shared" si="1"/>
        <v>10173</v>
      </c>
    </row>
    <row r="25" spans="1:15" x14ac:dyDescent="0.25">
      <c r="A25" s="62"/>
      <c r="B25" s="37" t="s">
        <v>64</v>
      </c>
      <c r="C25" s="4">
        <f t="shared" si="9"/>
        <v>138859</v>
      </c>
      <c r="D25" s="4">
        <f t="shared" si="9"/>
        <v>47270</v>
      </c>
      <c r="E25" s="4">
        <f t="shared" si="9"/>
        <v>89649</v>
      </c>
      <c r="F25" s="4">
        <f t="shared" si="9"/>
        <v>1335</v>
      </c>
      <c r="G25" s="4">
        <f t="shared" si="9"/>
        <v>87763</v>
      </c>
      <c r="H25" s="4">
        <f t="shared" si="9"/>
        <v>2959</v>
      </c>
      <c r="I25" s="4">
        <f t="shared" si="9"/>
        <v>40529</v>
      </c>
      <c r="J25" s="4">
        <f t="shared" si="9"/>
        <v>43373</v>
      </c>
      <c r="K25" s="4">
        <f t="shared" si="9"/>
        <v>356800</v>
      </c>
      <c r="L25" s="4">
        <f t="shared" si="9"/>
        <v>94937</v>
      </c>
      <c r="M25" s="6">
        <f t="shared" si="1"/>
        <v>451737</v>
      </c>
    </row>
    <row r="26" spans="1:15" x14ac:dyDescent="0.25">
      <c r="A26" s="103" t="s">
        <v>24</v>
      </c>
      <c r="B26" s="103"/>
      <c r="C26" s="5">
        <f>SUM(C22:C25)</f>
        <v>420435</v>
      </c>
      <c r="D26" s="5">
        <f t="shared" ref="D26:M26" si="10">SUM(D22:D25)</f>
        <v>330615</v>
      </c>
      <c r="E26" s="5">
        <f t="shared" si="10"/>
        <v>281470</v>
      </c>
      <c r="F26" s="5">
        <f t="shared" si="10"/>
        <v>73738</v>
      </c>
      <c r="G26" s="5">
        <f t="shared" si="10"/>
        <v>177547</v>
      </c>
      <c r="H26" s="5">
        <f t="shared" si="10"/>
        <v>330932</v>
      </c>
      <c r="I26" s="5">
        <f t="shared" si="10"/>
        <v>354107</v>
      </c>
      <c r="J26" s="5">
        <f t="shared" si="10"/>
        <v>244848</v>
      </c>
      <c r="K26" s="5">
        <f t="shared" si="10"/>
        <v>1233559</v>
      </c>
      <c r="L26" s="5">
        <f t="shared" si="10"/>
        <v>980133</v>
      </c>
      <c r="M26" s="5">
        <f t="shared" si="10"/>
        <v>2213692</v>
      </c>
      <c r="N26" s="18"/>
      <c r="O26" s="18"/>
    </row>
    <row r="28" spans="1:15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5" x14ac:dyDescent="0.25">
      <c r="M29" s="18"/>
    </row>
    <row r="30" spans="1:1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5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spans="1:1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12" x14ac:dyDescent="0.25">
      <c r="A33" s="8"/>
      <c r="B33" s="10"/>
      <c r="C33" s="10"/>
      <c r="D33" s="10"/>
      <c r="E33" s="10"/>
      <c r="F33" s="10"/>
      <c r="G33" s="7"/>
      <c r="H33" s="10"/>
      <c r="I33" s="10"/>
      <c r="J33" s="10"/>
      <c r="L33" s="18"/>
    </row>
    <row r="34" spans="1:12" x14ac:dyDescent="0.25">
      <c r="A34" s="9"/>
      <c r="B34" s="10"/>
      <c r="C34" s="10"/>
      <c r="D34" s="10"/>
      <c r="E34" s="10"/>
      <c r="F34" s="10"/>
      <c r="G34" s="7"/>
      <c r="H34" s="10"/>
      <c r="I34" s="10"/>
      <c r="J34" s="10"/>
      <c r="L34" s="18"/>
    </row>
    <row r="35" spans="1:12" x14ac:dyDescent="0.25">
      <c r="A35" s="9"/>
      <c r="B35" s="10"/>
      <c r="C35" s="10"/>
      <c r="D35" s="10"/>
      <c r="E35" s="10"/>
      <c r="F35" s="10"/>
      <c r="G35" s="10"/>
      <c r="H35" s="10"/>
      <c r="I35" s="10"/>
      <c r="J35" s="10"/>
    </row>
    <row r="36" spans="1:12" x14ac:dyDescent="0.25">
      <c r="A36" s="9"/>
      <c r="B36" s="10"/>
      <c r="C36" s="10"/>
      <c r="D36" s="10"/>
      <c r="E36" s="10"/>
      <c r="F36" s="10"/>
      <c r="G36" s="10"/>
      <c r="H36" s="10"/>
      <c r="I36" s="10"/>
      <c r="J36" s="10"/>
    </row>
    <row r="37" spans="1:12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</row>
    <row r="38" spans="1:12" x14ac:dyDescent="0.25">
      <c r="A38" s="8"/>
      <c r="B38" s="10"/>
      <c r="C38" s="10"/>
      <c r="D38" s="10"/>
      <c r="E38" s="10"/>
      <c r="F38" s="10"/>
      <c r="G38" s="10"/>
      <c r="H38" s="10"/>
      <c r="I38" s="10"/>
      <c r="J38" s="10"/>
    </row>
    <row r="39" spans="1:12" x14ac:dyDescent="0.25">
      <c r="A39" s="9"/>
      <c r="B39" s="10"/>
      <c r="C39" s="10"/>
      <c r="D39" s="10"/>
      <c r="E39" s="10"/>
      <c r="F39" s="10"/>
      <c r="G39" s="10"/>
      <c r="H39" s="10"/>
      <c r="I39" s="10"/>
      <c r="J39" s="10"/>
    </row>
    <row r="40" spans="1:12" x14ac:dyDescent="0.25">
      <c r="A40" s="9"/>
      <c r="B40" s="10"/>
      <c r="C40" s="10"/>
      <c r="D40" s="10"/>
      <c r="E40" s="10"/>
      <c r="F40" s="10"/>
      <c r="G40" s="10"/>
      <c r="H40" s="10"/>
      <c r="I40" s="10"/>
      <c r="J40" s="10"/>
    </row>
    <row r="41" spans="1:12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</row>
    <row r="42" spans="1:12" x14ac:dyDescent="0.25">
      <c r="A42" s="9"/>
      <c r="B42" s="10"/>
      <c r="C42" s="10"/>
      <c r="D42" s="10"/>
      <c r="E42" s="10"/>
      <c r="F42" s="10"/>
      <c r="G42" s="10"/>
      <c r="H42" s="10"/>
      <c r="I42" s="10"/>
      <c r="J42" s="10"/>
    </row>
    <row r="43" spans="1:12" x14ac:dyDescent="0.25">
      <c r="A43" s="8"/>
      <c r="B43" s="10"/>
      <c r="C43" s="10"/>
      <c r="D43" s="10"/>
      <c r="E43" s="10"/>
      <c r="F43" s="10"/>
      <c r="G43" s="10"/>
      <c r="H43" s="10"/>
      <c r="I43" s="10"/>
      <c r="J43" s="10"/>
    </row>
    <row r="44" spans="1:12" x14ac:dyDescent="0.25">
      <c r="A44" s="9"/>
      <c r="B44" s="10"/>
      <c r="C44" s="10"/>
      <c r="D44" s="10"/>
      <c r="E44" s="10"/>
      <c r="F44" s="10"/>
      <c r="G44" s="10"/>
      <c r="H44" s="10"/>
      <c r="I44" s="10"/>
      <c r="J44" s="10"/>
    </row>
    <row r="45" spans="1:12" x14ac:dyDescent="0.25">
      <c r="A45" s="9"/>
      <c r="B45" s="10"/>
      <c r="C45" s="10"/>
      <c r="D45" s="10"/>
      <c r="E45" s="10"/>
      <c r="F45" s="10"/>
      <c r="G45" s="10"/>
      <c r="H45" s="10"/>
      <c r="I45" s="10"/>
      <c r="J45" s="10"/>
    </row>
    <row r="46" spans="1:12" x14ac:dyDescent="0.25">
      <c r="A46" s="9"/>
      <c r="B46" s="10"/>
      <c r="C46" s="10"/>
      <c r="D46" s="10"/>
      <c r="E46" s="10"/>
      <c r="F46" s="10"/>
      <c r="G46" s="10"/>
      <c r="H46" s="10"/>
      <c r="I46" s="10"/>
      <c r="J46" s="10"/>
    </row>
    <row r="47" spans="1:12" x14ac:dyDescent="0.25">
      <c r="A47" s="9"/>
      <c r="B47" s="10"/>
      <c r="C47" s="10"/>
      <c r="D47" s="10"/>
      <c r="E47" s="10"/>
      <c r="F47" s="10"/>
      <c r="G47" s="10"/>
      <c r="H47" s="10"/>
      <c r="I47" s="10"/>
      <c r="J47" s="10"/>
    </row>
    <row r="48" spans="1:12" x14ac:dyDescent="0.25">
      <c r="A48" s="8"/>
      <c r="B48" s="10"/>
      <c r="C48" s="10"/>
      <c r="D48" s="10"/>
      <c r="E48" s="10"/>
      <c r="F48" s="10"/>
      <c r="G48" s="10"/>
      <c r="H48" s="10"/>
      <c r="I48" s="10"/>
      <c r="J48" s="10"/>
    </row>
  </sheetData>
  <mergeCells count="20">
    <mergeCell ref="A21:B21"/>
    <mergeCell ref="A22:A25"/>
    <mergeCell ref="A26:B26"/>
    <mergeCell ref="E5:F5"/>
    <mergeCell ref="A7:A10"/>
    <mergeCell ref="A11:B11"/>
    <mergeCell ref="A12:A15"/>
    <mergeCell ref="A16:B16"/>
    <mergeCell ref="A17:A20"/>
    <mergeCell ref="A2:B3"/>
    <mergeCell ref="C2:M2"/>
    <mergeCell ref="C3:M3"/>
    <mergeCell ref="A4:B4"/>
    <mergeCell ref="C4:H4"/>
    <mergeCell ref="I4:J5"/>
    <mergeCell ref="K4:M5"/>
    <mergeCell ref="A5:A6"/>
    <mergeCell ref="B5:B6"/>
    <mergeCell ref="C5:D5"/>
    <mergeCell ref="G5:H5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9"/>
  <sheetViews>
    <sheetView workbookViewId="0"/>
  </sheetViews>
  <sheetFormatPr baseColWidth="10" defaultRowHeight="15" x14ac:dyDescent="0.25"/>
  <cols>
    <col min="1" max="1" width="14.28515625" customWidth="1"/>
    <col min="2" max="2" width="19.28515625" bestFit="1" customWidth="1"/>
  </cols>
  <sheetData>
    <row r="2" spans="1:15" ht="15.75" x14ac:dyDescent="0.25">
      <c r="A2" s="66" t="s">
        <v>111</v>
      </c>
      <c r="B2" s="63"/>
      <c r="C2" s="65" t="s">
        <v>65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5" ht="15.75" x14ac:dyDescent="0.25">
      <c r="A3" s="66"/>
      <c r="B3" s="63"/>
      <c r="C3" s="65" t="s">
        <v>1</v>
      </c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5" ht="15" customHeight="1" x14ac:dyDescent="0.25">
      <c r="A4" s="92" t="s">
        <v>2</v>
      </c>
      <c r="B4" s="93"/>
      <c r="C4" s="72" t="s">
        <v>3</v>
      </c>
      <c r="D4" s="73"/>
      <c r="E4" s="73"/>
      <c r="F4" s="73"/>
      <c r="G4" s="73"/>
      <c r="H4" s="74"/>
      <c r="I4" s="75" t="s">
        <v>4</v>
      </c>
      <c r="J4" s="76"/>
      <c r="K4" s="75" t="s">
        <v>5</v>
      </c>
      <c r="L4" s="104"/>
      <c r="M4" s="76"/>
    </row>
    <row r="5" spans="1:15" x14ac:dyDescent="0.25">
      <c r="A5" s="101" t="s">
        <v>6</v>
      </c>
      <c r="B5" s="101" t="s">
        <v>7</v>
      </c>
      <c r="C5" s="72" t="s">
        <v>8</v>
      </c>
      <c r="D5" s="74"/>
      <c r="E5" s="72" t="s">
        <v>9</v>
      </c>
      <c r="F5" s="74"/>
      <c r="G5" s="72" t="s">
        <v>10</v>
      </c>
      <c r="H5" s="74"/>
      <c r="I5" s="77"/>
      <c r="J5" s="78"/>
      <c r="K5" s="77"/>
      <c r="L5" s="68"/>
      <c r="M5" s="78"/>
      <c r="O5" s="18"/>
    </row>
    <row r="6" spans="1:15" x14ac:dyDescent="0.25">
      <c r="A6" s="102"/>
      <c r="B6" s="102"/>
      <c r="C6" s="47" t="s">
        <v>11</v>
      </c>
      <c r="D6" s="47" t="s">
        <v>12</v>
      </c>
      <c r="E6" s="47" t="s">
        <v>11</v>
      </c>
      <c r="F6" s="47" t="s">
        <v>12</v>
      </c>
      <c r="G6" s="47" t="s">
        <v>11</v>
      </c>
      <c r="H6" s="47" t="s">
        <v>12</v>
      </c>
      <c r="I6" s="47" t="s">
        <v>11</v>
      </c>
      <c r="J6" s="47" t="s">
        <v>12</v>
      </c>
      <c r="K6" s="47" t="s">
        <v>11</v>
      </c>
      <c r="L6" s="47" t="s">
        <v>12</v>
      </c>
      <c r="M6" s="47" t="s">
        <v>13</v>
      </c>
      <c r="O6" s="18"/>
    </row>
    <row r="7" spans="1:15" x14ac:dyDescent="0.25">
      <c r="A7" s="62" t="s">
        <v>8</v>
      </c>
      <c r="B7" s="37" t="s">
        <v>61</v>
      </c>
      <c r="C7" s="4">
        <v>1216</v>
      </c>
      <c r="D7" s="4">
        <v>5440</v>
      </c>
      <c r="E7" s="4"/>
      <c r="F7" s="4"/>
      <c r="G7" s="4"/>
      <c r="H7" s="4">
        <v>1088</v>
      </c>
      <c r="I7" s="4">
        <v>402</v>
      </c>
      <c r="J7" s="4">
        <v>794</v>
      </c>
      <c r="K7" s="4">
        <f>C7+E7+G7+I7</f>
        <v>1618</v>
      </c>
      <c r="L7" s="4">
        <f>D7+F7+H7+J7</f>
        <v>7322</v>
      </c>
      <c r="M7" s="6">
        <f>K7+L7</f>
        <v>8940</v>
      </c>
      <c r="O7" s="18"/>
    </row>
    <row r="8" spans="1:15" x14ac:dyDescent="0.25">
      <c r="A8" s="62"/>
      <c r="B8" s="37" t="s">
        <v>62</v>
      </c>
      <c r="C8" s="4">
        <v>22</v>
      </c>
      <c r="D8" s="4">
        <v>97</v>
      </c>
      <c r="E8" s="4"/>
      <c r="F8" s="4"/>
      <c r="G8" s="4"/>
      <c r="H8" s="4">
        <v>25</v>
      </c>
      <c r="I8" s="4">
        <v>29</v>
      </c>
      <c r="J8" s="4"/>
      <c r="K8" s="4">
        <f t="shared" ref="K8:K10" si="0">C8+E8+G8+I8</f>
        <v>51</v>
      </c>
      <c r="L8" s="4">
        <f>D8+F8+H8+J8</f>
        <v>122</v>
      </c>
      <c r="M8" s="6">
        <f t="shared" ref="M8:M26" si="1">K8+L8</f>
        <v>173</v>
      </c>
      <c r="O8" s="18"/>
    </row>
    <row r="9" spans="1:15" x14ac:dyDescent="0.25">
      <c r="A9" s="62"/>
      <c r="B9" s="37" t="s">
        <v>63</v>
      </c>
      <c r="C9" s="4">
        <v>535</v>
      </c>
      <c r="D9" s="4">
        <v>140</v>
      </c>
      <c r="E9" s="4">
        <v>1</v>
      </c>
      <c r="F9" s="4"/>
      <c r="G9" s="4">
        <v>23</v>
      </c>
      <c r="H9" s="4"/>
      <c r="I9" s="4">
        <v>79</v>
      </c>
      <c r="J9" s="4">
        <v>20</v>
      </c>
      <c r="K9" s="4">
        <f t="shared" si="0"/>
        <v>638</v>
      </c>
      <c r="L9" s="4">
        <f>D9+F9+H9+J9</f>
        <v>160</v>
      </c>
      <c r="M9" s="6">
        <f t="shared" si="1"/>
        <v>798</v>
      </c>
      <c r="O9" s="18"/>
    </row>
    <row r="10" spans="1:15" x14ac:dyDescent="0.25">
      <c r="A10" s="62"/>
      <c r="B10" s="37" t="s">
        <v>64</v>
      </c>
      <c r="C10" s="4">
        <v>3601</v>
      </c>
      <c r="D10" s="4">
        <v>1131</v>
      </c>
      <c r="E10" s="4">
        <v>1</v>
      </c>
      <c r="F10" s="4"/>
      <c r="G10" s="4">
        <v>22</v>
      </c>
      <c r="H10" s="4">
        <v>43</v>
      </c>
      <c r="I10" s="4">
        <v>343</v>
      </c>
      <c r="J10" s="4">
        <v>187</v>
      </c>
      <c r="K10" s="4">
        <f t="shared" si="0"/>
        <v>3967</v>
      </c>
      <c r="L10" s="4">
        <f>D10+F10+H10+J10</f>
        <v>1361</v>
      </c>
      <c r="M10" s="6">
        <f t="shared" si="1"/>
        <v>5328</v>
      </c>
      <c r="O10" s="18"/>
    </row>
    <row r="11" spans="1:15" x14ac:dyDescent="0.25">
      <c r="A11" s="103" t="s">
        <v>20</v>
      </c>
      <c r="B11" s="103"/>
      <c r="C11" s="5">
        <f>SUM(C7:C10)</f>
        <v>5374</v>
      </c>
      <c r="D11" s="5">
        <f>SUM(D7:D10)</f>
        <v>6808</v>
      </c>
      <c r="E11" s="5">
        <f t="shared" ref="E11:J11" si="2">SUM(E7:E10)</f>
        <v>2</v>
      </c>
      <c r="F11" s="5">
        <f t="shared" si="2"/>
        <v>0</v>
      </c>
      <c r="G11" s="5">
        <f t="shared" si="2"/>
        <v>45</v>
      </c>
      <c r="H11" s="5">
        <f t="shared" si="2"/>
        <v>1156</v>
      </c>
      <c r="I11" s="5">
        <f t="shared" si="2"/>
        <v>853</v>
      </c>
      <c r="J11" s="5">
        <f t="shared" si="2"/>
        <v>1001</v>
      </c>
      <c r="K11" s="5">
        <f>SUM(K7:K10)</f>
        <v>6274</v>
      </c>
      <c r="L11" s="5">
        <f>SUM(L7:L10)</f>
        <v>8965</v>
      </c>
      <c r="M11" s="6">
        <f t="shared" si="1"/>
        <v>15239</v>
      </c>
    </row>
    <row r="12" spans="1:15" x14ac:dyDescent="0.25">
      <c r="A12" s="62" t="s">
        <v>9</v>
      </c>
      <c r="B12" s="37" t="s">
        <v>61</v>
      </c>
      <c r="C12" s="4"/>
      <c r="D12" s="4">
        <v>309</v>
      </c>
      <c r="E12" s="4">
        <v>704</v>
      </c>
      <c r="F12" s="4">
        <v>2068</v>
      </c>
      <c r="G12" s="4">
        <v>746</v>
      </c>
      <c r="H12" s="4"/>
      <c r="I12" s="4">
        <v>602</v>
      </c>
      <c r="J12" s="4">
        <v>1810</v>
      </c>
      <c r="K12" s="4">
        <f>C12+E12+G12+I12</f>
        <v>2052</v>
      </c>
      <c r="L12" s="4">
        <f>D12+F12+H12+J12</f>
        <v>4187</v>
      </c>
      <c r="M12" s="6">
        <f t="shared" si="1"/>
        <v>6239</v>
      </c>
    </row>
    <row r="13" spans="1:15" x14ac:dyDescent="0.25">
      <c r="A13" s="62"/>
      <c r="B13" s="37" t="s">
        <v>62</v>
      </c>
      <c r="C13" s="4"/>
      <c r="D13" s="4">
        <v>5</v>
      </c>
      <c r="E13" s="4">
        <v>2</v>
      </c>
      <c r="F13" s="4">
        <v>3</v>
      </c>
      <c r="G13" s="4">
        <v>15</v>
      </c>
      <c r="H13" s="4"/>
      <c r="I13" s="4"/>
      <c r="J13" s="4">
        <v>3</v>
      </c>
      <c r="K13" s="4">
        <f t="shared" ref="K13:K15" si="3">C13+E13+G13+I13</f>
        <v>17</v>
      </c>
      <c r="L13" s="4">
        <f t="shared" ref="L13:L15" si="4">D13+F13+H13+J13</f>
        <v>11</v>
      </c>
      <c r="M13" s="6">
        <f t="shared" si="1"/>
        <v>28</v>
      </c>
    </row>
    <row r="14" spans="1:15" x14ac:dyDescent="0.25">
      <c r="A14" s="62"/>
      <c r="B14" s="37" t="s">
        <v>63</v>
      </c>
      <c r="C14" s="4"/>
      <c r="D14" s="4">
        <v>29</v>
      </c>
      <c r="E14" s="4">
        <v>94</v>
      </c>
      <c r="F14" s="4">
        <v>7</v>
      </c>
      <c r="G14" s="4"/>
      <c r="H14" s="4">
        <v>8</v>
      </c>
      <c r="I14" s="4">
        <v>41</v>
      </c>
      <c r="J14" s="4">
        <v>39</v>
      </c>
      <c r="K14" s="4">
        <f t="shared" si="3"/>
        <v>135</v>
      </c>
      <c r="L14" s="4">
        <f t="shared" si="4"/>
        <v>83</v>
      </c>
      <c r="M14" s="6">
        <f t="shared" si="1"/>
        <v>218</v>
      </c>
    </row>
    <row r="15" spans="1:15" x14ac:dyDescent="0.25">
      <c r="A15" s="62"/>
      <c r="B15" s="37" t="s">
        <v>64</v>
      </c>
      <c r="C15" s="4">
        <v>31</v>
      </c>
      <c r="D15" s="4">
        <v>653</v>
      </c>
      <c r="E15" s="4">
        <v>1289</v>
      </c>
      <c r="F15" s="4">
        <v>25</v>
      </c>
      <c r="G15" s="4">
        <v>19</v>
      </c>
      <c r="H15" s="4">
        <v>23</v>
      </c>
      <c r="I15" s="4">
        <v>570</v>
      </c>
      <c r="J15" s="4">
        <v>365</v>
      </c>
      <c r="K15" s="4">
        <f t="shared" si="3"/>
        <v>1909</v>
      </c>
      <c r="L15" s="4">
        <f t="shared" si="4"/>
        <v>1066</v>
      </c>
      <c r="M15" s="6">
        <f t="shared" si="1"/>
        <v>2975</v>
      </c>
    </row>
    <row r="16" spans="1:15" x14ac:dyDescent="0.25">
      <c r="A16" s="103" t="s">
        <v>21</v>
      </c>
      <c r="B16" s="103"/>
      <c r="C16" s="5">
        <f>SUM(C12:C15)</f>
        <v>31</v>
      </c>
      <c r="D16" s="5">
        <f t="shared" ref="D16:L16" si="5">SUM(D12:D15)</f>
        <v>996</v>
      </c>
      <c r="E16" s="5">
        <f t="shared" si="5"/>
        <v>2089</v>
      </c>
      <c r="F16" s="5">
        <f t="shared" si="5"/>
        <v>2103</v>
      </c>
      <c r="G16" s="5">
        <f t="shared" si="5"/>
        <v>780</v>
      </c>
      <c r="H16" s="5">
        <f t="shared" si="5"/>
        <v>31</v>
      </c>
      <c r="I16" s="5">
        <f t="shared" si="5"/>
        <v>1213</v>
      </c>
      <c r="J16" s="5">
        <f t="shared" si="5"/>
        <v>2217</v>
      </c>
      <c r="K16" s="5">
        <f t="shared" si="5"/>
        <v>4113</v>
      </c>
      <c r="L16" s="5">
        <f t="shared" si="5"/>
        <v>5347</v>
      </c>
      <c r="M16" s="5">
        <f t="shared" si="1"/>
        <v>9460</v>
      </c>
    </row>
    <row r="17" spans="1:14" x14ac:dyDescent="0.25">
      <c r="A17" s="62" t="s">
        <v>10</v>
      </c>
      <c r="B17" s="37" t="s">
        <v>61</v>
      </c>
      <c r="C17" s="4">
        <v>241</v>
      </c>
      <c r="D17" s="4">
        <v>315</v>
      </c>
      <c r="E17" s="4">
        <v>300</v>
      </c>
      <c r="F17" s="4">
        <v>98</v>
      </c>
      <c r="G17" s="4">
        <v>50</v>
      </c>
      <c r="H17" s="4">
        <v>2463</v>
      </c>
      <c r="I17" s="4">
        <v>98</v>
      </c>
      <c r="J17" s="4">
        <v>897</v>
      </c>
      <c r="K17" s="4">
        <f>C17+E17+G17+I17</f>
        <v>689</v>
      </c>
      <c r="L17" s="4">
        <f>D17+F17+H17+J17</f>
        <v>3773</v>
      </c>
      <c r="M17" s="5">
        <f t="shared" si="1"/>
        <v>4462</v>
      </c>
    </row>
    <row r="18" spans="1:14" x14ac:dyDescent="0.25">
      <c r="A18" s="62"/>
      <c r="B18" s="37" t="s">
        <v>62</v>
      </c>
      <c r="C18" s="4">
        <v>8</v>
      </c>
      <c r="D18" s="4">
        <v>18</v>
      </c>
      <c r="E18" s="4">
        <v>6</v>
      </c>
      <c r="F18" s="4">
        <v>18</v>
      </c>
      <c r="G18" s="4">
        <v>21</v>
      </c>
      <c r="H18" s="4">
        <v>21</v>
      </c>
      <c r="I18" s="4">
        <v>1</v>
      </c>
      <c r="J18" s="4">
        <v>9</v>
      </c>
      <c r="K18" s="4">
        <f t="shared" ref="K18:K20" si="6">C18+E18+G18+I18</f>
        <v>36</v>
      </c>
      <c r="L18" s="4">
        <f t="shared" ref="L18:L20" si="7">D18+F18+H18+J18</f>
        <v>66</v>
      </c>
      <c r="M18" s="5">
        <f t="shared" si="1"/>
        <v>102</v>
      </c>
    </row>
    <row r="19" spans="1:14" x14ac:dyDescent="0.25">
      <c r="A19" s="62"/>
      <c r="B19" s="37" t="s">
        <v>63</v>
      </c>
      <c r="C19" s="4">
        <v>65</v>
      </c>
      <c r="D19" s="4">
        <v>59</v>
      </c>
      <c r="E19" s="4">
        <v>33</v>
      </c>
      <c r="F19" s="4"/>
      <c r="G19" s="4">
        <v>220</v>
      </c>
      <c r="H19" s="4">
        <v>6</v>
      </c>
      <c r="I19" s="4">
        <v>23</v>
      </c>
      <c r="J19" s="4">
        <v>22</v>
      </c>
      <c r="K19" s="4">
        <f t="shared" si="6"/>
        <v>341</v>
      </c>
      <c r="L19" s="4">
        <f t="shared" si="7"/>
        <v>87</v>
      </c>
      <c r="M19" s="5">
        <f t="shared" si="1"/>
        <v>428</v>
      </c>
    </row>
    <row r="20" spans="1:14" x14ac:dyDescent="0.25">
      <c r="A20" s="62"/>
      <c r="B20" s="37" t="s">
        <v>64</v>
      </c>
      <c r="C20" s="4">
        <v>58</v>
      </c>
      <c r="D20" s="4">
        <v>249</v>
      </c>
      <c r="E20" s="4">
        <v>82</v>
      </c>
      <c r="F20" s="4"/>
      <c r="G20" s="4">
        <v>714</v>
      </c>
      <c r="H20" s="4">
        <v>23</v>
      </c>
      <c r="I20" s="4">
        <v>53</v>
      </c>
      <c r="J20" s="4">
        <v>137</v>
      </c>
      <c r="K20" s="4">
        <f t="shared" si="6"/>
        <v>907</v>
      </c>
      <c r="L20" s="4">
        <f t="shared" si="7"/>
        <v>409</v>
      </c>
      <c r="M20" s="5">
        <f t="shared" si="1"/>
        <v>1316</v>
      </c>
    </row>
    <row r="21" spans="1:14" x14ac:dyDescent="0.25">
      <c r="A21" s="103" t="s">
        <v>22</v>
      </c>
      <c r="B21" s="103"/>
      <c r="C21" s="5">
        <f>SUM(C17:C20)</f>
        <v>372</v>
      </c>
      <c r="D21" s="5">
        <f t="shared" ref="D21:L21" si="8">SUM(D17:D20)</f>
        <v>641</v>
      </c>
      <c r="E21" s="5">
        <f t="shared" si="8"/>
        <v>421</v>
      </c>
      <c r="F21" s="5">
        <f t="shared" si="8"/>
        <v>116</v>
      </c>
      <c r="G21" s="5">
        <f t="shared" si="8"/>
        <v>1005</v>
      </c>
      <c r="H21" s="5">
        <f t="shared" si="8"/>
        <v>2513</v>
      </c>
      <c r="I21" s="5">
        <f t="shared" si="8"/>
        <v>175</v>
      </c>
      <c r="J21" s="5">
        <f t="shared" si="8"/>
        <v>1065</v>
      </c>
      <c r="K21" s="5">
        <f t="shared" si="8"/>
        <v>1973</v>
      </c>
      <c r="L21" s="5">
        <f t="shared" si="8"/>
        <v>4335</v>
      </c>
      <c r="M21" s="5">
        <f t="shared" si="1"/>
        <v>6308</v>
      </c>
    </row>
    <row r="22" spans="1:14" x14ac:dyDescent="0.25">
      <c r="A22" s="62" t="s">
        <v>23</v>
      </c>
      <c r="B22" s="37" t="s">
        <v>61</v>
      </c>
      <c r="C22" s="4">
        <f>C7+C12+C17</f>
        <v>1457</v>
      </c>
      <c r="D22" s="4">
        <f>D7+D12+D17</f>
        <v>6064</v>
      </c>
      <c r="E22" s="4">
        <f t="shared" ref="E22:L22" si="9">E7+E12+E17</f>
        <v>1004</v>
      </c>
      <c r="F22" s="4">
        <f t="shared" si="9"/>
        <v>2166</v>
      </c>
      <c r="G22" s="4">
        <f t="shared" si="9"/>
        <v>796</v>
      </c>
      <c r="H22" s="4">
        <f t="shared" si="9"/>
        <v>3551</v>
      </c>
      <c r="I22" s="4">
        <f t="shared" si="9"/>
        <v>1102</v>
      </c>
      <c r="J22" s="4">
        <f t="shared" si="9"/>
        <v>3501</v>
      </c>
      <c r="K22" s="4">
        <f t="shared" si="9"/>
        <v>4359</v>
      </c>
      <c r="L22" s="4">
        <f t="shared" si="9"/>
        <v>15282</v>
      </c>
      <c r="M22" s="6">
        <f t="shared" si="1"/>
        <v>19641</v>
      </c>
    </row>
    <row r="23" spans="1:14" x14ac:dyDescent="0.25">
      <c r="A23" s="62"/>
      <c r="B23" s="37" t="s">
        <v>62</v>
      </c>
      <c r="C23" s="4">
        <f t="shared" ref="C23:L25" si="10">C8+C13+C18</f>
        <v>30</v>
      </c>
      <c r="D23" s="4">
        <f t="shared" si="10"/>
        <v>120</v>
      </c>
      <c r="E23" s="4">
        <f t="shared" si="10"/>
        <v>8</v>
      </c>
      <c r="F23" s="4">
        <f t="shared" si="10"/>
        <v>21</v>
      </c>
      <c r="G23" s="4">
        <f t="shared" si="10"/>
        <v>36</v>
      </c>
      <c r="H23" s="4">
        <f t="shared" si="10"/>
        <v>46</v>
      </c>
      <c r="I23" s="4">
        <f t="shared" si="10"/>
        <v>30</v>
      </c>
      <c r="J23" s="4">
        <f t="shared" si="10"/>
        <v>12</v>
      </c>
      <c r="K23" s="4">
        <f t="shared" si="10"/>
        <v>104</v>
      </c>
      <c r="L23" s="4">
        <f t="shared" si="10"/>
        <v>199</v>
      </c>
      <c r="M23" s="6">
        <f t="shared" si="1"/>
        <v>303</v>
      </c>
    </row>
    <row r="24" spans="1:14" x14ac:dyDescent="0.25">
      <c r="A24" s="62"/>
      <c r="B24" s="37" t="s">
        <v>63</v>
      </c>
      <c r="C24" s="4">
        <f t="shared" si="10"/>
        <v>600</v>
      </c>
      <c r="D24" s="4">
        <f t="shared" si="10"/>
        <v>228</v>
      </c>
      <c r="E24" s="4">
        <f t="shared" si="10"/>
        <v>128</v>
      </c>
      <c r="F24" s="4">
        <f t="shared" si="10"/>
        <v>7</v>
      </c>
      <c r="G24" s="4">
        <f t="shared" si="10"/>
        <v>243</v>
      </c>
      <c r="H24" s="4">
        <f t="shared" si="10"/>
        <v>14</v>
      </c>
      <c r="I24" s="4">
        <f t="shared" si="10"/>
        <v>143</v>
      </c>
      <c r="J24" s="4">
        <f t="shared" si="10"/>
        <v>81</v>
      </c>
      <c r="K24" s="4">
        <f t="shared" si="10"/>
        <v>1114</v>
      </c>
      <c r="L24" s="4">
        <f t="shared" si="10"/>
        <v>330</v>
      </c>
      <c r="M24" s="6">
        <f t="shared" si="1"/>
        <v>1444</v>
      </c>
    </row>
    <row r="25" spans="1:14" x14ac:dyDescent="0.25">
      <c r="A25" s="62"/>
      <c r="B25" s="37" t="s">
        <v>64</v>
      </c>
      <c r="C25" s="4">
        <f t="shared" si="10"/>
        <v>3690</v>
      </c>
      <c r="D25" s="4">
        <f t="shared" si="10"/>
        <v>2033</v>
      </c>
      <c r="E25" s="4">
        <f t="shared" si="10"/>
        <v>1372</v>
      </c>
      <c r="F25" s="4">
        <f t="shared" si="10"/>
        <v>25</v>
      </c>
      <c r="G25" s="4">
        <f t="shared" si="10"/>
        <v>755</v>
      </c>
      <c r="H25" s="4">
        <f t="shared" si="10"/>
        <v>89</v>
      </c>
      <c r="I25" s="4">
        <f t="shared" si="10"/>
        <v>966</v>
      </c>
      <c r="J25" s="4">
        <f t="shared" si="10"/>
        <v>689</v>
      </c>
      <c r="K25" s="4">
        <f t="shared" si="10"/>
        <v>6783</v>
      </c>
      <c r="L25" s="4">
        <f t="shared" si="10"/>
        <v>2836</v>
      </c>
      <c r="M25" s="6">
        <f t="shared" si="1"/>
        <v>9619</v>
      </c>
    </row>
    <row r="26" spans="1:14" x14ac:dyDescent="0.25">
      <c r="A26" s="103" t="s">
        <v>24</v>
      </c>
      <c r="B26" s="103"/>
      <c r="C26" s="5">
        <f>C11+C16+C21</f>
        <v>5777</v>
      </c>
      <c r="D26" s="5">
        <f t="shared" ref="D26:L26" si="11">D11+D16+D21</f>
        <v>8445</v>
      </c>
      <c r="E26" s="5">
        <f t="shared" si="11"/>
        <v>2512</v>
      </c>
      <c r="F26" s="5">
        <f t="shared" si="11"/>
        <v>2219</v>
      </c>
      <c r="G26" s="5">
        <f t="shared" si="11"/>
        <v>1830</v>
      </c>
      <c r="H26" s="5">
        <f t="shared" si="11"/>
        <v>3700</v>
      </c>
      <c r="I26" s="5">
        <f t="shared" si="11"/>
        <v>2241</v>
      </c>
      <c r="J26" s="5">
        <f t="shared" si="11"/>
        <v>4283</v>
      </c>
      <c r="K26" s="5">
        <f t="shared" si="11"/>
        <v>12360</v>
      </c>
      <c r="L26" s="5">
        <f t="shared" si="11"/>
        <v>18647</v>
      </c>
      <c r="M26" s="6">
        <f t="shared" si="1"/>
        <v>31007</v>
      </c>
    </row>
    <row r="31" spans="1:14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10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spans="1:10" x14ac:dyDescent="0.25">
      <c r="A34" s="8"/>
      <c r="B34" s="10"/>
      <c r="C34" s="10"/>
      <c r="D34" s="10"/>
      <c r="E34" s="10"/>
      <c r="F34" s="10"/>
      <c r="G34" s="10"/>
      <c r="H34" s="10"/>
      <c r="I34" s="10"/>
      <c r="J34" s="10"/>
    </row>
    <row r="35" spans="1:10" x14ac:dyDescent="0.25">
      <c r="A35" s="9"/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25">
      <c r="A36" s="9"/>
      <c r="B36" s="10"/>
      <c r="C36" s="10"/>
      <c r="D36" s="10"/>
      <c r="E36" s="10"/>
      <c r="F36" s="10"/>
      <c r="G36" s="10"/>
      <c r="H36" s="10"/>
      <c r="I36" s="10"/>
      <c r="J36" s="10"/>
    </row>
    <row r="37" spans="1:10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</row>
    <row r="38" spans="1:10" x14ac:dyDescent="0.25">
      <c r="A38" s="9"/>
      <c r="B38" s="10"/>
      <c r="C38" s="10"/>
      <c r="D38" s="10"/>
      <c r="E38" s="10"/>
      <c r="F38" s="10"/>
      <c r="G38" s="10"/>
      <c r="H38" s="10"/>
      <c r="I38" s="10"/>
      <c r="J38" s="10"/>
    </row>
    <row r="39" spans="1:10" x14ac:dyDescent="0.25">
      <c r="A39" s="8"/>
      <c r="B39" s="10"/>
      <c r="C39" s="10"/>
      <c r="D39" s="10"/>
      <c r="E39" s="10"/>
      <c r="F39" s="10"/>
      <c r="G39" s="10"/>
      <c r="H39" s="10"/>
      <c r="I39" s="10"/>
      <c r="J39" s="10"/>
    </row>
    <row r="40" spans="1:10" x14ac:dyDescent="0.25">
      <c r="A40" s="9"/>
      <c r="B40" s="10"/>
      <c r="C40" s="10"/>
      <c r="D40" s="10"/>
      <c r="E40" s="10"/>
      <c r="F40" s="10"/>
      <c r="G40" s="10"/>
      <c r="H40" s="10"/>
      <c r="I40" s="10"/>
      <c r="J40" s="10"/>
    </row>
    <row r="41" spans="1:10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</row>
    <row r="42" spans="1:10" x14ac:dyDescent="0.25">
      <c r="A42" s="9"/>
      <c r="B42" s="10"/>
      <c r="C42" s="10"/>
      <c r="D42" s="10"/>
      <c r="E42" s="10"/>
      <c r="F42" s="10"/>
      <c r="G42" s="10"/>
      <c r="H42" s="10"/>
      <c r="I42" s="10"/>
      <c r="J42" s="10"/>
    </row>
    <row r="43" spans="1:10" x14ac:dyDescent="0.25">
      <c r="A43" s="9"/>
      <c r="B43" s="10"/>
      <c r="C43" s="10"/>
      <c r="D43" s="10"/>
      <c r="E43" s="10"/>
      <c r="F43" s="10"/>
      <c r="G43" s="10"/>
      <c r="H43" s="10"/>
      <c r="I43" s="10"/>
      <c r="J43" s="10"/>
    </row>
    <row r="44" spans="1:10" x14ac:dyDescent="0.25">
      <c r="A44" s="8"/>
      <c r="B44" s="10"/>
      <c r="C44" s="10"/>
      <c r="D44" s="10"/>
      <c r="E44" s="10"/>
      <c r="F44" s="10"/>
      <c r="G44" s="10"/>
      <c r="H44" s="10"/>
      <c r="I44" s="10"/>
      <c r="J44" s="10"/>
    </row>
    <row r="45" spans="1:10" x14ac:dyDescent="0.25">
      <c r="A45" s="9"/>
      <c r="B45" s="10"/>
      <c r="C45" s="10"/>
      <c r="D45" s="10"/>
      <c r="E45" s="10"/>
      <c r="F45" s="10"/>
      <c r="G45" s="10"/>
      <c r="H45" s="10"/>
      <c r="I45" s="10"/>
      <c r="J45" s="10"/>
    </row>
    <row r="46" spans="1:10" x14ac:dyDescent="0.25">
      <c r="A46" s="9"/>
      <c r="B46" s="10"/>
      <c r="C46" s="10"/>
      <c r="D46" s="10"/>
      <c r="E46" s="10"/>
      <c r="F46" s="10"/>
      <c r="G46" s="10"/>
      <c r="H46" s="10"/>
      <c r="I46" s="10"/>
      <c r="J46" s="10"/>
    </row>
    <row r="47" spans="1:10" x14ac:dyDescent="0.25">
      <c r="A47" s="9"/>
      <c r="B47" s="10"/>
      <c r="C47" s="10"/>
      <c r="D47" s="10"/>
      <c r="E47" s="10"/>
      <c r="F47" s="10"/>
      <c r="G47" s="10"/>
      <c r="H47" s="10"/>
      <c r="I47" s="10"/>
      <c r="J47" s="10"/>
    </row>
    <row r="48" spans="1:10" x14ac:dyDescent="0.25">
      <c r="A48" s="9"/>
      <c r="B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25">
      <c r="A49" s="8"/>
      <c r="B49" s="10"/>
      <c r="C49" s="10"/>
      <c r="D49" s="10"/>
      <c r="E49" s="10"/>
      <c r="F49" s="10"/>
      <c r="G49" s="10"/>
      <c r="H49" s="10"/>
      <c r="I49" s="10"/>
      <c r="J49" s="10"/>
    </row>
  </sheetData>
  <mergeCells count="20">
    <mergeCell ref="A21:B21"/>
    <mergeCell ref="A22:A25"/>
    <mergeCell ref="A26:B26"/>
    <mergeCell ref="A7:A10"/>
    <mergeCell ref="A11:B11"/>
    <mergeCell ref="A12:A15"/>
    <mergeCell ref="A16:B16"/>
    <mergeCell ref="A17:A20"/>
    <mergeCell ref="A2:B3"/>
    <mergeCell ref="C2:M2"/>
    <mergeCell ref="C3:M3"/>
    <mergeCell ref="A4:B4"/>
    <mergeCell ref="C4:H4"/>
    <mergeCell ref="I4:J5"/>
    <mergeCell ref="K4:M5"/>
    <mergeCell ref="A5:A6"/>
    <mergeCell ref="B5:B6"/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52"/>
  <sheetViews>
    <sheetView zoomScaleNormal="100" zoomScaleSheetLayoutView="100" workbookViewId="0"/>
  </sheetViews>
  <sheetFormatPr baseColWidth="10" defaultRowHeight="15" x14ac:dyDescent="0.25"/>
  <cols>
    <col min="1" max="1" width="25.7109375" bestFit="1" customWidth="1"/>
    <col min="2" max="3" width="12.28515625" customWidth="1"/>
    <col min="4" max="5" width="12" customWidth="1"/>
    <col min="6" max="6" width="12.28515625" customWidth="1"/>
    <col min="7" max="7" width="12.5703125" customWidth="1"/>
    <col min="8" max="8" width="12" bestFit="1" customWidth="1"/>
    <col min="9" max="9" width="12.5703125" bestFit="1" customWidth="1"/>
    <col min="10" max="10" width="12.28515625" bestFit="1" customWidth="1"/>
    <col min="11" max="11" width="13.42578125" bestFit="1" customWidth="1"/>
    <col min="12" max="12" width="13" bestFit="1" customWidth="1"/>
    <col min="13" max="13" width="14.140625" bestFit="1" customWidth="1"/>
    <col min="16" max="16" width="11.85546875" bestFit="1" customWidth="1"/>
  </cols>
  <sheetData>
    <row r="2" spans="1:19" ht="15.75" x14ac:dyDescent="0.25">
      <c r="A2" s="84" t="s">
        <v>66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9" ht="15.75" x14ac:dyDescent="0.25">
      <c r="A3" s="84" t="s">
        <v>25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9" ht="15.75" x14ac:dyDescent="0.25">
      <c r="A4" s="84" t="s">
        <v>109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9" ht="18" x14ac:dyDescent="0.25">
      <c r="A5" s="105" t="s">
        <v>26</v>
      </c>
      <c r="B5" s="106" t="s">
        <v>8</v>
      </c>
      <c r="C5" s="106"/>
      <c r="D5" s="106"/>
      <c r="E5" s="106" t="s">
        <v>9</v>
      </c>
      <c r="F5" s="106"/>
      <c r="G5" s="106"/>
      <c r="H5" s="106" t="s">
        <v>10</v>
      </c>
      <c r="I5" s="106"/>
      <c r="J5" s="106"/>
      <c r="K5" s="106" t="s">
        <v>27</v>
      </c>
      <c r="L5" s="106"/>
      <c r="M5" s="106"/>
    </row>
    <row r="6" spans="1:19" x14ac:dyDescent="0.25">
      <c r="A6" s="105"/>
      <c r="B6" s="105" t="s">
        <v>28</v>
      </c>
      <c r="C6" s="105"/>
      <c r="D6" s="105" t="s">
        <v>13</v>
      </c>
      <c r="E6" s="105" t="s">
        <v>28</v>
      </c>
      <c r="F6" s="105"/>
      <c r="G6" s="105" t="s">
        <v>13</v>
      </c>
      <c r="H6" s="105" t="s">
        <v>28</v>
      </c>
      <c r="I6" s="105"/>
      <c r="J6" s="105" t="s">
        <v>13</v>
      </c>
      <c r="K6" s="105" t="s">
        <v>28</v>
      </c>
      <c r="L6" s="105"/>
      <c r="M6" s="105" t="s">
        <v>13</v>
      </c>
    </row>
    <row r="7" spans="1:19" x14ac:dyDescent="0.25">
      <c r="A7" s="105"/>
      <c r="B7" s="49" t="s">
        <v>11</v>
      </c>
      <c r="C7" s="49" t="s">
        <v>29</v>
      </c>
      <c r="D7" s="105"/>
      <c r="E7" s="49" t="s">
        <v>11</v>
      </c>
      <c r="F7" s="49" t="s">
        <v>29</v>
      </c>
      <c r="G7" s="105"/>
      <c r="H7" s="49" t="s">
        <v>11</v>
      </c>
      <c r="I7" s="49" t="s">
        <v>12</v>
      </c>
      <c r="J7" s="105"/>
      <c r="K7" s="49" t="s">
        <v>11</v>
      </c>
      <c r="L7" s="49" t="s">
        <v>12</v>
      </c>
      <c r="M7" s="105"/>
    </row>
    <row r="8" spans="1:19" x14ac:dyDescent="0.25">
      <c r="A8" s="41" t="s">
        <v>30</v>
      </c>
      <c r="B8" s="4">
        <v>349687</v>
      </c>
      <c r="C8" s="4">
        <v>299741</v>
      </c>
      <c r="D8" s="6">
        <f>B8+C8</f>
        <v>649428</v>
      </c>
      <c r="E8" s="4">
        <v>30043</v>
      </c>
      <c r="F8" s="4">
        <v>25971</v>
      </c>
      <c r="G8" s="6">
        <f>E8+F8</f>
        <v>56014</v>
      </c>
      <c r="H8" s="4">
        <v>46482</v>
      </c>
      <c r="I8" s="4">
        <v>13348</v>
      </c>
      <c r="J8" s="6">
        <f>H8+I8</f>
        <v>59830</v>
      </c>
      <c r="K8" s="4">
        <f>B8+E8+H8</f>
        <v>426212</v>
      </c>
      <c r="L8" s="4">
        <f>C8+F8+I8</f>
        <v>339060</v>
      </c>
      <c r="M8" s="6">
        <f>K8+L8</f>
        <v>765272</v>
      </c>
      <c r="S8" s="18"/>
    </row>
    <row r="9" spans="1:19" x14ac:dyDescent="0.25">
      <c r="A9" s="41" t="s">
        <v>31</v>
      </c>
      <c r="B9" s="4">
        <v>4607</v>
      </c>
      <c r="C9" s="4"/>
      <c r="D9" s="6">
        <f t="shared" ref="D9:D11" si="0">B9+C9</f>
        <v>4607</v>
      </c>
      <c r="E9" s="4">
        <v>243960</v>
      </c>
      <c r="F9" s="4">
        <v>75638</v>
      </c>
      <c r="G9" s="6">
        <f t="shared" ref="G9:G29" si="1">E9+F9</f>
        <v>319598</v>
      </c>
      <c r="H9" s="4">
        <v>35415</v>
      </c>
      <c r="I9" s="4">
        <v>319</v>
      </c>
      <c r="J9" s="6">
        <f t="shared" ref="J9:J11" si="2">H9+I9</f>
        <v>35734</v>
      </c>
      <c r="K9" s="4">
        <f t="shared" ref="K9:K10" si="3">B9+E9+H9</f>
        <v>283982</v>
      </c>
      <c r="L9" s="4">
        <f t="shared" ref="L9:L10" si="4">C9+F9+I9</f>
        <v>75957</v>
      </c>
      <c r="M9" s="6">
        <f t="shared" ref="M9:M10" si="5">K9+L9</f>
        <v>359939</v>
      </c>
      <c r="S9" s="18"/>
    </row>
    <row r="10" spans="1:19" x14ac:dyDescent="0.25">
      <c r="A10" s="41" t="s">
        <v>32</v>
      </c>
      <c r="B10" s="4">
        <v>11552</v>
      </c>
      <c r="C10" s="4">
        <v>41019</v>
      </c>
      <c r="D10" s="6">
        <f t="shared" si="0"/>
        <v>52571</v>
      </c>
      <c r="E10" s="4">
        <v>18910</v>
      </c>
      <c r="F10" s="4">
        <v>73268</v>
      </c>
      <c r="G10" s="6">
        <f t="shared" si="1"/>
        <v>92178</v>
      </c>
      <c r="H10" s="4">
        <v>148166</v>
      </c>
      <c r="I10" s="4">
        <v>221094</v>
      </c>
      <c r="J10" s="6">
        <f t="shared" si="2"/>
        <v>369260</v>
      </c>
      <c r="K10" s="4">
        <f t="shared" si="3"/>
        <v>178628</v>
      </c>
      <c r="L10" s="4">
        <f t="shared" si="4"/>
        <v>335381</v>
      </c>
      <c r="M10" s="6">
        <f t="shared" si="5"/>
        <v>514009</v>
      </c>
      <c r="S10" s="18"/>
    </row>
    <row r="11" spans="1:19" x14ac:dyDescent="0.25">
      <c r="A11" s="42" t="s">
        <v>33</v>
      </c>
      <c r="B11" s="6">
        <f>SUM(B8:B10)</f>
        <v>365846</v>
      </c>
      <c r="C11" s="6">
        <f>SUM(C8:C10)</f>
        <v>340760</v>
      </c>
      <c r="D11" s="6">
        <f t="shared" si="0"/>
        <v>706606</v>
      </c>
      <c r="E11" s="6">
        <f>SUM(E8:E10)</f>
        <v>292913</v>
      </c>
      <c r="F11" s="6">
        <f>SUM(F8:F10)</f>
        <v>174877</v>
      </c>
      <c r="G11" s="6">
        <f t="shared" si="1"/>
        <v>467790</v>
      </c>
      <c r="H11" s="6">
        <f>SUM(H8:H10)</f>
        <v>230063</v>
      </c>
      <c r="I11" s="6">
        <f>SUM(I8:I10)</f>
        <v>234761</v>
      </c>
      <c r="J11" s="6">
        <f t="shared" si="2"/>
        <v>464824</v>
      </c>
      <c r="K11" s="6">
        <f>SUM(K8:K10)</f>
        <v>888822</v>
      </c>
      <c r="L11" s="6">
        <f>SUM(L8:L10)</f>
        <v>750398</v>
      </c>
      <c r="M11" s="6">
        <f>K11+L11</f>
        <v>1639220</v>
      </c>
      <c r="O11" s="18"/>
    </row>
    <row r="12" spans="1:19" x14ac:dyDescent="0.25">
      <c r="A12" s="43" t="s">
        <v>34</v>
      </c>
      <c r="B12" s="4"/>
      <c r="C12" s="4"/>
      <c r="D12" s="6">
        <f>B12+C12</f>
        <v>0</v>
      </c>
      <c r="E12" s="1">
        <v>3326</v>
      </c>
      <c r="F12" s="1">
        <v>480</v>
      </c>
      <c r="G12" s="6">
        <f t="shared" si="1"/>
        <v>3806</v>
      </c>
      <c r="H12" s="1">
        <v>43</v>
      </c>
      <c r="I12" s="1"/>
      <c r="J12" s="6">
        <f>H12+I12</f>
        <v>43</v>
      </c>
      <c r="K12" s="1">
        <f>B12+E12+H12</f>
        <v>3369</v>
      </c>
      <c r="L12" s="1">
        <f>C12+F12+I12</f>
        <v>480</v>
      </c>
      <c r="M12" s="6">
        <f t="shared" ref="M12:M29" si="6">K12+L12</f>
        <v>3849</v>
      </c>
      <c r="O12" s="18"/>
    </row>
    <row r="13" spans="1:19" x14ac:dyDescent="0.25">
      <c r="A13" s="43" t="s">
        <v>91</v>
      </c>
      <c r="B13" s="1"/>
      <c r="C13" s="1"/>
      <c r="D13" s="6">
        <f t="shared" ref="D13:D29" si="7">B13+C13</f>
        <v>0</v>
      </c>
      <c r="E13" s="1">
        <v>26</v>
      </c>
      <c r="F13" s="1"/>
      <c r="G13" s="6">
        <f t="shared" si="1"/>
        <v>26</v>
      </c>
      <c r="H13" s="1"/>
      <c r="I13" s="1"/>
      <c r="J13" s="6">
        <f t="shared" ref="J13:J37" si="8">H13+I13</f>
        <v>0</v>
      </c>
      <c r="K13" s="1">
        <f t="shared" ref="K13:K20" si="9">B13+E13+H13</f>
        <v>26</v>
      </c>
      <c r="L13" s="1">
        <f t="shared" ref="L13:L20" si="10">C13+F13+I13</f>
        <v>0</v>
      </c>
      <c r="M13" s="6">
        <f t="shared" si="6"/>
        <v>26</v>
      </c>
      <c r="O13" s="18"/>
    </row>
    <row r="14" spans="1:19" x14ac:dyDescent="0.25">
      <c r="A14" s="43" t="s">
        <v>72</v>
      </c>
      <c r="B14" s="1">
        <v>1</v>
      </c>
      <c r="C14" s="1"/>
      <c r="D14" s="6">
        <f t="shared" si="7"/>
        <v>1</v>
      </c>
      <c r="E14" s="1"/>
      <c r="F14" s="1"/>
      <c r="G14" s="6">
        <f t="shared" si="1"/>
        <v>0</v>
      </c>
      <c r="H14" s="1"/>
      <c r="I14" s="1"/>
      <c r="J14" s="6">
        <f t="shared" si="8"/>
        <v>0</v>
      </c>
      <c r="K14" s="1">
        <f t="shared" si="9"/>
        <v>1</v>
      </c>
      <c r="L14" s="1">
        <f t="shared" si="10"/>
        <v>0</v>
      </c>
      <c r="M14" s="6">
        <f t="shared" si="6"/>
        <v>1</v>
      </c>
      <c r="O14" s="18"/>
    </row>
    <row r="15" spans="1:19" x14ac:dyDescent="0.25">
      <c r="A15" s="43" t="s">
        <v>36</v>
      </c>
      <c r="B15" s="1">
        <v>8879</v>
      </c>
      <c r="C15" s="1"/>
      <c r="D15" s="6">
        <f t="shared" si="7"/>
        <v>8879</v>
      </c>
      <c r="E15" s="1">
        <v>49229</v>
      </c>
      <c r="F15" s="1">
        <v>1147</v>
      </c>
      <c r="G15" s="6">
        <f t="shared" si="1"/>
        <v>50376</v>
      </c>
      <c r="H15" s="1">
        <v>10022</v>
      </c>
      <c r="I15" s="1">
        <v>267</v>
      </c>
      <c r="J15" s="6">
        <f t="shared" si="8"/>
        <v>10289</v>
      </c>
      <c r="K15" s="1">
        <f t="shared" si="9"/>
        <v>68130</v>
      </c>
      <c r="L15" s="1">
        <f t="shared" si="10"/>
        <v>1414</v>
      </c>
      <c r="M15" s="6">
        <f t="shared" si="6"/>
        <v>69544</v>
      </c>
    </row>
    <row r="16" spans="1:19" x14ac:dyDescent="0.25">
      <c r="A16" s="43" t="s">
        <v>37</v>
      </c>
      <c r="B16" s="1">
        <v>728</v>
      </c>
      <c r="C16" s="1">
        <v>479</v>
      </c>
      <c r="D16" s="6">
        <f t="shared" si="7"/>
        <v>1207</v>
      </c>
      <c r="E16" s="1">
        <v>6985</v>
      </c>
      <c r="F16" s="1">
        <v>6855</v>
      </c>
      <c r="G16" s="6">
        <f t="shared" si="1"/>
        <v>13840</v>
      </c>
      <c r="H16" s="1">
        <v>6282</v>
      </c>
      <c r="I16" s="1">
        <v>23287</v>
      </c>
      <c r="J16" s="6">
        <f t="shared" si="8"/>
        <v>29569</v>
      </c>
      <c r="K16" s="1">
        <f t="shared" si="9"/>
        <v>13995</v>
      </c>
      <c r="L16" s="1">
        <f t="shared" si="10"/>
        <v>30621</v>
      </c>
      <c r="M16" s="6">
        <f t="shared" si="6"/>
        <v>44616</v>
      </c>
      <c r="O16" s="18"/>
    </row>
    <row r="17" spans="1:18" s="17" customFormat="1" x14ac:dyDescent="0.25">
      <c r="A17" s="44" t="s">
        <v>38</v>
      </c>
      <c r="B17" s="2">
        <v>13224</v>
      </c>
      <c r="C17" s="2">
        <v>4355</v>
      </c>
      <c r="D17" s="6">
        <f t="shared" si="7"/>
        <v>17579</v>
      </c>
      <c r="E17" s="2">
        <v>7419</v>
      </c>
      <c r="F17" s="2">
        <v>35180</v>
      </c>
      <c r="G17" s="6">
        <f t="shared" si="1"/>
        <v>42599</v>
      </c>
      <c r="H17" s="2">
        <v>19037</v>
      </c>
      <c r="I17" s="2">
        <v>48287</v>
      </c>
      <c r="J17" s="6">
        <f t="shared" si="8"/>
        <v>67324</v>
      </c>
      <c r="K17" s="2">
        <f t="shared" si="9"/>
        <v>39680</v>
      </c>
      <c r="L17" s="2">
        <f t="shared" si="10"/>
        <v>87822</v>
      </c>
      <c r="M17" s="6">
        <f t="shared" si="6"/>
        <v>127502</v>
      </c>
      <c r="N17"/>
      <c r="O17"/>
      <c r="P17"/>
      <c r="Q17"/>
      <c r="R17"/>
    </row>
    <row r="18" spans="1:18" s="17" customFormat="1" x14ac:dyDescent="0.25">
      <c r="A18" s="44" t="s">
        <v>39</v>
      </c>
      <c r="B18" s="2">
        <v>518</v>
      </c>
      <c r="C18" s="2">
        <v>220</v>
      </c>
      <c r="D18" s="6">
        <f t="shared" si="7"/>
        <v>738</v>
      </c>
      <c r="E18" s="2"/>
      <c r="F18" s="2"/>
      <c r="G18" s="6">
        <f t="shared" si="1"/>
        <v>0</v>
      </c>
      <c r="H18" s="2">
        <v>4100</v>
      </c>
      <c r="I18" s="2"/>
      <c r="J18" s="6">
        <f t="shared" si="8"/>
        <v>4100</v>
      </c>
      <c r="K18" s="2">
        <f t="shared" si="9"/>
        <v>4618</v>
      </c>
      <c r="L18" s="2">
        <f t="shared" si="10"/>
        <v>220</v>
      </c>
      <c r="M18" s="6">
        <f t="shared" si="6"/>
        <v>4838</v>
      </c>
      <c r="N18"/>
      <c r="O18" s="18"/>
      <c r="P18" s="18"/>
      <c r="Q18"/>
      <c r="R18"/>
    </row>
    <row r="19" spans="1:18" s="17" customFormat="1" x14ac:dyDescent="0.25">
      <c r="A19" s="44" t="s">
        <v>40</v>
      </c>
      <c r="B19" s="2">
        <v>27966</v>
      </c>
      <c r="C19" s="2">
        <v>11418</v>
      </c>
      <c r="D19" s="6">
        <f t="shared" si="7"/>
        <v>39384</v>
      </c>
      <c r="E19" s="2">
        <v>23323</v>
      </c>
      <c r="F19" s="2">
        <v>21228</v>
      </c>
      <c r="G19" s="6">
        <f t="shared" si="1"/>
        <v>44551</v>
      </c>
      <c r="H19" s="2">
        <v>9525</v>
      </c>
      <c r="I19" s="2">
        <v>6314</v>
      </c>
      <c r="J19" s="6">
        <f t="shared" si="8"/>
        <v>15839</v>
      </c>
      <c r="K19" s="2">
        <f t="shared" si="9"/>
        <v>60814</v>
      </c>
      <c r="L19" s="2">
        <f t="shared" si="10"/>
        <v>38960</v>
      </c>
      <c r="M19" s="6">
        <f t="shared" si="6"/>
        <v>99774</v>
      </c>
      <c r="N19"/>
      <c r="O19" s="18"/>
      <c r="P19"/>
      <c r="Q19"/>
      <c r="R19"/>
    </row>
    <row r="20" spans="1:18" s="17" customFormat="1" x14ac:dyDescent="0.25">
      <c r="A20" s="44" t="s">
        <v>41</v>
      </c>
      <c r="B20" s="2">
        <v>11131</v>
      </c>
      <c r="C20" s="2">
        <v>338</v>
      </c>
      <c r="D20" s="6">
        <f t="shared" si="7"/>
        <v>11469</v>
      </c>
      <c r="E20" s="2">
        <v>69399</v>
      </c>
      <c r="F20" s="2">
        <v>3040</v>
      </c>
      <c r="G20" s="6">
        <f t="shared" si="1"/>
        <v>72439</v>
      </c>
      <c r="H20" s="2">
        <v>9890</v>
      </c>
      <c r="I20" s="2">
        <v>1084</v>
      </c>
      <c r="J20" s="6">
        <f t="shared" si="8"/>
        <v>10974</v>
      </c>
      <c r="K20" s="2">
        <f t="shared" si="9"/>
        <v>90420</v>
      </c>
      <c r="L20" s="2">
        <f t="shared" si="10"/>
        <v>4462</v>
      </c>
      <c r="M20" s="6">
        <f t="shared" si="6"/>
        <v>94882</v>
      </c>
      <c r="N20"/>
      <c r="O20"/>
      <c r="P20"/>
      <c r="Q20"/>
      <c r="R20"/>
    </row>
    <row r="21" spans="1:18" x14ac:dyDescent="0.25">
      <c r="A21" s="42" t="s">
        <v>42</v>
      </c>
      <c r="B21" s="6">
        <f>SUM(B17:B20)</f>
        <v>52839</v>
      </c>
      <c r="C21" s="6">
        <f>SUM(C17:C20)</f>
        <v>16331</v>
      </c>
      <c r="D21" s="6">
        <f t="shared" si="7"/>
        <v>69170</v>
      </c>
      <c r="E21" s="6">
        <f>SUM(E17:E20)</f>
        <v>100141</v>
      </c>
      <c r="F21" s="6">
        <f>SUM(F17:F20)</f>
        <v>59448</v>
      </c>
      <c r="G21" s="6">
        <f t="shared" si="1"/>
        <v>159589</v>
      </c>
      <c r="H21" s="6">
        <f>SUM(H17:H20)</f>
        <v>42552</v>
      </c>
      <c r="I21" s="6">
        <f>SUM(I17:I20)</f>
        <v>55685</v>
      </c>
      <c r="J21" s="6">
        <f t="shared" si="8"/>
        <v>98237</v>
      </c>
      <c r="K21" s="6">
        <f>SUM(K17:K20)</f>
        <v>195532</v>
      </c>
      <c r="L21" s="6">
        <f>SUM(L17:L20)</f>
        <v>131464</v>
      </c>
      <c r="M21" s="6">
        <f t="shared" si="6"/>
        <v>326996</v>
      </c>
    </row>
    <row r="22" spans="1:18" x14ac:dyDescent="0.25">
      <c r="A22" s="43" t="s">
        <v>43</v>
      </c>
      <c r="B22" s="4">
        <v>8</v>
      </c>
      <c r="C22" s="4"/>
      <c r="D22" s="6">
        <f t="shared" si="7"/>
        <v>8</v>
      </c>
      <c r="E22" s="1"/>
      <c r="F22" s="1"/>
      <c r="G22" s="6">
        <f t="shared" si="1"/>
        <v>0</v>
      </c>
      <c r="H22" s="1"/>
      <c r="I22" s="1"/>
      <c r="J22" s="6">
        <f t="shared" si="8"/>
        <v>0</v>
      </c>
      <c r="K22" s="1">
        <f>B22+E22+H22</f>
        <v>8</v>
      </c>
      <c r="L22" s="1">
        <f>C22+F22+I22</f>
        <v>0</v>
      </c>
      <c r="M22" s="6">
        <f t="shared" si="6"/>
        <v>8</v>
      </c>
    </row>
    <row r="23" spans="1:18" x14ac:dyDescent="0.25">
      <c r="A23" s="43" t="s">
        <v>101</v>
      </c>
      <c r="B23" s="4"/>
      <c r="C23" s="4"/>
      <c r="D23" s="6">
        <f t="shared" si="7"/>
        <v>0</v>
      </c>
      <c r="E23" s="1"/>
      <c r="F23" s="1"/>
      <c r="G23" s="6">
        <f t="shared" si="1"/>
        <v>0</v>
      </c>
      <c r="H23" s="1"/>
      <c r="I23" s="1"/>
      <c r="J23" s="6">
        <f t="shared" si="8"/>
        <v>0</v>
      </c>
      <c r="K23" s="1">
        <f t="shared" ref="K23:K28" si="11">B23+E23+H23</f>
        <v>0</v>
      </c>
      <c r="L23" s="1">
        <f t="shared" ref="L23:L29" si="12">C23+F23+I23</f>
        <v>0</v>
      </c>
      <c r="M23" s="6">
        <f t="shared" si="6"/>
        <v>0</v>
      </c>
    </row>
    <row r="24" spans="1:18" x14ac:dyDescent="0.25">
      <c r="A24" s="43" t="s">
        <v>92</v>
      </c>
      <c r="B24" s="4"/>
      <c r="C24" s="4"/>
      <c r="D24" s="6">
        <f t="shared" si="7"/>
        <v>0</v>
      </c>
      <c r="E24" s="1"/>
      <c r="F24" s="1"/>
      <c r="G24" s="6">
        <f t="shared" si="1"/>
        <v>0</v>
      </c>
      <c r="H24" s="1"/>
      <c r="I24" s="1"/>
      <c r="J24" s="6">
        <f t="shared" si="8"/>
        <v>0</v>
      </c>
      <c r="K24" s="1">
        <f t="shared" si="11"/>
        <v>0</v>
      </c>
      <c r="L24" s="1">
        <f t="shared" si="12"/>
        <v>0</v>
      </c>
      <c r="M24" s="6">
        <f t="shared" si="6"/>
        <v>0</v>
      </c>
    </row>
    <row r="25" spans="1:18" x14ac:dyDescent="0.25">
      <c r="A25" s="43" t="s">
        <v>46</v>
      </c>
      <c r="B25" s="1">
        <v>8012</v>
      </c>
      <c r="C25" s="1">
        <v>449</v>
      </c>
      <c r="D25" s="6">
        <f t="shared" si="7"/>
        <v>8461</v>
      </c>
      <c r="E25" s="1">
        <v>9113</v>
      </c>
      <c r="F25" s="1">
        <v>7743</v>
      </c>
      <c r="G25" s="6">
        <f t="shared" si="1"/>
        <v>16856</v>
      </c>
      <c r="H25" s="1">
        <v>6508</v>
      </c>
      <c r="I25" s="1">
        <v>19</v>
      </c>
      <c r="J25" s="6">
        <f t="shared" si="8"/>
        <v>6527</v>
      </c>
      <c r="K25" s="1">
        <f>B25+E25+H25</f>
        <v>23633</v>
      </c>
      <c r="L25" s="1">
        <f t="shared" si="12"/>
        <v>8211</v>
      </c>
      <c r="M25" s="6">
        <f t="shared" si="6"/>
        <v>31844</v>
      </c>
    </row>
    <row r="26" spans="1:18" x14ac:dyDescent="0.25">
      <c r="A26" s="43" t="s">
        <v>47</v>
      </c>
      <c r="B26" s="1">
        <v>562</v>
      </c>
      <c r="C26" s="1">
        <v>3353</v>
      </c>
      <c r="D26" s="6">
        <f t="shared" si="7"/>
        <v>3915</v>
      </c>
      <c r="E26" s="1">
        <v>255</v>
      </c>
      <c r="F26" s="1">
        <v>344</v>
      </c>
      <c r="G26" s="6">
        <f t="shared" si="1"/>
        <v>599</v>
      </c>
      <c r="H26" s="1">
        <v>15974</v>
      </c>
      <c r="I26" s="1">
        <v>21284</v>
      </c>
      <c r="J26" s="6">
        <f t="shared" si="8"/>
        <v>37258</v>
      </c>
      <c r="K26" s="1">
        <f>B26+E26+H26</f>
        <v>16791</v>
      </c>
      <c r="L26" s="1">
        <f t="shared" si="12"/>
        <v>24981</v>
      </c>
      <c r="M26" s="6">
        <f t="shared" si="6"/>
        <v>41772</v>
      </c>
    </row>
    <row r="27" spans="1:18" x14ac:dyDescent="0.25">
      <c r="A27" s="43" t="s">
        <v>67</v>
      </c>
      <c r="B27" s="1">
        <v>17</v>
      </c>
      <c r="C27" s="1"/>
      <c r="D27" s="6">
        <f t="shared" si="7"/>
        <v>17</v>
      </c>
      <c r="E27" s="1"/>
      <c r="F27" s="1"/>
      <c r="G27" s="6">
        <f t="shared" si="1"/>
        <v>0</v>
      </c>
      <c r="H27" s="1">
        <v>9</v>
      </c>
      <c r="I27" s="1"/>
      <c r="J27" s="6">
        <f t="shared" si="8"/>
        <v>9</v>
      </c>
      <c r="K27" s="1">
        <f>B27+E27+H27</f>
        <v>26</v>
      </c>
      <c r="L27" s="1">
        <f t="shared" si="12"/>
        <v>0</v>
      </c>
      <c r="M27" s="6">
        <f t="shared" si="6"/>
        <v>26</v>
      </c>
    </row>
    <row r="28" spans="1:18" x14ac:dyDescent="0.25">
      <c r="A28" s="43" t="s">
        <v>48</v>
      </c>
      <c r="B28" s="1">
        <v>811</v>
      </c>
      <c r="C28" s="1">
        <v>1991</v>
      </c>
      <c r="D28" s="6">
        <f t="shared" si="7"/>
        <v>2802</v>
      </c>
      <c r="E28" s="1">
        <v>320</v>
      </c>
      <c r="F28" s="1">
        <v>13756</v>
      </c>
      <c r="G28" s="6">
        <f t="shared" si="1"/>
        <v>14076</v>
      </c>
      <c r="H28" s="1">
        <v>6932</v>
      </c>
      <c r="I28" s="1">
        <v>16714</v>
      </c>
      <c r="J28" s="6">
        <f t="shared" si="8"/>
        <v>23646</v>
      </c>
      <c r="K28" s="1">
        <f t="shared" si="11"/>
        <v>8063</v>
      </c>
      <c r="L28" s="1">
        <f t="shared" si="12"/>
        <v>32461</v>
      </c>
      <c r="M28" s="6">
        <f t="shared" si="6"/>
        <v>40524</v>
      </c>
    </row>
    <row r="29" spans="1:18" x14ac:dyDescent="0.25">
      <c r="A29" s="43" t="s">
        <v>49</v>
      </c>
      <c r="B29" s="1">
        <v>872</v>
      </c>
      <c r="C29" s="1"/>
      <c r="D29" s="6">
        <f t="shared" si="7"/>
        <v>872</v>
      </c>
      <c r="E29" s="1">
        <v>14171</v>
      </c>
      <c r="F29" s="1">
        <v>2673</v>
      </c>
      <c r="G29" s="6">
        <f t="shared" si="1"/>
        <v>16844</v>
      </c>
      <c r="H29" s="1">
        <v>826</v>
      </c>
      <c r="I29" s="1">
        <v>5165</v>
      </c>
      <c r="J29" s="6">
        <f t="shared" si="8"/>
        <v>5991</v>
      </c>
      <c r="K29" s="1">
        <f>B29+E29+H29</f>
        <v>15869</v>
      </c>
      <c r="L29" s="1">
        <f t="shared" si="12"/>
        <v>7838</v>
      </c>
      <c r="M29" s="6">
        <f t="shared" si="6"/>
        <v>23707</v>
      </c>
    </row>
    <row r="30" spans="1:18" x14ac:dyDescent="0.25">
      <c r="A30" s="42" t="s">
        <v>50</v>
      </c>
      <c r="B30" s="6">
        <f>B11+B12+B13+B14+B15+B16+B21+B22+B23+B24+B25+B26+B27+B28+B29</f>
        <v>438575</v>
      </c>
      <c r="C30" s="6">
        <f>C11+C12+C13+C14+C15+C16+C21+C22+C23+C24+C25+C26+C27+C28+C29</f>
        <v>363363</v>
      </c>
      <c r="D30" s="6">
        <f t="shared" ref="D30:M30" si="13">D11+D12+D13+D14+D15+D16+D21+D22+D23+D24+D25+D26+D27+D28+D29</f>
        <v>801938</v>
      </c>
      <c r="E30" s="6">
        <f t="shared" si="13"/>
        <v>476479</v>
      </c>
      <c r="F30" s="6">
        <f t="shared" si="13"/>
        <v>267323</v>
      </c>
      <c r="G30" s="6">
        <f t="shared" si="13"/>
        <v>743802</v>
      </c>
      <c r="H30" s="6">
        <f t="shared" si="13"/>
        <v>319211</v>
      </c>
      <c r="I30" s="6">
        <f t="shared" si="13"/>
        <v>357182</v>
      </c>
      <c r="J30" s="6">
        <f t="shared" si="8"/>
        <v>676393</v>
      </c>
      <c r="K30" s="6">
        <f>K11+K12+K13+K14+K15+K16+K21+K22+K23+K24+K25+K26+K27+K28+K29</f>
        <v>1234265</v>
      </c>
      <c r="L30" s="6">
        <f>L11+L12+L13+L14+L15+L16+L21+L22+L23+L24+L25+L26+L27+L28+L29</f>
        <v>987868</v>
      </c>
      <c r="M30" s="6">
        <f t="shared" si="13"/>
        <v>2222133</v>
      </c>
    </row>
    <row r="31" spans="1:18" x14ac:dyDescent="0.25">
      <c r="A31" s="48" t="s">
        <v>56</v>
      </c>
      <c r="B31" s="4"/>
      <c r="C31" s="4">
        <v>450</v>
      </c>
      <c r="D31" s="6">
        <f>B31+C31</f>
        <v>450</v>
      </c>
      <c r="E31" s="4"/>
      <c r="F31" s="4"/>
      <c r="G31" s="6">
        <f>E31+F31</f>
        <v>0</v>
      </c>
      <c r="H31" s="1"/>
      <c r="I31" s="1"/>
      <c r="J31" s="6">
        <f t="shared" si="8"/>
        <v>0</v>
      </c>
      <c r="K31" s="4">
        <f>B31+E31+H31</f>
        <v>0</v>
      </c>
      <c r="L31" s="4">
        <f t="shared" ref="L31:L36" si="14">C31+F31+I31</f>
        <v>450</v>
      </c>
      <c r="M31" s="6">
        <f>K31+L31</f>
        <v>450</v>
      </c>
    </row>
    <row r="32" spans="1:18" x14ac:dyDescent="0.25">
      <c r="A32" s="48" t="s">
        <v>108</v>
      </c>
      <c r="B32" s="4"/>
      <c r="C32" s="4"/>
      <c r="D32" s="6"/>
      <c r="E32" s="4"/>
      <c r="F32" s="4"/>
      <c r="G32" s="6"/>
      <c r="H32" s="26">
        <v>1012</v>
      </c>
      <c r="I32" s="26"/>
      <c r="J32" s="6">
        <f t="shared" si="8"/>
        <v>1012</v>
      </c>
      <c r="K32" s="4">
        <f t="shared" ref="K32:K36" si="15">B32+E32+H32</f>
        <v>1012</v>
      </c>
      <c r="L32" s="4">
        <f t="shared" si="14"/>
        <v>0</v>
      </c>
      <c r="M32" s="6">
        <f>K32+L32</f>
        <v>1012</v>
      </c>
    </row>
    <row r="33" spans="1:13" x14ac:dyDescent="0.25">
      <c r="A33" s="48" t="s">
        <v>52</v>
      </c>
      <c r="B33" s="4"/>
      <c r="C33" s="4"/>
      <c r="D33" s="6">
        <f t="shared" ref="D33:D36" si="16">B33+C33</f>
        <v>0</v>
      </c>
      <c r="E33" s="4">
        <v>5103</v>
      </c>
      <c r="F33" s="4">
        <v>6938</v>
      </c>
      <c r="G33" s="6">
        <f t="shared" ref="G33:G36" si="17">E33+F33</f>
        <v>12041</v>
      </c>
      <c r="H33" s="26"/>
      <c r="I33" s="26">
        <v>600</v>
      </c>
      <c r="J33" s="6">
        <f t="shared" si="8"/>
        <v>600</v>
      </c>
      <c r="K33" s="4">
        <f t="shared" si="15"/>
        <v>5103</v>
      </c>
      <c r="L33" s="4">
        <f t="shared" si="14"/>
        <v>7538</v>
      </c>
      <c r="M33" s="6">
        <f t="shared" ref="M33:M36" si="18">K33+L33</f>
        <v>12641</v>
      </c>
    </row>
    <row r="34" spans="1:13" x14ac:dyDescent="0.25">
      <c r="A34" s="48" t="s">
        <v>107</v>
      </c>
      <c r="B34" s="4"/>
      <c r="C34" s="4"/>
      <c r="D34" s="6">
        <f t="shared" si="16"/>
        <v>0</v>
      </c>
      <c r="E34" s="4"/>
      <c r="F34" s="4">
        <v>286</v>
      </c>
      <c r="G34" s="6">
        <f t="shared" si="17"/>
        <v>286</v>
      </c>
      <c r="H34" s="26"/>
      <c r="I34" s="26"/>
      <c r="J34" s="6">
        <f t="shared" si="8"/>
        <v>0</v>
      </c>
      <c r="K34" s="4">
        <f t="shared" si="15"/>
        <v>0</v>
      </c>
      <c r="L34" s="4">
        <f t="shared" si="14"/>
        <v>286</v>
      </c>
      <c r="M34" s="6">
        <f t="shared" si="18"/>
        <v>286</v>
      </c>
    </row>
    <row r="35" spans="1:13" x14ac:dyDescent="0.25">
      <c r="A35" s="48" t="s">
        <v>53</v>
      </c>
      <c r="B35" s="4"/>
      <c r="C35" s="4"/>
      <c r="D35" s="6">
        <f t="shared" si="16"/>
        <v>0</v>
      </c>
      <c r="E35" s="4">
        <v>2154</v>
      </c>
      <c r="F35" s="4">
        <v>3387</v>
      </c>
      <c r="G35" s="6">
        <f t="shared" si="17"/>
        <v>5541</v>
      </c>
      <c r="H35" s="1"/>
      <c r="I35" s="1"/>
      <c r="J35" s="6">
        <f t="shared" si="8"/>
        <v>0</v>
      </c>
      <c r="K35" s="4">
        <f t="shared" si="15"/>
        <v>2154</v>
      </c>
      <c r="L35" s="4">
        <f t="shared" si="14"/>
        <v>3387</v>
      </c>
      <c r="M35" s="6">
        <f t="shared" si="18"/>
        <v>5541</v>
      </c>
    </row>
    <row r="36" spans="1:13" x14ac:dyDescent="0.25">
      <c r="A36" s="48" t="s">
        <v>80</v>
      </c>
      <c r="B36" s="4">
        <v>2636</v>
      </c>
      <c r="C36" s="4"/>
      <c r="D36" s="6">
        <f t="shared" si="16"/>
        <v>2636</v>
      </c>
      <c r="E36" s="4"/>
      <c r="F36" s="4"/>
      <c r="G36" s="6">
        <f t="shared" si="17"/>
        <v>0</v>
      </c>
      <c r="H36" s="1"/>
      <c r="I36" s="1"/>
      <c r="J36" s="6">
        <f t="shared" si="8"/>
        <v>0</v>
      </c>
      <c r="K36" s="4">
        <f t="shared" si="15"/>
        <v>2636</v>
      </c>
      <c r="L36" s="4">
        <f t="shared" si="14"/>
        <v>0</v>
      </c>
      <c r="M36" s="6">
        <f t="shared" si="18"/>
        <v>2636</v>
      </c>
    </row>
    <row r="37" spans="1:13" x14ac:dyDescent="0.25">
      <c r="A37" s="45" t="s">
        <v>55</v>
      </c>
      <c r="B37" s="6">
        <f>SUM(B30:B36)</f>
        <v>441211</v>
      </c>
      <c r="C37" s="6">
        <f t="shared" ref="C37:I37" si="19">SUM(C30:C36)</f>
        <v>363813</v>
      </c>
      <c r="D37" s="6">
        <f t="shared" si="19"/>
        <v>805024</v>
      </c>
      <c r="E37" s="6">
        <f t="shared" si="19"/>
        <v>483736</v>
      </c>
      <c r="F37" s="6">
        <f t="shared" si="19"/>
        <v>277934</v>
      </c>
      <c r="G37" s="6">
        <f t="shared" si="19"/>
        <v>761670</v>
      </c>
      <c r="H37" s="6">
        <f t="shared" si="19"/>
        <v>320223</v>
      </c>
      <c r="I37" s="6">
        <f t="shared" si="19"/>
        <v>357782</v>
      </c>
      <c r="J37" s="6">
        <f t="shared" si="8"/>
        <v>678005</v>
      </c>
      <c r="K37" s="6">
        <f>SUM(K30:K36)</f>
        <v>1245170</v>
      </c>
      <c r="L37" s="6">
        <f>SUM(L30:L36)</f>
        <v>999529</v>
      </c>
      <c r="M37" s="6">
        <f>K37+L37</f>
        <v>2244699</v>
      </c>
    </row>
    <row r="40" spans="1:13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</row>
    <row r="41" spans="1:13" x14ac:dyDescent="0.25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3" x14ac:dyDescent="0.25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3" x14ac:dyDescent="0.2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18"/>
    </row>
    <row r="44" spans="1:13" x14ac:dyDescent="0.2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18"/>
    </row>
    <row r="45" spans="1:13" x14ac:dyDescent="0.25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3" x14ac:dyDescent="0.25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1:13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</row>
    <row r="48" spans="1:13" x14ac:dyDescent="0.2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2:14" x14ac:dyDescent="0.25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2:14" x14ac:dyDescent="0.25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N50" s="18"/>
    </row>
    <row r="51" spans="2:14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N51" s="21"/>
    </row>
    <row r="52" spans="2:14" x14ac:dyDescent="0.25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</row>
  </sheetData>
  <mergeCells count="16">
    <mergeCell ref="M6:M7"/>
    <mergeCell ref="A2:M2"/>
    <mergeCell ref="A3:M3"/>
    <mergeCell ref="A4:M4"/>
    <mergeCell ref="A5:A7"/>
    <mergeCell ref="B5:D5"/>
    <mergeCell ref="E5:G5"/>
    <mergeCell ref="H5:J5"/>
    <mergeCell ref="K5:M5"/>
    <mergeCell ref="B6:C6"/>
    <mergeCell ref="D6:D7"/>
    <mergeCell ref="E6:F6"/>
    <mergeCell ref="G6:G7"/>
    <mergeCell ref="H6:I6"/>
    <mergeCell ref="J6:J7"/>
    <mergeCell ref="K6:L6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66"/>
  <sheetViews>
    <sheetView workbookViewId="0"/>
  </sheetViews>
  <sheetFormatPr baseColWidth="10" defaultRowHeight="15" x14ac:dyDescent="0.25"/>
  <cols>
    <col min="2" max="2" width="15.28515625" bestFit="1" customWidth="1"/>
    <col min="11" max="11" width="13.5703125" bestFit="1" customWidth="1"/>
  </cols>
  <sheetData>
    <row r="2" spans="1:17" ht="15.75" x14ac:dyDescent="0.25">
      <c r="A2" s="107" t="s">
        <v>106</v>
      </c>
      <c r="B2" s="108"/>
      <c r="C2" s="64" t="s">
        <v>0</v>
      </c>
      <c r="D2" s="64"/>
      <c r="E2" s="64"/>
      <c r="F2" s="64"/>
      <c r="G2" s="64"/>
      <c r="H2" s="64"/>
      <c r="I2" s="64"/>
      <c r="J2" s="64"/>
      <c r="K2" s="64"/>
      <c r="L2" s="64"/>
      <c r="M2" s="65"/>
    </row>
    <row r="3" spans="1:17" ht="15.75" x14ac:dyDescent="0.25">
      <c r="A3" s="107"/>
      <c r="B3" s="108"/>
      <c r="C3" s="64" t="s">
        <v>1</v>
      </c>
      <c r="D3" s="64"/>
      <c r="E3" s="64"/>
      <c r="F3" s="64"/>
      <c r="G3" s="64"/>
      <c r="H3" s="64"/>
      <c r="I3" s="64"/>
      <c r="J3" s="64"/>
      <c r="K3" s="64"/>
      <c r="L3" s="64"/>
      <c r="M3" s="65"/>
    </row>
    <row r="4" spans="1:17" ht="15" customHeight="1" x14ac:dyDescent="0.25">
      <c r="A4" s="79" t="s">
        <v>2</v>
      </c>
      <c r="B4" s="79"/>
      <c r="C4" s="79" t="s">
        <v>3</v>
      </c>
      <c r="D4" s="79"/>
      <c r="E4" s="79"/>
      <c r="F4" s="79"/>
      <c r="G4" s="79"/>
      <c r="H4" s="79"/>
      <c r="I4" s="79" t="s">
        <v>4</v>
      </c>
      <c r="J4" s="79"/>
      <c r="K4" s="79" t="s">
        <v>5</v>
      </c>
      <c r="L4" s="79"/>
      <c r="M4" s="79"/>
    </row>
    <row r="5" spans="1:17" x14ac:dyDescent="0.25">
      <c r="A5" s="79" t="s">
        <v>6</v>
      </c>
      <c r="B5" s="79" t="s">
        <v>7</v>
      </c>
      <c r="C5" s="79" t="s">
        <v>8</v>
      </c>
      <c r="D5" s="79"/>
      <c r="E5" s="79" t="s">
        <v>9</v>
      </c>
      <c r="F5" s="79"/>
      <c r="G5" s="79" t="s">
        <v>10</v>
      </c>
      <c r="H5" s="79"/>
      <c r="I5" s="79"/>
      <c r="J5" s="79"/>
      <c r="K5" s="79"/>
      <c r="L5" s="79"/>
      <c r="M5" s="79"/>
      <c r="O5" s="18"/>
      <c r="P5" s="18"/>
      <c r="Q5" s="18"/>
    </row>
    <row r="6" spans="1:17" x14ac:dyDescent="0.25">
      <c r="A6" s="79"/>
      <c r="B6" s="79"/>
      <c r="C6" s="47" t="s">
        <v>11</v>
      </c>
      <c r="D6" s="47" t="s">
        <v>12</v>
      </c>
      <c r="E6" s="47" t="s">
        <v>11</v>
      </c>
      <c r="F6" s="47" t="s">
        <v>12</v>
      </c>
      <c r="G6" s="47" t="s">
        <v>11</v>
      </c>
      <c r="H6" s="47" t="s">
        <v>12</v>
      </c>
      <c r="I6" s="47" t="s">
        <v>11</v>
      </c>
      <c r="J6" s="47" t="s">
        <v>12</v>
      </c>
      <c r="K6" s="47" t="s">
        <v>11</v>
      </c>
      <c r="L6" s="47" t="s">
        <v>12</v>
      </c>
      <c r="M6" s="47" t="s">
        <v>13</v>
      </c>
      <c r="O6" s="18"/>
      <c r="P6" s="18"/>
      <c r="Q6" s="18"/>
    </row>
    <row r="7" spans="1:17" x14ac:dyDescent="0.25">
      <c r="A7" s="109" t="s">
        <v>8</v>
      </c>
      <c r="B7" s="37" t="s">
        <v>14</v>
      </c>
      <c r="C7" s="4">
        <v>58027</v>
      </c>
      <c r="D7" s="4">
        <v>2651094</v>
      </c>
      <c r="E7" s="4">
        <v>1970</v>
      </c>
      <c r="F7" s="4">
        <v>24082</v>
      </c>
      <c r="G7" s="4">
        <v>15639</v>
      </c>
      <c r="H7" s="4">
        <v>711592</v>
      </c>
      <c r="I7" s="4">
        <v>202195</v>
      </c>
      <c r="J7" s="4">
        <v>4845605</v>
      </c>
      <c r="K7" s="4">
        <f>C7+E7+G7+I7</f>
        <v>277831</v>
      </c>
      <c r="L7" s="4">
        <f>D7+F7+H7+J7</f>
        <v>8232373</v>
      </c>
      <c r="M7" s="6">
        <f>K7+L7</f>
        <v>8510204</v>
      </c>
      <c r="O7" s="18"/>
      <c r="P7" s="18"/>
    </row>
    <row r="8" spans="1:17" x14ac:dyDescent="0.25">
      <c r="A8" s="110"/>
      <c r="B8" s="37" t="s">
        <v>15</v>
      </c>
      <c r="C8" s="4">
        <v>6512638</v>
      </c>
      <c r="D8" s="4">
        <v>216</v>
      </c>
      <c r="E8" s="4">
        <v>314249</v>
      </c>
      <c r="F8" s="4"/>
      <c r="G8" s="4">
        <v>780683</v>
      </c>
      <c r="H8" s="4">
        <v>18586</v>
      </c>
      <c r="I8" s="4">
        <v>1782675</v>
      </c>
      <c r="J8" s="4">
        <v>21123</v>
      </c>
      <c r="K8" s="4">
        <f>C8+E8+G8+I8</f>
        <v>9390245</v>
      </c>
      <c r="L8" s="4">
        <f t="shared" ref="L8:L12" si="0">D8+F8+H8+J8</f>
        <v>39925</v>
      </c>
      <c r="M8" s="6">
        <f t="shared" ref="M8:M34" si="1">K8+L8</f>
        <v>9430170</v>
      </c>
      <c r="O8" s="18"/>
      <c r="P8" s="18"/>
    </row>
    <row r="9" spans="1:17" x14ac:dyDescent="0.25">
      <c r="A9" s="110"/>
      <c r="B9" s="37" t="s">
        <v>16</v>
      </c>
      <c r="C9" s="4">
        <v>34623</v>
      </c>
      <c r="D9" s="4">
        <v>18</v>
      </c>
      <c r="E9" s="4">
        <v>4724</v>
      </c>
      <c r="F9" s="4">
        <v>75</v>
      </c>
      <c r="G9" s="4">
        <v>6163</v>
      </c>
      <c r="H9" s="4"/>
      <c r="I9" s="4">
        <v>45949</v>
      </c>
      <c r="J9" s="4">
        <v>0</v>
      </c>
      <c r="K9" s="4">
        <f t="shared" ref="K9:K12" si="2">C9+E9+G9+I9</f>
        <v>91459</v>
      </c>
      <c r="L9" s="4">
        <f t="shared" si="0"/>
        <v>93</v>
      </c>
      <c r="M9" s="6">
        <f t="shared" si="1"/>
        <v>91552</v>
      </c>
      <c r="N9" s="18"/>
      <c r="O9" s="18"/>
      <c r="P9" s="18"/>
    </row>
    <row r="10" spans="1:17" x14ac:dyDescent="0.25">
      <c r="A10" s="110"/>
      <c r="B10" s="37" t="s">
        <v>17</v>
      </c>
      <c r="C10" s="4">
        <v>12799</v>
      </c>
      <c r="D10" s="4">
        <v>10078</v>
      </c>
      <c r="E10" s="4">
        <v>70</v>
      </c>
      <c r="F10" s="4">
        <v>3302</v>
      </c>
      <c r="G10" s="4">
        <v>2926</v>
      </c>
      <c r="H10" s="4">
        <v>43071</v>
      </c>
      <c r="I10" s="4">
        <v>8233</v>
      </c>
      <c r="J10" s="4">
        <v>36214</v>
      </c>
      <c r="K10" s="4">
        <f t="shared" si="2"/>
        <v>24028</v>
      </c>
      <c r="L10" s="4">
        <f t="shared" si="0"/>
        <v>92665</v>
      </c>
      <c r="M10" s="6">
        <f t="shared" si="1"/>
        <v>116693</v>
      </c>
      <c r="N10" s="18"/>
      <c r="O10" s="18"/>
      <c r="P10" s="18"/>
    </row>
    <row r="11" spans="1:17" x14ac:dyDescent="0.25">
      <c r="A11" s="110"/>
      <c r="B11" s="37" t="s">
        <v>18</v>
      </c>
      <c r="C11" s="4">
        <v>79451</v>
      </c>
      <c r="D11" s="4">
        <v>8</v>
      </c>
      <c r="E11" s="4">
        <v>5315</v>
      </c>
      <c r="F11" s="4"/>
      <c r="G11" s="4">
        <v>28654</v>
      </c>
      <c r="H11" s="4"/>
      <c r="I11" s="4">
        <v>35820</v>
      </c>
      <c r="J11" s="4">
        <v>310</v>
      </c>
      <c r="K11" s="4">
        <f t="shared" si="2"/>
        <v>149240</v>
      </c>
      <c r="L11" s="4">
        <f t="shared" si="0"/>
        <v>318</v>
      </c>
      <c r="M11" s="6">
        <f t="shared" si="1"/>
        <v>149558</v>
      </c>
      <c r="N11" s="18"/>
      <c r="O11" s="18"/>
      <c r="P11" s="18"/>
    </row>
    <row r="12" spans="1:17" x14ac:dyDescent="0.25">
      <c r="A12" s="111"/>
      <c r="B12" s="37" t="s">
        <v>19</v>
      </c>
      <c r="C12" s="4">
        <v>233</v>
      </c>
      <c r="D12" s="4">
        <v>87</v>
      </c>
      <c r="E12" s="4">
        <v>27</v>
      </c>
      <c r="F12" s="4">
        <v>21</v>
      </c>
      <c r="G12" s="4">
        <v>83</v>
      </c>
      <c r="H12" s="4">
        <v>493</v>
      </c>
      <c r="I12" s="4">
        <v>267</v>
      </c>
      <c r="J12" s="4">
        <v>368</v>
      </c>
      <c r="K12" s="4">
        <f t="shared" si="2"/>
        <v>610</v>
      </c>
      <c r="L12" s="4">
        <f t="shared" si="0"/>
        <v>969</v>
      </c>
      <c r="M12" s="6">
        <f t="shared" si="1"/>
        <v>1579</v>
      </c>
      <c r="N12" s="18"/>
      <c r="O12" s="18"/>
    </row>
    <row r="13" spans="1:17" x14ac:dyDescent="0.25">
      <c r="A13" s="60" t="s">
        <v>20</v>
      </c>
      <c r="B13" s="60"/>
      <c r="C13" s="5">
        <f>SUM(C7:C12)</f>
        <v>6697771</v>
      </c>
      <c r="D13" s="5">
        <f t="shared" ref="D13:L13" si="3">SUM(D7:D12)</f>
        <v>2661501</v>
      </c>
      <c r="E13" s="5">
        <f t="shared" si="3"/>
        <v>326355</v>
      </c>
      <c r="F13" s="5">
        <f t="shared" si="3"/>
        <v>27480</v>
      </c>
      <c r="G13" s="5">
        <f t="shared" si="3"/>
        <v>834148</v>
      </c>
      <c r="H13" s="5">
        <f t="shared" si="3"/>
        <v>773742</v>
      </c>
      <c r="I13" s="5">
        <f>SUM(I7:I12)</f>
        <v>2075139</v>
      </c>
      <c r="J13" s="5">
        <f>SUM(J7:J12)</f>
        <v>4903620</v>
      </c>
      <c r="K13" s="5">
        <f t="shared" si="3"/>
        <v>9933413</v>
      </c>
      <c r="L13" s="5">
        <f t="shared" si="3"/>
        <v>8366343</v>
      </c>
      <c r="M13" s="6">
        <f t="shared" si="1"/>
        <v>18299756</v>
      </c>
      <c r="N13" s="18"/>
      <c r="O13" s="18"/>
    </row>
    <row r="14" spans="1:17" x14ac:dyDescent="0.25">
      <c r="A14" s="109" t="s">
        <v>9</v>
      </c>
      <c r="B14" s="37" t="s">
        <v>14</v>
      </c>
      <c r="C14" s="4">
        <v>708</v>
      </c>
      <c r="D14" s="4">
        <v>57879</v>
      </c>
      <c r="E14" s="4">
        <v>6598</v>
      </c>
      <c r="F14" s="4">
        <v>452052</v>
      </c>
      <c r="G14" s="4">
        <v>1709</v>
      </c>
      <c r="H14" s="4">
        <v>718856</v>
      </c>
      <c r="I14" s="4">
        <v>45557</v>
      </c>
      <c r="J14" s="4">
        <v>1256111</v>
      </c>
      <c r="K14" s="4">
        <f t="shared" ref="K14:K19" si="4">C14+E14+G14+I14</f>
        <v>54572</v>
      </c>
      <c r="L14" s="4">
        <f t="shared" ref="L14:L18" si="5">D14+F14+H14+J14</f>
        <v>2484898</v>
      </c>
      <c r="M14" s="6">
        <f t="shared" si="1"/>
        <v>2539470</v>
      </c>
      <c r="N14" s="18"/>
      <c r="O14" s="18"/>
    </row>
    <row r="15" spans="1:17" x14ac:dyDescent="0.25">
      <c r="A15" s="110"/>
      <c r="B15" s="37" t="s">
        <v>15</v>
      </c>
      <c r="C15" s="4">
        <v>370440</v>
      </c>
      <c r="D15" s="4"/>
      <c r="E15" s="4">
        <v>1081651</v>
      </c>
      <c r="F15" s="4">
        <v>180</v>
      </c>
      <c r="G15" s="4">
        <v>123851</v>
      </c>
      <c r="H15" s="4">
        <v>1377</v>
      </c>
      <c r="I15" s="4">
        <v>280255</v>
      </c>
      <c r="J15" s="4">
        <v>1805</v>
      </c>
      <c r="K15" s="4">
        <f t="shared" si="4"/>
        <v>1856197</v>
      </c>
      <c r="L15" s="4">
        <f t="shared" si="5"/>
        <v>3362</v>
      </c>
      <c r="M15" s="6">
        <f t="shared" si="1"/>
        <v>1859559</v>
      </c>
      <c r="N15" s="18"/>
      <c r="O15" s="18"/>
    </row>
    <row r="16" spans="1:17" x14ac:dyDescent="0.25">
      <c r="A16" s="110"/>
      <c r="B16" s="37" t="s">
        <v>16</v>
      </c>
      <c r="C16" s="4">
        <v>17941</v>
      </c>
      <c r="D16" s="4"/>
      <c r="E16" s="4">
        <v>27406</v>
      </c>
      <c r="F16" s="4"/>
      <c r="G16" s="4">
        <v>15493</v>
      </c>
      <c r="H16" s="4"/>
      <c r="I16" s="4">
        <v>6235</v>
      </c>
      <c r="J16" s="4">
        <v>122</v>
      </c>
      <c r="K16" s="4">
        <f t="shared" si="4"/>
        <v>67075</v>
      </c>
      <c r="L16" s="4">
        <f t="shared" si="5"/>
        <v>122</v>
      </c>
      <c r="M16" s="6">
        <f t="shared" si="1"/>
        <v>67197</v>
      </c>
      <c r="O16" s="18"/>
      <c r="P16" s="18"/>
      <c r="Q16" s="18"/>
    </row>
    <row r="17" spans="1:16" x14ac:dyDescent="0.25">
      <c r="A17" s="110"/>
      <c r="B17" s="37" t="s">
        <v>17</v>
      </c>
      <c r="C17" s="4"/>
      <c r="D17" s="4">
        <v>808</v>
      </c>
      <c r="E17" s="4">
        <v>1451</v>
      </c>
      <c r="F17" s="4">
        <v>8433</v>
      </c>
      <c r="G17" s="4">
        <v>292</v>
      </c>
      <c r="H17" s="4">
        <v>14044</v>
      </c>
      <c r="I17" s="4">
        <v>1931</v>
      </c>
      <c r="J17" s="4">
        <v>4863</v>
      </c>
      <c r="K17" s="4">
        <f t="shared" si="4"/>
        <v>3674</v>
      </c>
      <c r="L17" s="4">
        <f t="shared" si="5"/>
        <v>28148</v>
      </c>
      <c r="M17" s="6">
        <f t="shared" si="1"/>
        <v>31822</v>
      </c>
      <c r="O17" s="18"/>
      <c r="P17" s="18"/>
    </row>
    <row r="18" spans="1:16" x14ac:dyDescent="0.25">
      <c r="A18" s="110"/>
      <c r="B18" s="37" t="s">
        <v>18</v>
      </c>
      <c r="C18" s="4">
        <v>4606</v>
      </c>
      <c r="D18" s="4"/>
      <c r="E18" s="4">
        <v>8733</v>
      </c>
      <c r="F18" s="4"/>
      <c r="G18" s="4">
        <v>12399</v>
      </c>
      <c r="H18" s="4"/>
      <c r="I18" s="4">
        <v>6346</v>
      </c>
      <c r="J18" s="4">
        <v>312</v>
      </c>
      <c r="K18" s="4">
        <f t="shared" si="4"/>
        <v>32084</v>
      </c>
      <c r="L18" s="4">
        <f t="shared" si="5"/>
        <v>312</v>
      </c>
      <c r="M18" s="6">
        <f t="shared" si="1"/>
        <v>32396</v>
      </c>
      <c r="P18" s="18"/>
    </row>
    <row r="19" spans="1:16" x14ac:dyDescent="0.25">
      <c r="A19" s="111"/>
      <c r="B19" s="37" t="s">
        <v>19</v>
      </c>
      <c r="C19" s="4">
        <v>28</v>
      </c>
      <c r="D19" s="4">
        <v>4</v>
      </c>
      <c r="E19" s="4"/>
      <c r="F19" s="4">
        <v>31</v>
      </c>
      <c r="G19" s="4">
        <v>17</v>
      </c>
      <c r="H19" s="4">
        <v>127</v>
      </c>
      <c r="I19" s="4">
        <v>158</v>
      </c>
      <c r="J19" s="4">
        <v>20</v>
      </c>
      <c r="K19" s="4">
        <f t="shared" si="4"/>
        <v>203</v>
      </c>
      <c r="L19" s="4">
        <f>D19+F19+H19+J19</f>
        <v>182</v>
      </c>
      <c r="M19" s="6">
        <f t="shared" si="1"/>
        <v>385</v>
      </c>
    </row>
    <row r="20" spans="1:16" x14ac:dyDescent="0.25">
      <c r="A20" s="60" t="s">
        <v>21</v>
      </c>
      <c r="B20" s="60"/>
      <c r="C20" s="5">
        <f>SUM(C14:C19)</f>
        <v>393723</v>
      </c>
      <c r="D20" s="5">
        <f t="shared" ref="D20:L20" si="6">SUM(D14:D19)</f>
        <v>58691</v>
      </c>
      <c r="E20" s="5">
        <f t="shared" si="6"/>
        <v>1125839</v>
      </c>
      <c r="F20" s="5">
        <f t="shared" si="6"/>
        <v>460696</v>
      </c>
      <c r="G20" s="5">
        <f t="shared" si="6"/>
        <v>153761</v>
      </c>
      <c r="H20" s="5">
        <f t="shared" si="6"/>
        <v>734404</v>
      </c>
      <c r="I20" s="5">
        <f t="shared" si="6"/>
        <v>340482</v>
      </c>
      <c r="J20" s="5">
        <f t="shared" si="6"/>
        <v>1263233</v>
      </c>
      <c r="K20" s="5">
        <f t="shared" si="6"/>
        <v>2013805</v>
      </c>
      <c r="L20" s="5">
        <f t="shared" si="6"/>
        <v>2517024</v>
      </c>
      <c r="M20" s="6">
        <f t="shared" si="1"/>
        <v>4530829</v>
      </c>
      <c r="N20" s="18"/>
    </row>
    <row r="21" spans="1:16" x14ac:dyDescent="0.25">
      <c r="A21" s="109" t="s">
        <v>10</v>
      </c>
      <c r="B21" s="37" t="s">
        <v>14</v>
      </c>
      <c r="C21" s="4">
        <v>16810</v>
      </c>
      <c r="D21" s="4">
        <v>589666</v>
      </c>
      <c r="E21" s="4">
        <v>6709</v>
      </c>
      <c r="F21" s="4">
        <v>29121</v>
      </c>
      <c r="G21" s="4">
        <v>28749</v>
      </c>
      <c r="H21" s="4">
        <v>1482900</v>
      </c>
      <c r="I21" s="4">
        <v>58457</v>
      </c>
      <c r="J21" s="4">
        <v>2425515</v>
      </c>
      <c r="K21" s="4">
        <f t="shared" ref="K21:L26" si="7">C21+E21+G21+I21</f>
        <v>110725</v>
      </c>
      <c r="L21" s="4">
        <f t="shared" si="7"/>
        <v>4527202</v>
      </c>
      <c r="M21" s="6">
        <f t="shared" si="1"/>
        <v>4637927</v>
      </c>
      <c r="N21" s="18"/>
    </row>
    <row r="22" spans="1:16" x14ac:dyDescent="0.25">
      <c r="A22" s="110"/>
      <c r="B22" s="37" t="s">
        <v>15</v>
      </c>
      <c r="C22" s="4">
        <v>2403478</v>
      </c>
      <c r="D22" s="4">
        <v>14</v>
      </c>
      <c r="E22" s="4">
        <v>587022</v>
      </c>
      <c r="F22" s="4">
        <v>60</v>
      </c>
      <c r="G22" s="4">
        <v>4565561</v>
      </c>
      <c r="H22" s="4">
        <v>102664</v>
      </c>
      <c r="I22" s="4">
        <v>1308450</v>
      </c>
      <c r="J22" s="4">
        <v>52205</v>
      </c>
      <c r="K22" s="4">
        <f t="shared" si="7"/>
        <v>8864511</v>
      </c>
      <c r="L22" s="4">
        <f t="shared" si="7"/>
        <v>154943</v>
      </c>
      <c r="M22" s="6">
        <f t="shared" si="1"/>
        <v>9019454</v>
      </c>
      <c r="N22" s="18"/>
    </row>
    <row r="23" spans="1:16" x14ac:dyDescent="0.25">
      <c r="A23" s="110"/>
      <c r="B23" s="37" t="s">
        <v>16</v>
      </c>
      <c r="C23" s="4">
        <v>31466</v>
      </c>
      <c r="D23" s="4">
        <v>23</v>
      </c>
      <c r="E23" s="4">
        <v>12360</v>
      </c>
      <c r="F23" s="4">
        <v>13</v>
      </c>
      <c r="G23" s="4">
        <v>43142</v>
      </c>
      <c r="H23" s="4">
        <v>46</v>
      </c>
      <c r="I23" s="4">
        <v>8418</v>
      </c>
      <c r="J23" s="4">
        <v>408</v>
      </c>
      <c r="K23" s="4">
        <f t="shared" si="7"/>
        <v>95386</v>
      </c>
      <c r="L23" s="4">
        <f t="shared" si="7"/>
        <v>490</v>
      </c>
      <c r="M23" s="6">
        <f t="shared" si="1"/>
        <v>95876</v>
      </c>
      <c r="O23" s="18"/>
    </row>
    <row r="24" spans="1:16" x14ac:dyDescent="0.25">
      <c r="A24" s="110"/>
      <c r="B24" s="37" t="s">
        <v>17</v>
      </c>
      <c r="C24" s="4">
        <v>1317</v>
      </c>
      <c r="D24" s="4">
        <v>10082</v>
      </c>
      <c r="E24" s="4">
        <v>1542</v>
      </c>
      <c r="F24" s="4">
        <v>7882</v>
      </c>
      <c r="G24" s="4">
        <v>5970</v>
      </c>
      <c r="H24" s="4">
        <v>60763</v>
      </c>
      <c r="I24" s="4">
        <v>5019</v>
      </c>
      <c r="J24" s="4">
        <v>35680</v>
      </c>
      <c r="K24" s="4">
        <f t="shared" si="7"/>
        <v>13848</v>
      </c>
      <c r="L24" s="4">
        <f t="shared" si="7"/>
        <v>114407</v>
      </c>
      <c r="M24" s="6">
        <f t="shared" si="1"/>
        <v>128255</v>
      </c>
      <c r="O24" s="18"/>
    </row>
    <row r="25" spans="1:16" x14ac:dyDescent="0.25">
      <c r="A25" s="110"/>
      <c r="B25" s="37" t="s">
        <v>18</v>
      </c>
      <c r="C25" s="4">
        <v>11644</v>
      </c>
      <c r="D25" s="4"/>
      <c r="E25" s="4">
        <v>3877</v>
      </c>
      <c r="F25" s="4">
        <v>3</v>
      </c>
      <c r="G25" s="4">
        <v>41926</v>
      </c>
      <c r="H25" s="4">
        <v>66</v>
      </c>
      <c r="I25" s="4">
        <v>11910</v>
      </c>
      <c r="J25" s="4">
        <v>286</v>
      </c>
      <c r="K25" s="4">
        <f t="shared" si="7"/>
        <v>69357</v>
      </c>
      <c r="L25" s="4">
        <f t="shared" si="7"/>
        <v>355</v>
      </c>
      <c r="M25" s="6">
        <f t="shared" si="1"/>
        <v>69712</v>
      </c>
      <c r="O25" s="18"/>
    </row>
    <row r="26" spans="1:16" x14ac:dyDescent="0.25">
      <c r="A26" s="111"/>
      <c r="B26" s="37" t="s">
        <v>19</v>
      </c>
      <c r="C26" s="4">
        <v>26</v>
      </c>
      <c r="D26" s="4">
        <v>55</v>
      </c>
      <c r="E26" s="4">
        <v>13</v>
      </c>
      <c r="F26" s="4">
        <v>31</v>
      </c>
      <c r="G26" s="4">
        <v>72</v>
      </c>
      <c r="H26" s="4">
        <v>743</v>
      </c>
      <c r="I26" s="4">
        <v>20</v>
      </c>
      <c r="J26" s="4">
        <v>89</v>
      </c>
      <c r="K26" s="4">
        <f t="shared" si="7"/>
        <v>131</v>
      </c>
      <c r="L26" s="4">
        <f t="shared" si="7"/>
        <v>918</v>
      </c>
      <c r="M26" s="6">
        <f t="shared" si="1"/>
        <v>1049</v>
      </c>
      <c r="O26" s="18"/>
    </row>
    <row r="27" spans="1:16" x14ac:dyDescent="0.25">
      <c r="A27" s="60" t="s">
        <v>22</v>
      </c>
      <c r="B27" s="60"/>
      <c r="C27" s="5">
        <f t="shared" ref="C27:L27" si="8">SUM(C21:C26)</f>
        <v>2464741</v>
      </c>
      <c r="D27" s="5">
        <f t="shared" si="8"/>
        <v>599840</v>
      </c>
      <c r="E27" s="5">
        <f t="shared" si="8"/>
        <v>611523</v>
      </c>
      <c r="F27" s="5">
        <f t="shared" si="8"/>
        <v>37110</v>
      </c>
      <c r="G27" s="5">
        <f t="shared" si="8"/>
        <v>4685420</v>
      </c>
      <c r="H27" s="5">
        <f t="shared" si="8"/>
        <v>1647182</v>
      </c>
      <c r="I27" s="5">
        <f t="shared" si="8"/>
        <v>1392274</v>
      </c>
      <c r="J27" s="5">
        <f t="shared" si="8"/>
        <v>2514183</v>
      </c>
      <c r="K27" s="5">
        <f t="shared" si="8"/>
        <v>9153958</v>
      </c>
      <c r="L27" s="5">
        <f t="shared" si="8"/>
        <v>4798315</v>
      </c>
      <c r="M27" s="6">
        <f t="shared" si="1"/>
        <v>13952273</v>
      </c>
      <c r="O27" s="18"/>
      <c r="P27" s="18"/>
    </row>
    <row r="28" spans="1:16" x14ac:dyDescent="0.25">
      <c r="A28" s="109" t="s">
        <v>23</v>
      </c>
      <c r="B28" s="37" t="s">
        <v>14</v>
      </c>
      <c r="C28" s="4">
        <f>C7+C14+C21</f>
        <v>75545</v>
      </c>
      <c r="D28" s="4">
        <f>D7+D14+D21</f>
        <v>3298639</v>
      </c>
      <c r="E28" s="4">
        <f>E7+E14+E21</f>
        <v>15277</v>
      </c>
      <c r="F28" s="4">
        <f>F7+F14+F21</f>
        <v>505255</v>
      </c>
      <c r="G28" s="4">
        <f t="shared" ref="G28:J28" si="9">G7+G14+G21</f>
        <v>46097</v>
      </c>
      <c r="H28" s="4">
        <f t="shared" si="9"/>
        <v>2913348</v>
      </c>
      <c r="I28" s="4">
        <f t="shared" si="9"/>
        <v>306209</v>
      </c>
      <c r="J28" s="4">
        <f t="shared" si="9"/>
        <v>8527231</v>
      </c>
      <c r="K28" s="4">
        <f>C28+E28+G28+I28</f>
        <v>443128</v>
      </c>
      <c r="L28" s="4">
        <f>D28+F28+H28+J28</f>
        <v>15244473</v>
      </c>
      <c r="M28" s="6">
        <f>K28+L28</f>
        <v>15687601</v>
      </c>
      <c r="N28" s="18"/>
      <c r="O28" s="18"/>
      <c r="P28" s="18"/>
    </row>
    <row r="29" spans="1:16" x14ac:dyDescent="0.25">
      <c r="A29" s="110"/>
      <c r="B29" s="37" t="s">
        <v>15</v>
      </c>
      <c r="C29" s="4">
        <f t="shared" ref="C29:D33" si="10">C8+C15+C22</f>
        <v>9286556</v>
      </c>
      <c r="D29" s="4">
        <f t="shared" si="10"/>
        <v>230</v>
      </c>
      <c r="E29" s="4">
        <f t="shared" ref="E29:J29" si="11">E8+E15+E22</f>
        <v>1982922</v>
      </c>
      <c r="F29" s="4">
        <f t="shared" si="11"/>
        <v>240</v>
      </c>
      <c r="G29" s="4">
        <f t="shared" si="11"/>
        <v>5470095</v>
      </c>
      <c r="H29" s="4">
        <f t="shared" si="11"/>
        <v>122627</v>
      </c>
      <c r="I29" s="4">
        <f t="shared" si="11"/>
        <v>3371380</v>
      </c>
      <c r="J29" s="4">
        <f t="shared" si="11"/>
        <v>75133</v>
      </c>
      <c r="K29" s="4">
        <f>C29+E29+G29+I29</f>
        <v>20110953</v>
      </c>
      <c r="L29" s="4">
        <f t="shared" ref="L29:L33" si="12">D29+F29+H29+J29</f>
        <v>198230</v>
      </c>
      <c r="M29" s="6">
        <f t="shared" si="1"/>
        <v>20309183</v>
      </c>
      <c r="N29" s="18"/>
      <c r="O29" s="18"/>
      <c r="P29" s="18"/>
    </row>
    <row r="30" spans="1:16" x14ac:dyDescent="0.25">
      <c r="A30" s="110"/>
      <c r="B30" s="37" t="s">
        <v>16</v>
      </c>
      <c r="C30" s="4">
        <f t="shared" si="10"/>
        <v>84030</v>
      </c>
      <c r="D30" s="4">
        <f t="shared" si="10"/>
        <v>41</v>
      </c>
      <c r="E30" s="4">
        <f t="shared" ref="E30:J30" si="13">E9+E16+E23</f>
        <v>44490</v>
      </c>
      <c r="F30" s="4">
        <f>F9+F16+F23</f>
        <v>88</v>
      </c>
      <c r="G30" s="4">
        <f t="shared" si="13"/>
        <v>64798</v>
      </c>
      <c r="H30" s="4">
        <f t="shared" si="13"/>
        <v>46</v>
      </c>
      <c r="I30" s="4">
        <f t="shared" si="13"/>
        <v>60602</v>
      </c>
      <c r="J30" s="4">
        <f t="shared" si="13"/>
        <v>530</v>
      </c>
      <c r="K30" s="4">
        <f t="shared" ref="K30:K33" si="14">C30+E30+G30+I30</f>
        <v>253920</v>
      </c>
      <c r="L30" s="4">
        <f t="shared" si="12"/>
        <v>705</v>
      </c>
      <c r="M30" s="6">
        <f t="shared" si="1"/>
        <v>254625</v>
      </c>
      <c r="N30" s="18"/>
      <c r="O30" s="18"/>
      <c r="P30" s="18"/>
    </row>
    <row r="31" spans="1:16" x14ac:dyDescent="0.25">
      <c r="A31" s="110"/>
      <c r="B31" s="37" t="s">
        <v>17</v>
      </c>
      <c r="C31" s="4">
        <f t="shared" si="10"/>
        <v>14116</v>
      </c>
      <c r="D31" s="4">
        <f t="shared" si="10"/>
        <v>20968</v>
      </c>
      <c r="E31" s="4">
        <f t="shared" ref="E31:J31" si="15">E10+E17+E24</f>
        <v>3063</v>
      </c>
      <c r="F31" s="4">
        <f>F10+F17+F24</f>
        <v>19617</v>
      </c>
      <c r="G31" s="4">
        <f>G10+G17+G24</f>
        <v>9188</v>
      </c>
      <c r="H31" s="4">
        <f t="shared" si="15"/>
        <v>117878</v>
      </c>
      <c r="I31" s="4">
        <f t="shared" si="15"/>
        <v>15183</v>
      </c>
      <c r="J31" s="4">
        <f t="shared" si="15"/>
        <v>76757</v>
      </c>
      <c r="K31" s="4">
        <f t="shared" si="14"/>
        <v>41550</v>
      </c>
      <c r="L31" s="4">
        <f t="shared" si="12"/>
        <v>235220</v>
      </c>
      <c r="M31" s="6">
        <f t="shared" si="1"/>
        <v>276770</v>
      </c>
      <c r="N31" s="18"/>
      <c r="O31" s="18"/>
      <c r="P31" s="18"/>
    </row>
    <row r="32" spans="1:16" x14ac:dyDescent="0.25">
      <c r="A32" s="110"/>
      <c r="B32" s="37" t="s">
        <v>18</v>
      </c>
      <c r="C32" s="4">
        <f t="shared" si="10"/>
        <v>95701</v>
      </c>
      <c r="D32" s="4">
        <f t="shared" si="10"/>
        <v>8</v>
      </c>
      <c r="E32" s="4">
        <f t="shared" ref="E32:J32" si="16">E11+E18+E25</f>
        <v>17925</v>
      </c>
      <c r="F32" s="4">
        <f t="shared" si="16"/>
        <v>3</v>
      </c>
      <c r="G32" s="4">
        <f t="shared" si="16"/>
        <v>82979</v>
      </c>
      <c r="H32" s="4">
        <f t="shared" si="16"/>
        <v>66</v>
      </c>
      <c r="I32" s="4">
        <f t="shared" si="16"/>
        <v>54076</v>
      </c>
      <c r="J32" s="4">
        <f t="shared" si="16"/>
        <v>908</v>
      </c>
      <c r="K32" s="4">
        <f t="shared" si="14"/>
        <v>250681</v>
      </c>
      <c r="L32" s="4">
        <f t="shared" si="12"/>
        <v>985</v>
      </c>
      <c r="M32" s="6">
        <f t="shared" si="1"/>
        <v>251666</v>
      </c>
      <c r="N32" s="18"/>
      <c r="O32" s="18"/>
      <c r="P32" s="18"/>
    </row>
    <row r="33" spans="1:17" x14ac:dyDescent="0.25">
      <c r="A33" s="111"/>
      <c r="B33" s="37" t="s">
        <v>19</v>
      </c>
      <c r="C33" s="4">
        <f t="shared" si="10"/>
        <v>287</v>
      </c>
      <c r="D33" s="4">
        <f t="shared" si="10"/>
        <v>146</v>
      </c>
      <c r="E33" s="4">
        <f t="shared" ref="E33:J33" si="17">E12+E19+E26</f>
        <v>40</v>
      </c>
      <c r="F33" s="4">
        <f t="shared" si="17"/>
        <v>83</v>
      </c>
      <c r="G33" s="4">
        <f t="shared" si="17"/>
        <v>172</v>
      </c>
      <c r="H33" s="4">
        <f t="shared" si="17"/>
        <v>1363</v>
      </c>
      <c r="I33" s="4">
        <f t="shared" si="17"/>
        <v>445</v>
      </c>
      <c r="J33" s="4">
        <f t="shared" si="17"/>
        <v>477</v>
      </c>
      <c r="K33" s="4">
        <f t="shared" si="14"/>
        <v>944</v>
      </c>
      <c r="L33" s="4">
        <f t="shared" si="12"/>
        <v>2069</v>
      </c>
      <c r="M33" s="6">
        <f t="shared" si="1"/>
        <v>3013</v>
      </c>
      <c r="N33" s="18"/>
      <c r="O33" s="18"/>
      <c r="P33" s="18"/>
      <c r="Q33" s="18"/>
    </row>
    <row r="34" spans="1:17" x14ac:dyDescent="0.25">
      <c r="A34" s="60" t="s">
        <v>24</v>
      </c>
      <c r="B34" s="60"/>
      <c r="C34" s="5">
        <f>SUM(C28:C33)</f>
        <v>9556235</v>
      </c>
      <c r="D34" s="5">
        <f t="shared" ref="D34:L34" si="18">SUM(D28:D33)</f>
        <v>3320032</v>
      </c>
      <c r="E34" s="5">
        <f t="shared" si="18"/>
        <v>2063717</v>
      </c>
      <c r="F34" s="5">
        <f t="shared" si="18"/>
        <v>525286</v>
      </c>
      <c r="G34" s="5">
        <f t="shared" si="18"/>
        <v>5673329</v>
      </c>
      <c r="H34" s="5">
        <f t="shared" si="18"/>
        <v>3155328</v>
      </c>
      <c r="I34" s="5">
        <f t="shared" si="18"/>
        <v>3807895</v>
      </c>
      <c r="J34" s="5">
        <f t="shared" si="18"/>
        <v>8681036</v>
      </c>
      <c r="K34" s="5">
        <f t="shared" si="18"/>
        <v>21101176</v>
      </c>
      <c r="L34" s="5">
        <f t="shared" si="18"/>
        <v>15681682</v>
      </c>
      <c r="M34" s="6">
        <f t="shared" si="1"/>
        <v>36782858</v>
      </c>
      <c r="N34" s="18"/>
      <c r="O34" s="18"/>
      <c r="P34" s="18"/>
    </row>
    <row r="36" spans="1:17" x14ac:dyDescent="0.25">
      <c r="K36" s="18"/>
      <c r="O36" s="18"/>
    </row>
    <row r="37" spans="1:17" x14ac:dyDescent="0.25">
      <c r="K37" s="18"/>
    </row>
    <row r="39" spans="1:17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7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2" spans="1:17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</row>
    <row r="44" spans="1:1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</row>
    <row r="45" spans="1:17" x14ac:dyDescent="0.25">
      <c r="A45" s="8"/>
      <c r="B45" s="10"/>
      <c r="C45" s="10"/>
      <c r="D45" s="10"/>
      <c r="E45" s="10"/>
      <c r="F45" s="10"/>
      <c r="G45" s="10"/>
      <c r="H45" s="10"/>
      <c r="I45" s="10"/>
      <c r="J45" s="10"/>
    </row>
    <row r="46" spans="1:17" x14ac:dyDescent="0.25">
      <c r="A46" s="9"/>
      <c r="B46" s="10"/>
      <c r="C46" s="10"/>
      <c r="D46" s="10"/>
      <c r="E46" s="10"/>
      <c r="F46" s="10"/>
      <c r="G46" s="10"/>
      <c r="H46" s="10"/>
      <c r="I46" s="10"/>
      <c r="J46" s="10"/>
    </row>
    <row r="47" spans="1:17" x14ac:dyDescent="0.25">
      <c r="A47" s="9"/>
      <c r="B47" s="10"/>
      <c r="C47" s="10"/>
      <c r="D47" s="10"/>
      <c r="E47" s="10"/>
      <c r="F47" s="10"/>
      <c r="G47" s="10"/>
      <c r="H47" s="10"/>
      <c r="I47" s="10"/>
      <c r="J47" s="10"/>
    </row>
    <row r="48" spans="1:17" x14ac:dyDescent="0.25">
      <c r="A48" s="9"/>
      <c r="B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25">
      <c r="A49" s="9"/>
      <c r="B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25">
      <c r="A50" s="9"/>
      <c r="B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5">
      <c r="A51" s="9"/>
      <c r="B51" s="10"/>
      <c r="C51" s="10"/>
      <c r="D51" s="10"/>
      <c r="E51" s="10"/>
      <c r="F51" s="10"/>
      <c r="G51" s="10"/>
      <c r="H51" s="10"/>
      <c r="I51" s="10"/>
      <c r="J51" s="10"/>
    </row>
    <row r="52" spans="1:10" x14ac:dyDescent="0.25">
      <c r="A52" s="8"/>
      <c r="B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25">
      <c r="A53" s="9"/>
      <c r="B53" s="10"/>
      <c r="C53" s="10"/>
      <c r="D53" s="10"/>
      <c r="E53" s="10"/>
      <c r="F53" s="10"/>
      <c r="G53" s="10"/>
      <c r="H53" s="10"/>
      <c r="I53" s="10"/>
      <c r="J53" s="10"/>
    </row>
    <row r="54" spans="1:10" x14ac:dyDescent="0.25">
      <c r="A54" s="9"/>
      <c r="B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5">
      <c r="A55" s="9"/>
      <c r="B55" s="10"/>
      <c r="C55" s="10"/>
      <c r="D55" s="10"/>
      <c r="E55" s="10"/>
      <c r="F55" s="10"/>
      <c r="G55" s="10"/>
      <c r="H55" s="10"/>
      <c r="I55" s="10"/>
      <c r="J55" s="10"/>
    </row>
    <row r="56" spans="1:10" x14ac:dyDescent="0.25">
      <c r="A56" s="9"/>
      <c r="B56" s="10"/>
      <c r="C56" s="10"/>
      <c r="D56" s="10"/>
      <c r="E56" s="10"/>
      <c r="F56" s="10"/>
      <c r="G56" s="10"/>
      <c r="H56" s="10"/>
      <c r="I56" s="10"/>
      <c r="J56" s="10"/>
    </row>
    <row r="57" spans="1:10" x14ac:dyDescent="0.25">
      <c r="A57" s="9"/>
      <c r="B57" s="10"/>
      <c r="C57" s="10"/>
      <c r="D57" s="10"/>
      <c r="E57" s="10"/>
      <c r="F57" s="10"/>
      <c r="G57" s="10"/>
      <c r="H57" s="10"/>
      <c r="I57" s="10"/>
      <c r="J57" s="10"/>
    </row>
    <row r="58" spans="1:10" x14ac:dyDescent="0.25">
      <c r="A58" s="9"/>
      <c r="B58" s="10"/>
      <c r="C58" s="10"/>
      <c r="D58" s="10"/>
      <c r="E58" s="10"/>
      <c r="F58" s="10"/>
      <c r="G58" s="10"/>
      <c r="H58" s="10"/>
      <c r="I58" s="10"/>
      <c r="J58" s="10"/>
    </row>
    <row r="59" spans="1:10" x14ac:dyDescent="0.25">
      <c r="A59" s="8"/>
      <c r="B59" s="10"/>
      <c r="C59" s="10"/>
      <c r="D59" s="10"/>
      <c r="E59" s="10"/>
      <c r="F59" s="10"/>
      <c r="G59" s="10"/>
      <c r="H59" s="10"/>
      <c r="I59" s="10"/>
      <c r="J59" s="10"/>
    </row>
    <row r="60" spans="1:10" x14ac:dyDescent="0.25">
      <c r="A60" s="9"/>
      <c r="B60" s="10"/>
      <c r="C60" s="10"/>
      <c r="D60" s="10"/>
      <c r="E60" s="10"/>
      <c r="F60" s="10"/>
      <c r="G60" s="10"/>
      <c r="H60" s="10"/>
      <c r="I60" s="10"/>
      <c r="J60" s="10"/>
    </row>
    <row r="61" spans="1:10" x14ac:dyDescent="0.25">
      <c r="A61" s="9"/>
      <c r="B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25">
      <c r="A62" s="9"/>
      <c r="B62" s="10"/>
      <c r="C62" s="10"/>
      <c r="D62" s="10"/>
      <c r="E62" s="10"/>
      <c r="F62" s="10"/>
      <c r="G62" s="10"/>
      <c r="H62" s="10"/>
      <c r="I62" s="10"/>
      <c r="J62" s="10"/>
    </row>
    <row r="63" spans="1:10" x14ac:dyDescent="0.25">
      <c r="A63" s="9"/>
      <c r="B63" s="10"/>
      <c r="C63" s="10"/>
      <c r="D63" s="10"/>
      <c r="E63" s="10"/>
      <c r="F63" s="10"/>
      <c r="G63" s="10"/>
      <c r="H63" s="10"/>
      <c r="I63" s="10"/>
      <c r="J63" s="10"/>
    </row>
    <row r="64" spans="1:10" x14ac:dyDescent="0.25">
      <c r="A64" s="9"/>
      <c r="B64" s="10"/>
      <c r="C64" s="10"/>
      <c r="D64" s="10"/>
      <c r="E64" s="10"/>
      <c r="F64" s="10"/>
      <c r="G64" s="10"/>
      <c r="H64" s="10"/>
      <c r="I64" s="10"/>
      <c r="J64" s="10"/>
    </row>
    <row r="65" spans="1:10" x14ac:dyDescent="0.25">
      <c r="A65" s="9"/>
      <c r="B65" s="10"/>
      <c r="C65" s="10"/>
      <c r="D65" s="10"/>
      <c r="E65" s="10"/>
      <c r="F65" s="10"/>
      <c r="G65" s="10"/>
      <c r="H65" s="10"/>
      <c r="I65" s="10"/>
      <c r="J65" s="10"/>
    </row>
    <row r="66" spans="1:10" x14ac:dyDescent="0.25">
      <c r="A66" s="8"/>
      <c r="B66" s="10"/>
      <c r="C66" s="10"/>
      <c r="D66" s="10"/>
      <c r="E66" s="10"/>
      <c r="F66" s="10"/>
      <c r="G66" s="10"/>
      <c r="H66" s="10"/>
      <c r="I66" s="10"/>
      <c r="J66" s="10"/>
    </row>
  </sheetData>
  <mergeCells count="20">
    <mergeCell ref="A27:B27"/>
    <mergeCell ref="A28:A33"/>
    <mergeCell ref="A34:B34"/>
    <mergeCell ref="A7:A12"/>
    <mergeCell ref="A13:B13"/>
    <mergeCell ref="A14:A19"/>
    <mergeCell ref="A20:B20"/>
    <mergeCell ref="A21:A26"/>
    <mergeCell ref="A2:B3"/>
    <mergeCell ref="C2:M2"/>
    <mergeCell ref="C3:M3"/>
    <mergeCell ref="A4:B4"/>
    <mergeCell ref="C4:H4"/>
    <mergeCell ref="I4:J5"/>
    <mergeCell ref="K4:M5"/>
    <mergeCell ref="A5:A6"/>
    <mergeCell ref="B5:B6"/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89"/>
  <sheetViews>
    <sheetView zoomScale="106" zoomScaleNormal="106" workbookViewId="0"/>
  </sheetViews>
  <sheetFormatPr baseColWidth="10" defaultColWidth="11.42578125" defaultRowHeight="15" x14ac:dyDescent="0.25"/>
  <cols>
    <col min="1" max="1" width="25.7109375" bestFit="1" customWidth="1"/>
    <col min="4" max="4" width="11.85546875" bestFit="1" customWidth="1"/>
    <col min="10" max="10" width="14.140625" customWidth="1"/>
    <col min="11" max="11" width="12.7109375" bestFit="1" customWidth="1"/>
    <col min="12" max="13" width="11.85546875" bestFit="1" customWidth="1"/>
  </cols>
  <sheetData>
    <row r="2" spans="1:18" ht="15.75" x14ac:dyDescent="0.2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8" ht="15.75" x14ac:dyDescent="0.25">
      <c r="A3" s="84" t="s">
        <v>25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8" ht="15.75" x14ac:dyDescent="0.25">
      <c r="A4" s="84" t="s">
        <v>109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8" ht="18" x14ac:dyDescent="0.25">
      <c r="A5" s="105" t="s">
        <v>26</v>
      </c>
      <c r="B5" s="106" t="s">
        <v>8</v>
      </c>
      <c r="C5" s="106"/>
      <c r="D5" s="106"/>
      <c r="E5" s="106" t="s">
        <v>9</v>
      </c>
      <c r="F5" s="106"/>
      <c r="G5" s="106"/>
      <c r="H5" s="106" t="s">
        <v>10</v>
      </c>
      <c r="I5" s="106"/>
      <c r="J5" s="106"/>
      <c r="K5" s="106" t="s">
        <v>27</v>
      </c>
      <c r="L5" s="106"/>
      <c r="M5" s="106"/>
    </row>
    <row r="6" spans="1:18" x14ac:dyDescent="0.25">
      <c r="A6" s="105"/>
      <c r="B6" s="105" t="s">
        <v>28</v>
      </c>
      <c r="C6" s="105"/>
      <c r="D6" s="105" t="s">
        <v>13</v>
      </c>
      <c r="E6" s="105" t="s">
        <v>28</v>
      </c>
      <c r="F6" s="105"/>
      <c r="G6" s="105" t="s">
        <v>13</v>
      </c>
      <c r="H6" s="105" t="s">
        <v>28</v>
      </c>
      <c r="I6" s="105"/>
      <c r="J6" s="105" t="s">
        <v>13</v>
      </c>
      <c r="K6" s="105" t="s">
        <v>28</v>
      </c>
      <c r="L6" s="105"/>
      <c r="M6" s="105" t="s">
        <v>13</v>
      </c>
    </row>
    <row r="7" spans="1:18" x14ac:dyDescent="0.25">
      <c r="A7" s="105"/>
      <c r="B7" s="49" t="s">
        <v>11</v>
      </c>
      <c r="C7" s="49" t="s">
        <v>29</v>
      </c>
      <c r="D7" s="105"/>
      <c r="E7" s="49" t="s">
        <v>11</v>
      </c>
      <c r="F7" s="49" t="s">
        <v>29</v>
      </c>
      <c r="G7" s="105"/>
      <c r="H7" s="49" t="s">
        <v>11</v>
      </c>
      <c r="I7" s="49" t="s">
        <v>12</v>
      </c>
      <c r="J7" s="105"/>
      <c r="K7" s="49" t="s">
        <v>11</v>
      </c>
      <c r="L7" s="49" t="s">
        <v>12</v>
      </c>
      <c r="M7" s="105"/>
    </row>
    <row r="8" spans="1:18" x14ac:dyDescent="0.25">
      <c r="A8" s="50" t="s">
        <v>30</v>
      </c>
      <c r="B8" s="4">
        <v>6697771</v>
      </c>
      <c r="C8" s="4">
        <v>2661501</v>
      </c>
      <c r="D8" s="6">
        <f>B8+C8</f>
        <v>9359272</v>
      </c>
      <c r="E8" s="4">
        <v>393723</v>
      </c>
      <c r="F8" s="4">
        <v>58691</v>
      </c>
      <c r="G8" s="6">
        <f>E8+F8</f>
        <v>452414</v>
      </c>
      <c r="H8" s="4">
        <v>2464741</v>
      </c>
      <c r="I8" s="4">
        <v>599840</v>
      </c>
      <c r="J8" s="6">
        <f>H8+I8</f>
        <v>3064581</v>
      </c>
      <c r="K8" s="4">
        <f>B8+E8+H8</f>
        <v>9556235</v>
      </c>
      <c r="L8" s="4">
        <f>C8+F8+I8</f>
        <v>3320032</v>
      </c>
      <c r="M8" s="6">
        <f>K8+L8</f>
        <v>12876267</v>
      </c>
      <c r="O8" s="18"/>
      <c r="P8" s="18"/>
      <c r="Q8" s="18"/>
    </row>
    <row r="9" spans="1:18" x14ac:dyDescent="0.25">
      <c r="A9" s="50" t="s">
        <v>31</v>
      </c>
      <c r="B9" s="4">
        <v>326355</v>
      </c>
      <c r="C9" s="4">
        <v>27480</v>
      </c>
      <c r="D9" s="6">
        <f t="shared" ref="D9:D16" si="0">B9+C9</f>
        <v>353835</v>
      </c>
      <c r="E9" s="4">
        <v>1125839</v>
      </c>
      <c r="F9" s="4">
        <v>460696</v>
      </c>
      <c r="G9" s="6">
        <f t="shared" ref="G9:G16" si="1">E9+F9</f>
        <v>1586535</v>
      </c>
      <c r="H9" s="4">
        <v>611523</v>
      </c>
      <c r="I9" s="4">
        <v>37110</v>
      </c>
      <c r="J9" s="6">
        <f t="shared" ref="J9:J16" si="2">H9+I9</f>
        <v>648633</v>
      </c>
      <c r="K9" s="4">
        <f t="shared" ref="K9:K10" si="3">B9+E9+H9</f>
        <v>2063717</v>
      </c>
      <c r="L9" s="4">
        <f t="shared" ref="L9:L10" si="4">C9+F9+I9</f>
        <v>525286</v>
      </c>
      <c r="M9" s="6">
        <f t="shared" ref="M9:M16" si="5">K9+L9</f>
        <v>2589003</v>
      </c>
    </row>
    <row r="10" spans="1:18" x14ac:dyDescent="0.25">
      <c r="A10" s="50" t="s">
        <v>32</v>
      </c>
      <c r="B10" s="4">
        <v>834148</v>
      </c>
      <c r="C10" s="4">
        <v>773742</v>
      </c>
      <c r="D10" s="6">
        <f t="shared" si="0"/>
        <v>1607890</v>
      </c>
      <c r="E10" s="4">
        <v>153761</v>
      </c>
      <c r="F10" s="4">
        <v>734404</v>
      </c>
      <c r="G10" s="6">
        <f t="shared" si="1"/>
        <v>888165</v>
      </c>
      <c r="H10" s="4">
        <v>4685420</v>
      </c>
      <c r="I10" s="4">
        <v>1647182</v>
      </c>
      <c r="J10" s="6">
        <f t="shared" si="2"/>
        <v>6332602</v>
      </c>
      <c r="K10" s="4">
        <f t="shared" si="3"/>
        <v>5673329</v>
      </c>
      <c r="L10" s="4">
        <f t="shared" si="4"/>
        <v>3155328</v>
      </c>
      <c r="M10" s="6">
        <f t="shared" si="5"/>
        <v>8828657</v>
      </c>
    </row>
    <row r="11" spans="1:18" x14ac:dyDescent="0.25">
      <c r="A11" s="42" t="s">
        <v>33</v>
      </c>
      <c r="B11" s="6">
        <f>SUM(B8:B10)</f>
        <v>7858274</v>
      </c>
      <c r="C11" s="6">
        <f>SUM(C8:C10)</f>
        <v>3462723</v>
      </c>
      <c r="D11" s="6">
        <f t="shared" si="0"/>
        <v>11320997</v>
      </c>
      <c r="E11" s="6">
        <f>SUM(E8:E10)</f>
        <v>1673323</v>
      </c>
      <c r="F11" s="6">
        <f>SUM(F8:F10)</f>
        <v>1253791</v>
      </c>
      <c r="G11" s="6">
        <f t="shared" si="1"/>
        <v>2927114</v>
      </c>
      <c r="H11" s="6">
        <f>SUM(H8:H10)</f>
        <v>7761684</v>
      </c>
      <c r="I11" s="6">
        <f>SUM(I8:I10)</f>
        <v>2284132</v>
      </c>
      <c r="J11" s="6">
        <f t="shared" si="2"/>
        <v>10045816</v>
      </c>
      <c r="K11" s="6">
        <f>SUM(K8:K10)</f>
        <v>17293281</v>
      </c>
      <c r="L11" s="6">
        <f>SUM(L8:L10)</f>
        <v>7000646</v>
      </c>
      <c r="M11" s="6">
        <f t="shared" si="5"/>
        <v>24293927</v>
      </c>
      <c r="O11" s="18"/>
      <c r="R11" s="18"/>
    </row>
    <row r="12" spans="1:18" x14ac:dyDescent="0.25">
      <c r="A12" s="51" t="s">
        <v>34</v>
      </c>
      <c r="B12" s="4"/>
      <c r="C12" s="4">
        <v>10015</v>
      </c>
      <c r="D12" s="6">
        <f t="shared" si="0"/>
        <v>10015</v>
      </c>
      <c r="E12" s="1">
        <v>76</v>
      </c>
      <c r="F12" s="1">
        <v>154</v>
      </c>
      <c r="G12" s="6">
        <f t="shared" si="1"/>
        <v>230</v>
      </c>
      <c r="H12" s="1">
        <v>1884</v>
      </c>
      <c r="I12" s="1">
        <v>390</v>
      </c>
      <c r="J12" s="6">
        <f t="shared" si="2"/>
        <v>2274</v>
      </c>
      <c r="K12" s="4">
        <f>B12+E12+H12</f>
        <v>1960</v>
      </c>
      <c r="L12" s="4">
        <f>C12+F12+I12</f>
        <v>10559</v>
      </c>
      <c r="M12" s="6">
        <f t="shared" si="5"/>
        <v>12519</v>
      </c>
      <c r="R12" s="18"/>
    </row>
    <row r="13" spans="1:18" x14ac:dyDescent="0.25">
      <c r="A13" s="51" t="s">
        <v>35</v>
      </c>
      <c r="B13" s="4"/>
      <c r="C13" s="4">
        <v>150</v>
      </c>
      <c r="D13" s="6">
        <f t="shared" si="0"/>
        <v>150</v>
      </c>
      <c r="E13" s="1">
        <v>50</v>
      </c>
      <c r="F13" s="1">
        <v>90</v>
      </c>
      <c r="G13" s="6">
        <f t="shared" si="1"/>
        <v>140</v>
      </c>
      <c r="H13" s="1"/>
      <c r="I13" s="1">
        <v>95</v>
      </c>
      <c r="J13" s="6">
        <f t="shared" si="2"/>
        <v>95</v>
      </c>
      <c r="K13" s="4">
        <f t="shared" ref="K13:K16" si="6">B13+E13+H13</f>
        <v>50</v>
      </c>
      <c r="L13" s="4">
        <f t="shared" ref="L13:L16" si="7">C13+F13+I13</f>
        <v>335</v>
      </c>
      <c r="M13" s="6">
        <f t="shared" si="5"/>
        <v>385</v>
      </c>
      <c r="R13" s="18"/>
    </row>
    <row r="14" spans="1:18" x14ac:dyDescent="0.25">
      <c r="A14" s="51" t="s">
        <v>105</v>
      </c>
      <c r="B14" s="4"/>
      <c r="C14" s="4"/>
      <c r="D14" s="6"/>
      <c r="E14" s="1">
        <v>2</v>
      </c>
      <c r="F14" s="1"/>
      <c r="G14" s="6">
        <f t="shared" si="1"/>
        <v>2</v>
      </c>
      <c r="H14" s="1"/>
      <c r="I14" s="1"/>
      <c r="J14" s="6">
        <f t="shared" si="2"/>
        <v>0</v>
      </c>
      <c r="K14" s="4">
        <f t="shared" si="6"/>
        <v>2</v>
      </c>
      <c r="L14" s="4">
        <f t="shared" si="7"/>
        <v>0</v>
      </c>
      <c r="M14" s="6">
        <f t="shared" si="5"/>
        <v>2</v>
      </c>
      <c r="R14" s="18"/>
    </row>
    <row r="15" spans="1:18" x14ac:dyDescent="0.25">
      <c r="A15" s="51" t="s">
        <v>36</v>
      </c>
      <c r="B15" s="4">
        <v>8504</v>
      </c>
      <c r="C15" s="4">
        <v>51275</v>
      </c>
      <c r="D15" s="6">
        <f t="shared" si="0"/>
        <v>59779</v>
      </c>
      <c r="E15" s="1">
        <v>30017</v>
      </c>
      <c r="F15" s="1">
        <v>263354</v>
      </c>
      <c r="G15" s="6">
        <f t="shared" si="1"/>
        <v>293371</v>
      </c>
      <c r="H15" s="1">
        <v>97355</v>
      </c>
      <c r="I15" s="1">
        <v>34913</v>
      </c>
      <c r="J15" s="6">
        <f t="shared" si="2"/>
        <v>132268</v>
      </c>
      <c r="K15" s="4">
        <f t="shared" si="6"/>
        <v>135876</v>
      </c>
      <c r="L15" s="4">
        <f t="shared" si="7"/>
        <v>349542</v>
      </c>
      <c r="M15" s="6">
        <f t="shared" si="5"/>
        <v>485418</v>
      </c>
      <c r="R15" s="18"/>
    </row>
    <row r="16" spans="1:18" x14ac:dyDescent="0.25">
      <c r="A16" s="51" t="s">
        <v>37</v>
      </c>
      <c r="B16" s="4">
        <v>1586</v>
      </c>
      <c r="C16" s="4">
        <v>14264</v>
      </c>
      <c r="D16" s="6">
        <f t="shared" si="0"/>
        <v>15850</v>
      </c>
      <c r="E16" s="1">
        <v>1126</v>
      </c>
      <c r="F16" s="1">
        <v>11841</v>
      </c>
      <c r="G16" s="6">
        <f t="shared" si="1"/>
        <v>12967</v>
      </c>
      <c r="H16" s="1">
        <v>58588</v>
      </c>
      <c r="I16" s="1">
        <v>85797</v>
      </c>
      <c r="J16" s="6">
        <f t="shared" si="2"/>
        <v>144385</v>
      </c>
      <c r="K16" s="4">
        <f t="shared" si="6"/>
        <v>61300</v>
      </c>
      <c r="L16" s="4">
        <f t="shared" si="7"/>
        <v>111902</v>
      </c>
      <c r="M16" s="6">
        <f t="shared" si="5"/>
        <v>173202</v>
      </c>
      <c r="R16" s="18"/>
    </row>
    <row r="17" spans="1:18" s="17" customFormat="1" x14ac:dyDescent="0.25">
      <c r="A17" s="52" t="s">
        <v>38</v>
      </c>
      <c r="B17" s="2">
        <v>108526</v>
      </c>
      <c r="C17" s="2">
        <v>2118528</v>
      </c>
      <c r="D17" s="6">
        <f>B17+C17</f>
        <v>2227054</v>
      </c>
      <c r="E17" s="2">
        <v>13814</v>
      </c>
      <c r="F17" s="2">
        <v>323998</v>
      </c>
      <c r="G17" s="6">
        <f>E17+F17</f>
        <v>337812</v>
      </c>
      <c r="H17" s="2">
        <v>25549</v>
      </c>
      <c r="I17" s="2">
        <v>1144016</v>
      </c>
      <c r="J17" s="6">
        <f>H17+I17</f>
        <v>1169565</v>
      </c>
      <c r="K17" s="4">
        <f>B17+E17+H17</f>
        <v>147889</v>
      </c>
      <c r="L17" s="4">
        <f>C17+F17+I17</f>
        <v>3586542</v>
      </c>
      <c r="M17" s="6">
        <f>K17+L17</f>
        <v>3734431</v>
      </c>
      <c r="P17"/>
      <c r="Q17"/>
      <c r="R17"/>
    </row>
    <row r="18" spans="1:18" s="17" customFormat="1" x14ac:dyDescent="0.25">
      <c r="A18" s="52" t="s">
        <v>39</v>
      </c>
      <c r="B18" s="2">
        <v>92348</v>
      </c>
      <c r="C18" s="2">
        <v>2266486</v>
      </c>
      <c r="D18" s="6">
        <f t="shared" ref="D18:D34" si="8">B18+C18</f>
        <v>2358834</v>
      </c>
      <c r="E18" s="2">
        <v>12403</v>
      </c>
      <c r="F18" s="2">
        <v>490276</v>
      </c>
      <c r="G18" s="6">
        <f t="shared" ref="G18:G31" si="9">E18+F18</f>
        <v>502679</v>
      </c>
      <c r="H18" s="2">
        <v>18115</v>
      </c>
      <c r="I18" s="2">
        <v>776010</v>
      </c>
      <c r="J18" s="6">
        <f t="shared" ref="J18:J31" si="10">H18+I18</f>
        <v>794125</v>
      </c>
      <c r="K18" s="4">
        <f t="shared" ref="K18:K20" si="11">B18+E18+H18</f>
        <v>122866</v>
      </c>
      <c r="L18" s="4">
        <f t="shared" ref="L18:L20" si="12">C18+F18+I18</f>
        <v>3532772</v>
      </c>
      <c r="M18" s="6">
        <f t="shared" ref="M18:M39" si="13">K18+L18</f>
        <v>3655638</v>
      </c>
      <c r="P18"/>
      <c r="Q18"/>
      <c r="R18" s="18"/>
    </row>
    <row r="19" spans="1:18" s="17" customFormat="1" x14ac:dyDescent="0.25">
      <c r="A19" s="52" t="s">
        <v>40</v>
      </c>
      <c r="B19" s="2">
        <v>1704914</v>
      </c>
      <c r="C19" s="2">
        <v>421382</v>
      </c>
      <c r="D19" s="6">
        <f t="shared" si="8"/>
        <v>2126296</v>
      </c>
      <c r="E19" s="2">
        <v>100077</v>
      </c>
      <c r="F19" s="2">
        <v>89946</v>
      </c>
      <c r="G19" s="6">
        <f t="shared" si="9"/>
        <v>190023</v>
      </c>
      <c r="H19" s="2">
        <v>675478</v>
      </c>
      <c r="I19" s="2">
        <v>344602</v>
      </c>
      <c r="J19" s="6">
        <f t="shared" si="10"/>
        <v>1020080</v>
      </c>
      <c r="K19" s="4">
        <f t="shared" si="11"/>
        <v>2480469</v>
      </c>
      <c r="L19" s="4">
        <f t="shared" si="12"/>
        <v>855930</v>
      </c>
      <c r="M19" s="6">
        <f t="shared" si="13"/>
        <v>3336399</v>
      </c>
      <c r="P19"/>
      <c r="Q19"/>
      <c r="R19" s="18"/>
    </row>
    <row r="20" spans="1:18" s="17" customFormat="1" x14ac:dyDescent="0.25">
      <c r="A20" s="52" t="s">
        <v>41</v>
      </c>
      <c r="B20" s="2">
        <v>64300</v>
      </c>
      <c r="C20" s="2">
        <v>820</v>
      </c>
      <c r="D20" s="6">
        <f t="shared" si="8"/>
        <v>65120</v>
      </c>
      <c r="E20" s="2">
        <v>51536</v>
      </c>
      <c r="F20" s="2">
        <v>342</v>
      </c>
      <c r="G20" s="6">
        <f t="shared" si="9"/>
        <v>51878</v>
      </c>
      <c r="H20" s="2">
        <v>87568</v>
      </c>
      <c r="I20" s="2">
        <v>274</v>
      </c>
      <c r="J20" s="6">
        <f t="shared" si="10"/>
        <v>87842</v>
      </c>
      <c r="K20" s="4">
        <f t="shared" si="11"/>
        <v>203404</v>
      </c>
      <c r="L20" s="4">
        <f t="shared" si="12"/>
        <v>1436</v>
      </c>
      <c r="M20" s="6">
        <f t="shared" si="13"/>
        <v>204840</v>
      </c>
      <c r="P20"/>
      <c r="Q20"/>
      <c r="R20" s="18"/>
    </row>
    <row r="21" spans="1:18" x14ac:dyDescent="0.25">
      <c r="A21" s="42" t="s">
        <v>42</v>
      </c>
      <c r="B21" s="6">
        <f>SUM(B17:B20)</f>
        <v>1970088</v>
      </c>
      <c r="C21" s="6">
        <f>SUM(C17:C20)</f>
        <v>4807216</v>
      </c>
      <c r="D21" s="6">
        <f t="shared" si="8"/>
        <v>6777304</v>
      </c>
      <c r="E21" s="6">
        <f>SUM(E17:E20)</f>
        <v>177830</v>
      </c>
      <c r="F21" s="6">
        <f>SUM(F17:F20)</f>
        <v>904562</v>
      </c>
      <c r="G21" s="6">
        <f t="shared" si="9"/>
        <v>1082392</v>
      </c>
      <c r="H21" s="6">
        <f>SUM(H17:H20)</f>
        <v>806710</v>
      </c>
      <c r="I21" s="6">
        <f>SUM(I17:I20)</f>
        <v>2264902</v>
      </c>
      <c r="J21" s="6">
        <f t="shared" si="10"/>
        <v>3071612</v>
      </c>
      <c r="K21" s="6">
        <f>SUM(K17:K20)</f>
        <v>2954628</v>
      </c>
      <c r="L21" s="6">
        <f>SUM(L17:L20)</f>
        <v>7976680</v>
      </c>
      <c r="M21" s="6">
        <f t="shared" si="13"/>
        <v>10931308</v>
      </c>
      <c r="R21" s="18"/>
    </row>
    <row r="22" spans="1:18" x14ac:dyDescent="0.25">
      <c r="A22" s="51" t="s">
        <v>43</v>
      </c>
      <c r="B22" s="4"/>
      <c r="C22" s="4"/>
      <c r="D22" s="6"/>
      <c r="E22" s="4">
        <v>245</v>
      </c>
      <c r="F22" s="4"/>
      <c r="G22" s="6">
        <f t="shared" si="9"/>
        <v>245</v>
      </c>
      <c r="H22" s="4">
        <v>1128</v>
      </c>
      <c r="I22" s="4"/>
      <c r="J22" s="6">
        <f t="shared" si="10"/>
        <v>1128</v>
      </c>
      <c r="K22" s="4">
        <f>B22+E22+H22</f>
        <v>1373</v>
      </c>
      <c r="L22" s="4">
        <f>C22+F22+I22</f>
        <v>0</v>
      </c>
      <c r="M22" s="6">
        <f t="shared" si="13"/>
        <v>1373</v>
      </c>
      <c r="N22" s="14"/>
      <c r="R22" s="18"/>
    </row>
    <row r="23" spans="1:18" x14ac:dyDescent="0.25">
      <c r="A23" s="51" t="s">
        <v>44</v>
      </c>
      <c r="B23" s="4">
        <v>12</v>
      </c>
      <c r="C23" s="4"/>
      <c r="D23" s="6">
        <f t="shared" si="8"/>
        <v>12</v>
      </c>
      <c r="E23" s="4">
        <v>1387</v>
      </c>
      <c r="F23" s="4"/>
      <c r="G23" s="6">
        <f t="shared" si="9"/>
        <v>1387</v>
      </c>
      <c r="H23" s="4">
        <v>3260</v>
      </c>
      <c r="I23" s="4"/>
      <c r="J23" s="6">
        <f t="shared" si="10"/>
        <v>3260</v>
      </c>
      <c r="K23" s="4">
        <f t="shared" ref="K23:K30" si="14">B23+E23+H23</f>
        <v>4659</v>
      </c>
      <c r="L23" s="4">
        <f t="shared" ref="L23:L30" si="15">C23+F23+I23</f>
        <v>0</v>
      </c>
      <c r="M23" s="6">
        <f t="shared" si="13"/>
        <v>4659</v>
      </c>
      <c r="N23" s="14"/>
    </row>
    <row r="24" spans="1:18" x14ac:dyDescent="0.25">
      <c r="A24" s="51" t="s">
        <v>45</v>
      </c>
      <c r="B24" s="4">
        <v>26</v>
      </c>
      <c r="C24" s="4"/>
      <c r="D24" s="6">
        <f t="shared" si="8"/>
        <v>26</v>
      </c>
      <c r="E24" s="4"/>
      <c r="F24" s="4">
        <v>190</v>
      </c>
      <c r="G24" s="6">
        <f t="shared" si="9"/>
        <v>190</v>
      </c>
      <c r="H24" s="4"/>
      <c r="I24" s="4"/>
      <c r="J24" s="6">
        <f t="shared" si="10"/>
        <v>0</v>
      </c>
      <c r="K24" s="4">
        <f t="shared" si="14"/>
        <v>26</v>
      </c>
      <c r="L24" s="4">
        <f t="shared" si="15"/>
        <v>190</v>
      </c>
      <c r="M24" s="6">
        <f t="shared" si="13"/>
        <v>216</v>
      </c>
      <c r="N24" s="14"/>
    </row>
    <row r="25" spans="1:18" x14ac:dyDescent="0.25">
      <c r="A25" s="51" t="s">
        <v>46</v>
      </c>
      <c r="B25" s="4">
        <v>701</v>
      </c>
      <c r="C25" s="4"/>
      <c r="D25" s="6">
        <f t="shared" si="8"/>
        <v>701</v>
      </c>
      <c r="E25" s="4">
        <v>231</v>
      </c>
      <c r="F25" s="4">
        <v>8939</v>
      </c>
      <c r="G25" s="6">
        <f t="shared" si="9"/>
        <v>9170</v>
      </c>
      <c r="H25" s="4">
        <v>34050</v>
      </c>
      <c r="I25" s="4">
        <v>2227</v>
      </c>
      <c r="J25" s="6">
        <f t="shared" si="10"/>
        <v>36277</v>
      </c>
      <c r="K25" s="4">
        <f t="shared" si="14"/>
        <v>34982</v>
      </c>
      <c r="L25" s="4">
        <f t="shared" si="15"/>
        <v>11166</v>
      </c>
      <c r="M25" s="6">
        <f t="shared" si="13"/>
        <v>46148</v>
      </c>
      <c r="N25" s="14"/>
    </row>
    <row r="26" spans="1:18" x14ac:dyDescent="0.25">
      <c r="A26" s="51" t="s">
        <v>47</v>
      </c>
      <c r="B26" s="4">
        <v>43205</v>
      </c>
      <c r="C26" s="4">
        <v>970</v>
      </c>
      <c r="D26" s="6">
        <f t="shared" si="8"/>
        <v>44175</v>
      </c>
      <c r="E26" s="4">
        <v>9490</v>
      </c>
      <c r="F26" s="4"/>
      <c r="G26" s="6">
        <f t="shared" si="9"/>
        <v>9490</v>
      </c>
      <c r="H26" s="4">
        <v>300650</v>
      </c>
      <c r="I26" s="4">
        <v>4811</v>
      </c>
      <c r="J26" s="6">
        <f t="shared" si="10"/>
        <v>305461</v>
      </c>
      <c r="K26" s="4">
        <f t="shared" si="14"/>
        <v>353345</v>
      </c>
      <c r="L26" s="4">
        <f t="shared" si="15"/>
        <v>5781</v>
      </c>
      <c r="M26" s="6">
        <f t="shared" si="13"/>
        <v>359126</v>
      </c>
      <c r="N26" s="14"/>
    </row>
    <row r="27" spans="1:18" x14ac:dyDescent="0.25">
      <c r="A27" s="51" t="s">
        <v>67</v>
      </c>
      <c r="B27" s="4"/>
      <c r="C27" s="4"/>
      <c r="D27" s="6"/>
      <c r="E27" s="4"/>
      <c r="F27" s="4"/>
      <c r="G27" s="6">
        <f t="shared" si="9"/>
        <v>0</v>
      </c>
      <c r="H27" s="4"/>
      <c r="I27" s="4"/>
      <c r="J27" s="6">
        <f t="shared" si="10"/>
        <v>0</v>
      </c>
      <c r="K27" s="4">
        <f t="shared" si="14"/>
        <v>0</v>
      </c>
      <c r="L27" s="4">
        <f t="shared" si="15"/>
        <v>0</v>
      </c>
      <c r="M27" s="6">
        <f t="shared" si="13"/>
        <v>0</v>
      </c>
      <c r="N27" s="14"/>
    </row>
    <row r="28" spans="1:18" x14ac:dyDescent="0.25">
      <c r="A28" s="51" t="s">
        <v>48</v>
      </c>
      <c r="B28" s="4"/>
      <c r="C28" s="4"/>
      <c r="D28" s="6"/>
      <c r="E28" s="4"/>
      <c r="F28" s="4"/>
      <c r="G28" s="6">
        <f t="shared" si="9"/>
        <v>0</v>
      </c>
      <c r="H28" s="4">
        <v>44625</v>
      </c>
      <c r="I28" s="4">
        <v>552</v>
      </c>
      <c r="J28" s="6">
        <f t="shared" si="10"/>
        <v>45177</v>
      </c>
      <c r="K28" s="4">
        <f t="shared" si="14"/>
        <v>44625</v>
      </c>
      <c r="L28" s="4">
        <f t="shared" si="15"/>
        <v>552</v>
      </c>
      <c r="M28" s="6">
        <f t="shared" si="13"/>
        <v>45177</v>
      </c>
      <c r="N28" s="14"/>
    </row>
    <row r="29" spans="1:18" x14ac:dyDescent="0.25">
      <c r="A29" s="51" t="s">
        <v>49</v>
      </c>
      <c r="B29" s="4">
        <v>46930</v>
      </c>
      <c r="C29" s="4">
        <v>12910</v>
      </c>
      <c r="D29" s="6">
        <f t="shared" si="8"/>
        <v>59840</v>
      </c>
      <c r="E29" s="4">
        <v>120028</v>
      </c>
      <c r="F29" s="4">
        <v>74103</v>
      </c>
      <c r="G29" s="6">
        <f t="shared" si="9"/>
        <v>194131</v>
      </c>
      <c r="H29" s="4">
        <v>74522</v>
      </c>
      <c r="I29" s="4">
        <v>72758</v>
      </c>
      <c r="J29" s="6">
        <f t="shared" si="10"/>
        <v>147280</v>
      </c>
      <c r="K29" s="4">
        <f t="shared" si="14"/>
        <v>241480</v>
      </c>
      <c r="L29" s="4">
        <f t="shared" si="15"/>
        <v>159771</v>
      </c>
      <c r="M29" s="6">
        <f t="shared" si="13"/>
        <v>401251</v>
      </c>
      <c r="N29" s="14"/>
    </row>
    <row r="30" spans="1:18" x14ac:dyDescent="0.25">
      <c r="A30" s="51" t="s">
        <v>100</v>
      </c>
      <c r="B30" s="4"/>
      <c r="C30" s="4"/>
      <c r="D30" s="6"/>
      <c r="E30" s="4"/>
      <c r="F30" s="4"/>
      <c r="G30" s="6">
        <f t="shared" si="9"/>
        <v>0</v>
      </c>
      <c r="H30" s="4"/>
      <c r="I30" s="4"/>
      <c r="J30" s="6">
        <f t="shared" si="10"/>
        <v>0</v>
      </c>
      <c r="K30" s="4">
        <f t="shared" si="14"/>
        <v>0</v>
      </c>
      <c r="L30" s="4">
        <f t="shared" si="15"/>
        <v>0</v>
      </c>
      <c r="M30" s="6">
        <f t="shared" si="13"/>
        <v>0</v>
      </c>
      <c r="N30" s="14"/>
    </row>
    <row r="31" spans="1:18" x14ac:dyDescent="0.25">
      <c r="A31" s="42" t="s">
        <v>50</v>
      </c>
      <c r="B31" s="6">
        <f>B11+B12+B13+B15+B16+B21+B23+B22+B24+B25+B26+B27+B28+B29+B30</f>
        <v>9929326</v>
      </c>
      <c r="C31" s="6">
        <f>C11+C12+C13+C15+C16+C21+C22+C23+C24+C25+C26+C27+C28+C29+C30</f>
        <v>8359523</v>
      </c>
      <c r="D31" s="6">
        <f t="shared" si="8"/>
        <v>18288849</v>
      </c>
      <c r="E31" s="6">
        <f>E11+E12+E13+E14+E15+E16+E21+E22+E23+E24+E25+E26+E27+E28+E29+E30</f>
        <v>2013805</v>
      </c>
      <c r="F31" s="6">
        <f>F11+F12+F13+F14+F15+F16+F21+F22+F23+F24+F25+F26+F27+F28+F29+F30</f>
        <v>2517024</v>
      </c>
      <c r="G31" s="6">
        <f t="shared" si="9"/>
        <v>4530829</v>
      </c>
      <c r="H31" s="6">
        <f>H11+H12+H13+H14+H15+H16+H21+H22+H23+H24+H25+H26+H27+H28+H29+H30</f>
        <v>9184456</v>
      </c>
      <c r="I31" s="6">
        <f>I11+I12+I13+I14+I15+I16+I21+I22+I23+I24+I25+I26+I27+I28+I29+I30</f>
        <v>4750577</v>
      </c>
      <c r="J31" s="6">
        <f t="shared" si="10"/>
        <v>13935033</v>
      </c>
      <c r="K31" s="6">
        <f>K11+K12+K13+K14+K15+K16+K21+K22+K23+K24+K25+K26+K27+K28+K29+K30</f>
        <v>21127587</v>
      </c>
      <c r="L31" s="6">
        <f>L11+L12+L13+L14+L15+L16+L21+L22+L23+L24+L25+L26+L27+L28+L29+L30</f>
        <v>15627124</v>
      </c>
      <c r="M31" s="6">
        <f t="shared" si="13"/>
        <v>36754711</v>
      </c>
    </row>
    <row r="32" spans="1:18" x14ac:dyDescent="0.25">
      <c r="A32" s="51" t="s">
        <v>56</v>
      </c>
      <c r="B32" s="4">
        <v>85</v>
      </c>
      <c r="C32" s="4"/>
      <c r="D32" s="6">
        <f t="shared" si="8"/>
        <v>85</v>
      </c>
      <c r="E32" s="1"/>
      <c r="F32" s="1"/>
      <c r="G32" s="6"/>
      <c r="H32" s="1"/>
      <c r="I32" s="1"/>
      <c r="J32" s="6"/>
      <c r="K32" s="4">
        <f>B32+E32+H32</f>
        <v>85</v>
      </c>
      <c r="L32" s="4">
        <f>C32+F32+I32</f>
        <v>0</v>
      </c>
      <c r="M32" s="6">
        <f t="shared" si="13"/>
        <v>85</v>
      </c>
    </row>
    <row r="33" spans="1:15" x14ac:dyDescent="0.25">
      <c r="A33" s="51" t="s">
        <v>51</v>
      </c>
      <c r="B33" s="4"/>
      <c r="C33" s="4"/>
      <c r="D33" s="6"/>
      <c r="E33" s="1"/>
      <c r="F33" s="1"/>
      <c r="G33" s="6"/>
      <c r="H33" s="1"/>
      <c r="I33" s="1"/>
      <c r="J33" s="6"/>
      <c r="K33" s="4">
        <f t="shared" ref="K33:K39" si="16">B33+E33+H33</f>
        <v>0</v>
      </c>
      <c r="L33" s="4">
        <f t="shared" ref="L33:L39" si="17">C33+F33+I33</f>
        <v>0</v>
      </c>
      <c r="M33" s="6">
        <f t="shared" si="13"/>
        <v>0</v>
      </c>
    </row>
    <row r="34" spans="1:15" x14ac:dyDescent="0.25">
      <c r="A34" s="51" t="s">
        <v>52</v>
      </c>
      <c r="B34" s="4">
        <v>31</v>
      </c>
      <c r="C34" s="4"/>
      <c r="D34" s="6">
        <f t="shared" si="8"/>
        <v>31</v>
      </c>
      <c r="E34" s="1"/>
      <c r="F34" s="1"/>
      <c r="G34" s="6"/>
      <c r="H34" s="1"/>
      <c r="I34" s="1"/>
      <c r="J34" s="6"/>
      <c r="K34" s="4">
        <f t="shared" si="16"/>
        <v>31</v>
      </c>
      <c r="L34" s="4">
        <f t="shared" si="17"/>
        <v>0</v>
      </c>
      <c r="M34" s="6">
        <f t="shared" si="13"/>
        <v>31</v>
      </c>
    </row>
    <row r="35" spans="1:15" x14ac:dyDescent="0.25">
      <c r="A35" s="51" t="s">
        <v>57</v>
      </c>
      <c r="B35" s="4"/>
      <c r="C35" s="4"/>
      <c r="D35" s="6"/>
      <c r="E35" s="1"/>
      <c r="F35" s="1"/>
      <c r="G35" s="6"/>
      <c r="H35" s="1"/>
      <c r="I35" s="1"/>
      <c r="J35" s="6"/>
      <c r="K35" s="4">
        <f t="shared" si="16"/>
        <v>0</v>
      </c>
      <c r="L35" s="4">
        <f t="shared" si="17"/>
        <v>0</v>
      </c>
      <c r="M35" s="6">
        <f t="shared" si="13"/>
        <v>0</v>
      </c>
      <c r="O35" s="18"/>
    </row>
    <row r="36" spans="1:15" x14ac:dyDescent="0.25">
      <c r="A36" s="51" t="s">
        <v>58</v>
      </c>
      <c r="B36" s="4"/>
      <c r="C36" s="4"/>
      <c r="D36" s="6"/>
      <c r="E36" s="1"/>
      <c r="F36" s="1"/>
      <c r="G36" s="6"/>
      <c r="H36" s="1"/>
      <c r="I36" s="1"/>
      <c r="J36" s="6"/>
      <c r="K36" s="4">
        <f t="shared" si="16"/>
        <v>0</v>
      </c>
      <c r="L36" s="4">
        <f t="shared" si="17"/>
        <v>0</v>
      </c>
      <c r="M36" s="6">
        <f t="shared" si="13"/>
        <v>0</v>
      </c>
    </row>
    <row r="37" spans="1:15" x14ac:dyDescent="0.25">
      <c r="A37" s="51" t="s">
        <v>53</v>
      </c>
      <c r="B37" s="4">
        <v>6</v>
      </c>
      <c r="C37" s="4"/>
      <c r="D37" s="6">
        <f t="shared" ref="D37:D38" si="18">B37+C37</f>
        <v>6</v>
      </c>
      <c r="E37" s="1"/>
      <c r="F37" s="1"/>
      <c r="G37" s="6"/>
      <c r="H37" s="26">
        <v>375</v>
      </c>
      <c r="I37" s="26"/>
      <c r="J37" s="6">
        <f t="shared" ref="J37:J38" si="19">H37+I37</f>
        <v>375</v>
      </c>
      <c r="K37" s="4">
        <f t="shared" si="16"/>
        <v>381</v>
      </c>
      <c r="L37" s="4">
        <f t="shared" si="17"/>
        <v>0</v>
      </c>
      <c r="M37" s="6">
        <f t="shared" si="13"/>
        <v>381</v>
      </c>
    </row>
    <row r="38" spans="1:15" x14ac:dyDescent="0.25">
      <c r="A38" s="51" t="s">
        <v>54</v>
      </c>
      <c r="B38" s="4">
        <v>3965</v>
      </c>
      <c r="C38" s="4">
        <v>6820</v>
      </c>
      <c r="D38" s="6">
        <f t="shared" si="18"/>
        <v>10785</v>
      </c>
      <c r="E38" s="1"/>
      <c r="F38" s="1"/>
      <c r="G38" s="6"/>
      <c r="H38" s="26">
        <v>4360</v>
      </c>
      <c r="I38" s="26">
        <v>12505</v>
      </c>
      <c r="J38" s="6">
        <f t="shared" si="19"/>
        <v>16865</v>
      </c>
      <c r="K38" s="4">
        <f t="shared" si="16"/>
        <v>8325</v>
      </c>
      <c r="L38" s="4">
        <f t="shared" si="17"/>
        <v>19325</v>
      </c>
      <c r="M38" s="6">
        <f t="shared" si="13"/>
        <v>27650</v>
      </c>
    </row>
    <row r="39" spans="1:15" x14ac:dyDescent="0.25">
      <c r="A39" s="51" t="s">
        <v>99</v>
      </c>
      <c r="B39" s="4"/>
      <c r="C39" s="4"/>
      <c r="D39" s="6"/>
      <c r="E39" s="1"/>
      <c r="F39" s="1"/>
      <c r="G39" s="6"/>
      <c r="H39" s="1"/>
      <c r="I39" s="1"/>
      <c r="J39" s="6"/>
      <c r="K39" s="4">
        <f t="shared" si="16"/>
        <v>0</v>
      </c>
      <c r="L39" s="4">
        <f t="shared" si="17"/>
        <v>0</v>
      </c>
      <c r="M39" s="6">
        <f t="shared" si="13"/>
        <v>0</v>
      </c>
    </row>
    <row r="40" spans="1:15" x14ac:dyDescent="0.25">
      <c r="A40" s="45" t="s">
        <v>55</v>
      </c>
      <c r="B40" s="6">
        <f>SUM(B31:B39)</f>
        <v>9933413</v>
      </c>
      <c r="C40" s="6">
        <f t="shared" ref="C40:L40" si="20">SUM(C31:C39)</f>
        <v>8366343</v>
      </c>
      <c r="D40" s="6">
        <f t="shared" si="20"/>
        <v>18299756</v>
      </c>
      <c r="E40" s="6">
        <f t="shared" si="20"/>
        <v>2013805</v>
      </c>
      <c r="F40" s="6">
        <f t="shared" si="20"/>
        <v>2517024</v>
      </c>
      <c r="G40" s="6">
        <f t="shared" si="20"/>
        <v>4530829</v>
      </c>
      <c r="H40" s="6">
        <f t="shared" si="20"/>
        <v>9189191</v>
      </c>
      <c r="I40" s="6">
        <f t="shared" si="20"/>
        <v>4763082</v>
      </c>
      <c r="J40" s="6">
        <f t="shared" si="20"/>
        <v>13952273</v>
      </c>
      <c r="K40" s="6">
        <f t="shared" si="20"/>
        <v>21136409</v>
      </c>
      <c r="L40" s="6">
        <f t="shared" si="20"/>
        <v>15646449</v>
      </c>
      <c r="M40" s="6">
        <f>SUM(M31:M39)</f>
        <v>36782858</v>
      </c>
    </row>
    <row r="45" spans="1:15" x14ac:dyDescent="0.25">
      <c r="A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5" x14ac:dyDescent="0.25">
      <c r="A46" s="13"/>
      <c r="D46" s="51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5" x14ac:dyDescent="0.25">
      <c r="A47" s="13"/>
      <c r="D47" s="51"/>
      <c r="E47" s="13"/>
      <c r="F47" s="13"/>
      <c r="G47" s="13"/>
      <c r="H47" s="13"/>
      <c r="K47" s="12"/>
      <c r="L47" s="13"/>
      <c r="N47" s="13"/>
    </row>
    <row r="48" spans="1:15" x14ac:dyDescent="0.25">
      <c r="A48" s="13"/>
      <c r="D48" s="51"/>
      <c r="E48" s="13"/>
      <c r="F48" s="13"/>
      <c r="G48" s="13"/>
      <c r="H48" s="13"/>
      <c r="I48" s="13"/>
      <c r="J48" s="13"/>
      <c r="K48" s="12"/>
      <c r="L48" s="18"/>
    </row>
    <row r="49" spans="1:11" x14ac:dyDescent="0.25">
      <c r="A49" s="14"/>
      <c r="D49" s="51"/>
      <c r="E49" s="16"/>
      <c r="F49" s="16"/>
      <c r="H49" s="16"/>
      <c r="I49" s="16"/>
      <c r="J49" s="16"/>
      <c r="K49" s="11"/>
    </row>
    <row r="50" spans="1:11" x14ac:dyDescent="0.25">
      <c r="A50" s="15"/>
      <c r="D50" s="51"/>
      <c r="E50" s="16"/>
      <c r="F50" s="16"/>
      <c r="H50" s="16"/>
      <c r="I50" s="16"/>
      <c r="J50" s="16"/>
      <c r="K50" s="11"/>
    </row>
    <row r="51" spans="1:11" x14ac:dyDescent="0.25">
      <c r="A51" s="15"/>
      <c r="D51" s="51"/>
      <c r="E51" s="16"/>
      <c r="F51" s="16"/>
      <c r="G51" s="16"/>
      <c r="H51" s="16"/>
      <c r="I51" s="16"/>
      <c r="J51" s="16"/>
      <c r="K51" s="11"/>
    </row>
    <row r="52" spans="1:11" x14ac:dyDescent="0.25">
      <c r="A52" s="15"/>
      <c r="D52" s="51"/>
      <c r="E52" s="16"/>
      <c r="F52" s="16"/>
      <c r="G52" s="16"/>
      <c r="H52" s="16"/>
      <c r="I52" s="16"/>
      <c r="J52" s="16"/>
      <c r="K52" s="11"/>
    </row>
    <row r="53" spans="1:11" x14ac:dyDescent="0.25">
      <c r="A53" s="14"/>
      <c r="D53" s="51"/>
      <c r="E53" s="16"/>
      <c r="F53" s="16"/>
      <c r="G53" s="16"/>
      <c r="H53" s="16"/>
      <c r="I53" s="16"/>
      <c r="J53" s="16"/>
      <c r="K53" s="11"/>
    </row>
    <row r="54" spans="1:11" x14ac:dyDescent="0.25">
      <c r="A54" s="14"/>
      <c r="D54" s="51"/>
      <c r="E54" s="16"/>
      <c r="F54" s="16"/>
      <c r="G54" s="16"/>
      <c r="H54" s="16"/>
      <c r="I54" s="16"/>
      <c r="J54" s="16"/>
      <c r="K54" s="11"/>
    </row>
    <row r="55" spans="1:11" x14ac:dyDescent="0.25">
      <c r="A55" s="14"/>
      <c r="D55" s="16"/>
      <c r="E55" s="16"/>
      <c r="F55" s="16"/>
      <c r="G55" s="16"/>
      <c r="H55" s="16"/>
      <c r="I55" s="16"/>
      <c r="J55" s="16"/>
      <c r="K55" s="11"/>
    </row>
    <row r="56" spans="1:11" x14ac:dyDescent="0.25">
      <c r="A56" s="14"/>
      <c r="D56" s="16"/>
      <c r="E56" s="16"/>
      <c r="F56" s="16"/>
      <c r="G56" s="16"/>
      <c r="H56" s="16"/>
      <c r="I56" s="16"/>
      <c r="J56" s="16"/>
      <c r="K56" s="11"/>
    </row>
    <row r="57" spans="1:11" x14ac:dyDescent="0.25">
      <c r="A57" s="14"/>
      <c r="D57" s="16"/>
      <c r="E57" s="16"/>
      <c r="F57" s="16"/>
      <c r="G57" s="16"/>
      <c r="H57" s="16"/>
      <c r="I57" s="16"/>
      <c r="J57" s="16"/>
      <c r="K57" s="11"/>
    </row>
    <row r="58" spans="1:11" x14ac:dyDescent="0.25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1"/>
    </row>
    <row r="59" spans="1:11" x14ac:dyDescent="0.25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1"/>
    </row>
    <row r="60" spans="1:11" x14ac:dyDescent="0.25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1"/>
    </row>
    <row r="61" spans="1:11" x14ac:dyDescent="0.25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11"/>
    </row>
    <row r="62" spans="1:11" x14ac:dyDescent="0.25">
      <c r="A62" s="14"/>
      <c r="B62" s="16"/>
      <c r="C62" s="16"/>
      <c r="D62" s="16"/>
      <c r="E62" s="16"/>
      <c r="F62" s="16"/>
      <c r="G62" s="16"/>
      <c r="H62" s="16"/>
      <c r="I62" s="16"/>
      <c r="J62" s="16"/>
      <c r="K62" s="11"/>
    </row>
    <row r="63" spans="1:11" x14ac:dyDescent="0.25">
      <c r="A63" s="14"/>
      <c r="B63" s="16"/>
      <c r="C63" s="16"/>
      <c r="D63" s="16"/>
      <c r="E63" s="16"/>
      <c r="F63" s="16"/>
      <c r="G63" s="16"/>
      <c r="H63" s="16"/>
      <c r="I63" s="16"/>
      <c r="J63" s="16"/>
      <c r="K63" s="11"/>
    </row>
    <row r="64" spans="1:11" x14ac:dyDescent="0.25">
      <c r="A64" s="14"/>
      <c r="B64" s="16"/>
      <c r="C64" s="16"/>
      <c r="D64" s="16"/>
      <c r="E64" s="16"/>
      <c r="F64" s="16"/>
      <c r="G64" s="16"/>
      <c r="H64" s="16"/>
      <c r="I64" s="16"/>
      <c r="J64" s="16"/>
      <c r="K64" s="11"/>
    </row>
    <row r="65" spans="1:11" x14ac:dyDescent="0.25">
      <c r="A65" s="14"/>
      <c r="B65" s="16"/>
      <c r="C65" s="16"/>
      <c r="D65" s="16"/>
      <c r="E65" s="16"/>
      <c r="F65" s="16"/>
      <c r="G65" s="16"/>
      <c r="H65" s="16"/>
      <c r="I65" s="16"/>
      <c r="J65" s="16"/>
      <c r="K65" s="11"/>
    </row>
    <row r="66" spans="1:11" x14ac:dyDescent="0.25">
      <c r="A66" s="14"/>
      <c r="B66" s="16"/>
      <c r="C66" s="16"/>
      <c r="D66" s="16"/>
      <c r="E66" s="16"/>
      <c r="F66" s="16"/>
      <c r="G66" s="16"/>
      <c r="H66" s="16"/>
      <c r="I66" s="16"/>
      <c r="J66" s="16"/>
      <c r="K66" s="11"/>
    </row>
    <row r="67" spans="1:11" x14ac:dyDescent="0.25">
      <c r="A67" s="14"/>
      <c r="B67" s="16"/>
      <c r="C67" s="16"/>
      <c r="D67" s="16"/>
      <c r="E67" s="16"/>
      <c r="F67" s="16"/>
      <c r="G67" s="16"/>
      <c r="H67" s="16"/>
      <c r="I67" s="16"/>
      <c r="J67" s="16"/>
      <c r="K67" s="11"/>
    </row>
    <row r="68" spans="1:11" x14ac:dyDescent="0.25">
      <c r="A68" s="14"/>
      <c r="B68" s="16"/>
      <c r="C68" s="16"/>
      <c r="D68" s="16"/>
      <c r="E68" s="16"/>
      <c r="F68" s="16"/>
      <c r="G68" s="16"/>
      <c r="H68" s="16"/>
      <c r="I68" s="16"/>
      <c r="J68" s="16"/>
      <c r="K68" s="11"/>
    </row>
    <row r="69" spans="1:11" x14ac:dyDescent="0.25">
      <c r="A69" s="14"/>
      <c r="B69" s="16"/>
      <c r="C69" s="16"/>
      <c r="D69" s="16"/>
      <c r="E69" s="16"/>
      <c r="F69" s="16"/>
      <c r="G69" s="16"/>
      <c r="H69" s="16"/>
      <c r="I69" s="16"/>
      <c r="J69" s="16"/>
      <c r="K69" s="11"/>
    </row>
    <row r="70" spans="1:11" x14ac:dyDescent="0.25">
      <c r="A70" s="14"/>
      <c r="B70" s="16"/>
      <c r="C70" s="16"/>
      <c r="D70" s="16"/>
      <c r="E70" s="16"/>
      <c r="F70" s="16"/>
      <c r="G70" s="16"/>
      <c r="H70" s="16"/>
      <c r="I70" s="16"/>
      <c r="J70" s="16"/>
      <c r="K70" s="11"/>
    </row>
    <row r="71" spans="1:11" x14ac:dyDescent="0.25">
      <c r="A71" s="14"/>
      <c r="B71" s="16"/>
      <c r="C71" s="16"/>
      <c r="D71" s="16"/>
      <c r="E71" s="16"/>
      <c r="F71" s="16"/>
      <c r="G71" s="16"/>
      <c r="H71" s="16"/>
      <c r="I71" s="16"/>
      <c r="J71" s="16"/>
      <c r="K71" s="11"/>
    </row>
    <row r="72" spans="1:11" x14ac:dyDescent="0.25">
      <c r="A72" s="14"/>
      <c r="B72" s="16"/>
      <c r="C72" s="16"/>
      <c r="D72" s="16"/>
      <c r="E72" s="16"/>
      <c r="F72" s="16"/>
      <c r="G72" s="16"/>
      <c r="H72" s="16"/>
      <c r="I72" s="16"/>
      <c r="J72" s="16"/>
      <c r="K72" s="11"/>
    </row>
    <row r="73" spans="1:11" x14ac:dyDescent="0.25">
      <c r="A73" s="14"/>
      <c r="B73" s="16"/>
      <c r="C73" s="16"/>
      <c r="D73" s="16"/>
      <c r="E73" s="16"/>
      <c r="F73" s="16"/>
      <c r="G73" s="16"/>
      <c r="H73" s="16"/>
      <c r="I73" s="16"/>
      <c r="J73" s="16"/>
      <c r="K73" s="11"/>
    </row>
    <row r="74" spans="1:11" x14ac:dyDescent="0.25">
      <c r="A74" s="14"/>
      <c r="B74" s="16"/>
      <c r="C74" s="16"/>
      <c r="D74" s="16"/>
      <c r="E74" s="16"/>
      <c r="F74" s="16"/>
      <c r="G74" s="16"/>
      <c r="H74" s="16"/>
      <c r="I74" s="16"/>
      <c r="J74" s="16"/>
      <c r="K74" s="11"/>
    </row>
    <row r="75" spans="1:11" x14ac:dyDescent="0.25">
      <c r="A75" s="14"/>
      <c r="B75" s="16"/>
      <c r="C75" s="16"/>
      <c r="D75" s="16"/>
      <c r="E75" s="16"/>
      <c r="F75" s="16"/>
      <c r="G75" s="16"/>
      <c r="H75" s="16"/>
      <c r="I75" s="16"/>
      <c r="J75" s="16"/>
      <c r="K75" s="11"/>
    </row>
    <row r="76" spans="1:11" x14ac:dyDescent="0.25">
      <c r="A76" s="14"/>
      <c r="B76" s="16"/>
      <c r="C76" s="16"/>
      <c r="D76" s="16"/>
      <c r="E76" s="16"/>
      <c r="F76" s="16"/>
      <c r="G76" s="16"/>
      <c r="H76" s="16"/>
      <c r="I76" s="16"/>
      <c r="J76" s="16"/>
      <c r="K76" s="11"/>
    </row>
    <row r="77" spans="1:11" x14ac:dyDescent="0.25">
      <c r="G77" s="16"/>
    </row>
    <row r="78" spans="1:11" x14ac:dyDescent="0.25">
      <c r="G78" s="16"/>
    </row>
    <row r="79" spans="1:11" x14ac:dyDescent="0.25">
      <c r="G79" s="16"/>
    </row>
    <row r="80" spans="1:11" x14ac:dyDescent="0.25">
      <c r="G80" s="16"/>
    </row>
    <row r="81" spans="7:7" x14ac:dyDescent="0.25">
      <c r="G81" s="16"/>
    </row>
    <row r="82" spans="7:7" x14ac:dyDescent="0.25">
      <c r="G82" s="16"/>
    </row>
    <row r="83" spans="7:7" x14ac:dyDescent="0.25">
      <c r="G83" s="16"/>
    </row>
    <row r="84" spans="7:7" x14ac:dyDescent="0.25">
      <c r="G84" s="16"/>
    </row>
    <row r="85" spans="7:7" x14ac:dyDescent="0.25">
      <c r="G85" s="16"/>
    </row>
    <row r="86" spans="7:7" x14ac:dyDescent="0.25">
      <c r="G86" s="16"/>
    </row>
    <row r="87" spans="7:7" x14ac:dyDescent="0.25">
      <c r="G87" s="16"/>
    </row>
    <row r="88" spans="7:7" x14ac:dyDescent="0.25">
      <c r="G88" s="16"/>
    </row>
    <row r="89" spans="7:7" x14ac:dyDescent="0.25">
      <c r="G89" s="16"/>
    </row>
  </sheetData>
  <mergeCells count="16">
    <mergeCell ref="M6:M7"/>
    <mergeCell ref="A2:M2"/>
    <mergeCell ref="A3:M3"/>
    <mergeCell ref="A4:M4"/>
    <mergeCell ref="A5:A7"/>
    <mergeCell ref="B5:D5"/>
    <mergeCell ref="E5:G5"/>
    <mergeCell ref="H5:J5"/>
    <mergeCell ref="K5:M5"/>
    <mergeCell ref="B6:C6"/>
    <mergeCell ref="D6:D7"/>
    <mergeCell ref="E6:F6"/>
    <mergeCell ref="G6:G7"/>
    <mergeCell ref="H6:I6"/>
    <mergeCell ref="J6:J7"/>
    <mergeCell ref="K6:L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8"/>
  <sheetViews>
    <sheetView workbookViewId="0"/>
  </sheetViews>
  <sheetFormatPr baseColWidth="10" defaultColWidth="11.42578125" defaultRowHeight="15" x14ac:dyDescent="0.25"/>
  <cols>
    <col min="1" max="1" width="25.7109375" bestFit="1" customWidth="1"/>
  </cols>
  <sheetData>
    <row r="2" spans="1:13" ht="15.75" x14ac:dyDescent="0.25">
      <c r="A2" s="84" t="s">
        <v>70</v>
      </c>
      <c r="B2" s="84"/>
      <c r="C2" s="84"/>
      <c r="D2" s="84"/>
      <c r="E2" s="84"/>
      <c r="F2" s="84"/>
      <c r="G2" s="84"/>
      <c r="H2" s="84"/>
      <c r="I2" s="84"/>
      <c r="J2" s="84"/>
      <c r="K2" s="113"/>
      <c r="L2" s="113"/>
      <c r="M2" s="113"/>
    </row>
    <row r="3" spans="1:13" ht="15.75" x14ac:dyDescent="0.25">
      <c r="A3" s="84" t="s">
        <v>25</v>
      </c>
      <c r="B3" s="84"/>
      <c r="C3" s="84"/>
      <c r="D3" s="84"/>
      <c r="E3" s="84"/>
      <c r="F3" s="84"/>
      <c r="G3" s="84"/>
      <c r="H3" s="84"/>
      <c r="I3" s="84"/>
      <c r="J3" s="84"/>
      <c r="K3" s="113"/>
      <c r="L3" s="113"/>
      <c r="M3" s="113"/>
    </row>
    <row r="4" spans="1:13" ht="15.75" x14ac:dyDescent="0.25">
      <c r="A4" s="84" t="s">
        <v>109</v>
      </c>
      <c r="B4" s="84"/>
      <c r="C4" s="84"/>
      <c r="D4" s="84"/>
      <c r="E4" s="84"/>
      <c r="F4" s="84"/>
      <c r="G4" s="84"/>
      <c r="H4" s="84"/>
      <c r="I4" s="84"/>
      <c r="J4" s="84"/>
      <c r="K4" s="113"/>
      <c r="L4" s="113"/>
      <c r="M4" s="113"/>
    </row>
    <row r="5" spans="1:13" ht="18" x14ac:dyDescent="0.25">
      <c r="A5" s="112" t="s">
        <v>26</v>
      </c>
      <c r="B5" s="114" t="s">
        <v>8</v>
      </c>
      <c r="C5" s="114"/>
      <c r="D5" s="114"/>
      <c r="E5" s="114" t="s">
        <v>9</v>
      </c>
      <c r="F5" s="114"/>
      <c r="G5" s="114"/>
      <c r="H5" s="114" t="s">
        <v>10</v>
      </c>
      <c r="I5" s="114"/>
      <c r="J5" s="114"/>
      <c r="K5" s="114" t="s">
        <v>27</v>
      </c>
      <c r="L5" s="114"/>
      <c r="M5" s="114"/>
    </row>
    <row r="6" spans="1:13" x14ac:dyDescent="0.25">
      <c r="A6" s="112"/>
      <c r="B6" s="112" t="s">
        <v>28</v>
      </c>
      <c r="C6" s="112"/>
      <c r="D6" s="112" t="s">
        <v>13</v>
      </c>
      <c r="E6" s="112" t="s">
        <v>28</v>
      </c>
      <c r="F6" s="112"/>
      <c r="G6" s="112" t="s">
        <v>13</v>
      </c>
      <c r="H6" s="112" t="s">
        <v>28</v>
      </c>
      <c r="I6" s="112"/>
      <c r="J6" s="112" t="s">
        <v>13</v>
      </c>
      <c r="K6" s="112" t="s">
        <v>28</v>
      </c>
      <c r="L6" s="112"/>
      <c r="M6" s="112" t="s">
        <v>13</v>
      </c>
    </row>
    <row r="7" spans="1:13" x14ac:dyDescent="0.25">
      <c r="A7" s="112"/>
      <c r="B7" s="53" t="s">
        <v>11</v>
      </c>
      <c r="C7" s="53" t="s">
        <v>29</v>
      </c>
      <c r="D7" s="112"/>
      <c r="E7" s="53" t="s">
        <v>11</v>
      </c>
      <c r="F7" s="53" t="s">
        <v>29</v>
      </c>
      <c r="G7" s="112"/>
      <c r="H7" s="53" t="s">
        <v>11</v>
      </c>
      <c r="I7" s="53" t="s">
        <v>12</v>
      </c>
      <c r="J7" s="112"/>
      <c r="K7" s="53" t="s">
        <v>11</v>
      </c>
      <c r="L7" s="53" t="s">
        <v>12</v>
      </c>
      <c r="M7" s="112"/>
    </row>
    <row r="8" spans="1:13" x14ac:dyDescent="0.25">
      <c r="A8" s="41" t="s">
        <v>30</v>
      </c>
      <c r="B8" s="4">
        <v>1809</v>
      </c>
      <c r="C8" s="4"/>
      <c r="D8" s="6">
        <f>B8+C8</f>
        <v>1809</v>
      </c>
      <c r="E8" s="4"/>
      <c r="F8" s="4"/>
      <c r="G8" s="6">
        <f>E8+F8</f>
        <v>0</v>
      </c>
      <c r="H8" s="4">
        <v>10640</v>
      </c>
      <c r="I8" s="4"/>
      <c r="J8" s="6">
        <f>H8+I8</f>
        <v>10640</v>
      </c>
      <c r="K8" s="4">
        <f>B8+E8+H8</f>
        <v>12449</v>
      </c>
      <c r="L8" s="4">
        <f>C8+F8+I8</f>
        <v>0</v>
      </c>
      <c r="M8" s="6">
        <f>K8+L8</f>
        <v>12449</v>
      </c>
    </row>
    <row r="9" spans="1:13" x14ac:dyDescent="0.25">
      <c r="A9" s="41" t="s">
        <v>31</v>
      </c>
      <c r="B9" s="4"/>
      <c r="C9" s="4"/>
      <c r="D9" s="6">
        <f t="shared" ref="D9:D10" si="0">B9+C9</f>
        <v>0</v>
      </c>
      <c r="E9" s="4">
        <v>49268</v>
      </c>
      <c r="F9" s="4">
        <v>1095611</v>
      </c>
      <c r="G9" s="6">
        <f t="shared" ref="G9:G10" si="1">E9+F9</f>
        <v>1144879</v>
      </c>
      <c r="H9" s="4">
        <v>34180</v>
      </c>
      <c r="I9" s="4">
        <v>21500</v>
      </c>
      <c r="J9" s="6">
        <f t="shared" ref="J9:J10" si="2">H9+I9</f>
        <v>55680</v>
      </c>
      <c r="K9" s="4">
        <f t="shared" ref="K9:K10" si="3">B9+E9+H9</f>
        <v>83448</v>
      </c>
      <c r="L9" s="4">
        <f t="shared" ref="L9:L10" si="4">C9+F9+I9</f>
        <v>1117111</v>
      </c>
      <c r="M9" s="6">
        <f t="shared" ref="M9:M31" si="5">K9+L9</f>
        <v>1200559</v>
      </c>
    </row>
    <row r="10" spans="1:13" x14ac:dyDescent="0.25">
      <c r="A10" s="41" t="s">
        <v>32</v>
      </c>
      <c r="B10" s="4"/>
      <c r="C10" s="4"/>
      <c r="D10" s="6">
        <f t="shared" si="0"/>
        <v>0</v>
      </c>
      <c r="E10" s="4">
        <v>65</v>
      </c>
      <c r="F10" s="4"/>
      <c r="G10" s="6">
        <f t="shared" si="1"/>
        <v>65</v>
      </c>
      <c r="H10" s="4">
        <v>20909</v>
      </c>
      <c r="I10" s="4"/>
      <c r="J10" s="6">
        <f t="shared" si="2"/>
        <v>20909</v>
      </c>
      <c r="K10" s="4">
        <f t="shared" si="3"/>
        <v>20974</v>
      </c>
      <c r="L10" s="4">
        <f t="shared" si="4"/>
        <v>0</v>
      </c>
      <c r="M10" s="6">
        <f t="shared" si="5"/>
        <v>20974</v>
      </c>
    </row>
    <row r="11" spans="1:13" x14ac:dyDescent="0.25">
      <c r="A11" s="54" t="s">
        <v>33</v>
      </c>
      <c r="B11" s="6">
        <f>SUM(B8:B10)</f>
        <v>1809</v>
      </c>
      <c r="C11" s="6">
        <f t="shared" ref="C11:L11" si="6">SUM(C8:C10)</f>
        <v>0</v>
      </c>
      <c r="D11" s="6">
        <f t="shared" si="6"/>
        <v>1809</v>
      </c>
      <c r="E11" s="6">
        <f t="shared" si="6"/>
        <v>49333</v>
      </c>
      <c r="F11" s="6">
        <f t="shared" si="6"/>
        <v>1095611</v>
      </c>
      <c r="G11" s="6">
        <f t="shared" si="6"/>
        <v>1144944</v>
      </c>
      <c r="H11" s="6">
        <f t="shared" si="6"/>
        <v>65729</v>
      </c>
      <c r="I11" s="6">
        <f t="shared" si="6"/>
        <v>21500</v>
      </c>
      <c r="J11" s="6">
        <f t="shared" si="6"/>
        <v>87229</v>
      </c>
      <c r="K11" s="6">
        <f t="shared" si="6"/>
        <v>116871</v>
      </c>
      <c r="L11" s="6">
        <f t="shared" si="6"/>
        <v>1117111</v>
      </c>
      <c r="M11" s="6">
        <f t="shared" si="5"/>
        <v>1233982</v>
      </c>
    </row>
    <row r="12" spans="1:13" x14ac:dyDescent="0.25">
      <c r="A12" s="43" t="s">
        <v>69</v>
      </c>
      <c r="B12" s="4"/>
      <c r="C12" s="4"/>
      <c r="D12" s="6">
        <f>B12+C12</f>
        <v>0</v>
      </c>
      <c r="E12" s="4"/>
      <c r="F12" s="4"/>
      <c r="G12" s="6">
        <f>E12+F12</f>
        <v>0</v>
      </c>
      <c r="H12" s="1"/>
      <c r="I12" s="1"/>
      <c r="J12" s="6">
        <f>H12+I12</f>
        <v>0</v>
      </c>
      <c r="K12" s="1">
        <f>B12+E12+H12</f>
        <v>0</v>
      </c>
      <c r="L12" s="1">
        <f>C12+F12+I12</f>
        <v>0</v>
      </c>
      <c r="M12" s="6">
        <f t="shared" si="5"/>
        <v>0</v>
      </c>
    </row>
    <row r="13" spans="1:13" x14ac:dyDescent="0.25">
      <c r="A13" s="43" t="s">
        <v>104</v>
      </c>
      <c r="B13" s="4"/>
      <c r="C13" s="4"/>
      <c r="D13" s="6">
        <f t="shared" ref="D13:D31" si="7">B13+C13</f>
        <v>0</v>
      </c>
      <c r="E13" s="4"/>
      <c r="F13" s="4"/>
      <c r="G13" s="6">
        <f t="shared" ref="G13:G31" si="8">E13+F13</f>
        <v>0</v>
      </c>
      <c r="H13" s="1">
        <v>15</v>
      </c>
      <c r="I13" s="1"/>
      <c r="J13" s="6">
        <f t="shared" ref="J13:J22" si="9">H13+I13</f>
        <v>15</v>
      </c>
      <c r="K13" s="1">
        <f t="shared" ref="K13:L28" si="10">B13+E13+H13</f>
        <v>15</v>
      </c>
      <c r="L13" s="1">
        <f t="shared" ref="L13:L21" si="11">C13+F13+I13</f>
        <v>0</v>
      </c>
      <c r="M13" s="6">
        <f t="shared" si="5"/>
        <v>15</v>
      </c>
    </row>
    <row r="14" spans="1:13" x14ac:dyDescent="0.25">
      <c r="A14" s="43" t="s">
        <v>71</v>
      </c>
      <c r="B14" s="4"/>
      <c r="C14" s="4"/>
      <c r="D14" s="6">
        <f t="shared" si="7"/>
        <v>0</v>
      </c>
      <c r="E14" s="1">
        <v>1039</v>
      </c>
      <c r="F14" s="1"/>
      <c r="G14" s="6">
        <f t="shared" si="8"/>
        <v>1039</v>
      </c>
      <c r="H14" s="1">
        <v>1170</v>
      </c>
      <c r="I14" s="1"/>
      <c r="J14" s="6">
        <f t="shared" si="9"/>
        <v>1170</v>
      </c>
      <c r="K14" s="1">
        <f t="shared" si="10"/>
        <v>2209</v>
      </c>
      <c r="L14" s="1">
        <f t="shared" si="11"/>
        <v>0</v>
      </c>
      <c r="M14" s="6">
        <f t="shared" si="5"/>
        <v>2209</v>
      </c>
    </row>
    <row r="15" spans="1:13" x14ac:dyDescent="0.25">
      <c r="A15" s="43" t="s">
        <v>72</v>
      </c>
      <c r="B15" s="4"/>
      <c r="C15" s="4"/>
      <c r="D15" s="6">
        <f t="shared" si="7"/>
        <v>0</v>
      </c>
      <c r="E15" s="1"/>
      <c r="F15" s="1"/>
      <c r="G15" s="6">
        <f t="shared" si="8"/>
        <v>0</v>
      </c>
      <c r="H15" s="1">
        <v>60</v>
      </c>
      <c r="I15" s="1"/>
      <c r="J15" s="6">
        <f t="shared" si="9"/>
        <v>60</v>
      </c>
      <c r="K15" s="1">
        <f t="shared" si="10"/>
        <v>60</v>
      </c>
      <c r="L15" s="1">
        <f t="shared" si="11"/>
        <v>0</v>
      </c>
      <c r="M15" s="6">
        <f t="shared" si="5"/>
        <v>60</v>
      </c>
    </row>
    <row r="16" spans="1:13" x14ac:dyDescent="0.25">
      <c r="A16" s="43" t="s">
        <v>36</v>
      </c>
      <c r="B16" s="4"/>
      <c r="C16" s="4"/>
      <c r="D16" s="6">
        <f t="shared" si="7"/>
        <v>0</v>
      </c>
      <c r="E16" s="1">
        <v>750</v>
      </c>
      <c r="F16" s="1">
        <v>1800</v>
      </c>
      <c r="G16" s="6">
        <f t="shared" si="8"/>
        <v>2550</v>
      </c>
      <c r="H16" s="24"/>
      <c r="I16" s="1"/>
      <c r="J16" s="6">
        <f t="shared" si="9"/>
        <v>0</v>
      </c>
      <c r="K16" s="1">
        <f t="shared" si="10"/>
        <v>750</v>
      </c>
      <c r="L16" s="1">
        <f t="shared" si="11"/>
        <v>1800</v>
      </c>
      <c r="M16" s="6">
        <f t="shared" si="5"/>
        <v>2550</v>
      </c>
    </row>
    <row r="17" spans="1:14" x14ac:dyDescent="0.25">
      <c r="A17" s="43" t="s">
        <v>37</v>
      </c>
      <c r="B17" s="4"/>
      <c r="C17" s="4"/>
      <c r="D17" s="6">
        <f t="shared" si="7"/>
        <v>0</v>
      </c>
      <c r="E17" s="4"/>
      <c r="F17" s="4"/>
      <c r="G17" s="6">
        <f t="shared" si="8"/>
        <v>0</v>
      </c>
      <c r="H17" s="1">
        <v>325</v>
      </c>
      <c r="I17" s="1"/>
      <c r="J17" s="6">
        <f t="shared" si="9"/>
        <v>325</v>
      </c>
      <c r="K17" s="1">
        <f t="shared" si="10"/>
        <v>325</v>
      </c>
      <c r="L17" s="1">
        <f t="shared" si="11"/>
        <v>0</v>
      </c>
      <c r="M17" s="6">
        <f t="shared" si="5"/>
        <v>325</v>
      </c>
    </row>
    <row r="18" spans="1:14" s="17" customFormat="1" x14ac:dyDescent="0.25">
      <c r="A18" s="44" t="s">
        <v>38</v>
      </c>
      <c r="B18" s="2">
        <v>1700</v>
      </c>
      <c r="C18" s="2"/>
      <c r="D18" s="6">
        <f t="shared" si="7"/>
        <v>1700</v>
      </c>
      <c r="E18" s="2">
        <v>137</v>
      </c>
      <c r="F18" s="2"/>
      <c r="G18" s="6">
        <f t="shared" si="8"/>
        <v>137</v>
      </c>
      <c r="H18" s="2">
        <v>25</v>
      </c>
      <c r="I18" s="2">
        <v>19160</v>
      </c>
      <c r="J18" s="6">
        <f t="shared" si="9"/>
        <v>19185</v>
      </c>
      <c r="K18" s="2">
        <f t="shared" si="10"/>
        <v>1862</v>
      </c>
      <c r="L18" s="2">
        <f t="shared" si="11"/>
        <v>19160</v>
      </c>
      <c r="M18" s="6">
        <f t="shared" si="5"/>
        <v>21022</v>
      </c>
    </row>
    <row r="19" spans="1:14" s="17" customFormat="1" x14ac:dyDescent="0.25">
      <c r="A19" s="44" t="s">
        <v>39</v>
      </c>
      <c r="B19" s="2"/>
      <c r="C19" s="2"/>
      <c r="D19" s="6">
        <f t="shared" si="7"/>
        <v>0</v>
      </c>
      <c r="E19" s="2"/>
      <c r="F19" s="2"/>
      <c r="G19" s="6">
        <f t="shared" si="8"/>
        <v>0</v>
      </c>
      <c r="H19" s="2">
        <v>600</v>
      </c>
      <c r="I19" s="2"/>
      <c r="J19" s="6">
        <f t="shared" si="9"/>
        <v>600</v>
      </c>
      <c r="K19" s="2">
        <f t="shared" si="10"/>
        <v>600</v>
      </c>
      <c r="L19" s="2">
        <f t="shared" si="11"/>
        <v>0</v>
      </c>
      <c r="M19" s="6">
        <f t="shared" si="5"/>
        <v>600</v>
      </c>
    </row>
    <row r="20" spans="1:14" s="17" customFormat="1" x14ac:dyDescent="0.25">
      <c r="A20" s="44" t="s">
        <v>40</v>
      </c>
      <c r="B20" s="2">
        <v>8100</v>
      </c>
      <c r="C20" s="2">
        <v>46680</v>
      </c>
      <c r="D20" s="6">
        <f t="shared" si="7"/>
        <v>54780</v>
      </c>
      <c r="E20" s="2">
        <v>7910</v>
      </c>
      <c r="F20" s="2">
        <v>50690</v>
      </c>
      <c r="G20" s="6">
        <f t="shared" si="8"/>
        <v>58600</v>
      </c>
      <c r="H20" s="2">
        <v>103762</v>
      </c>
      <c r="I20" s="2">
        <v>47640</v>
      </c>
      <c r="J20" s="6">
        <f t="shared" si="9"/>
        <v>151402</v>
      </c>
      <c r="K20" s="2">
        <f t="shared" si="10"/>
        <v>119772</v>
      </c>
      <c r="L20" s="2">
        <f t="shared" si="11"/>
        <v>145010</v>
      </c>
      <c r="M20" s="6">
        <f t="shared" si="5"/>
        <v>264782</v>
      </c>
    </row>
    <row r="21" spans="1:14" s="17" customFormat="1" x14ac:dyDescent="0.25">
      <c r="A21" s="44" t="s">
        <v>41</v>
      </c>
      <c r="B21" s="2">
        <v>17470</v>
      </c>
      <c r="C21" s="2">
        <v>171676</v>
      </c>
      <c r="D21" s="6">
        <f t="shared" si="7"/>
        <v>189146</v>
      </c>
      <c r="E21" s="2">
        <v>1950</v>
      </c>
      <c r="F21" s="2">
        <v>330564</v>
      </c>
      <c r="G21" s="6">
        <f t="shared" si="8"/>
        <v>332514</v>
      </c>
      <c r="H21" s="2">
        <v>1224</v>
      </c>
      <c r="I21" s="2">
        <v>39472</v>
      </c>
      <c r="J21" s="6">
        <f t="shared" si="9"/>
        <v>40696</v>
      </c>
      <c r="K21" s="2">
        <f t="shared" si="10"/>
        <v>20644</v>
      </c>
      <c r="L21" s="2">
        <f t="shared" si="11"/>
        <v>541712</v>
      </c>
      <c r="M21" s="6">
        <f t="shared" si="5"/>
        <v>562356</v>
      </c>
    </row>
    <row r="22" spans="1:14" x14ac:dyDescent="0.25">
      <c r="A22" s="54" t="s">
        <v>42</v>
      </c>
      <c r="B22" s="6">
        <f>SUM(B18:B21)</f>
        <v>27270</v>
      </c>
      <c r="C22" s="6">
        <f>SUM(C18:C21)</f>
        <v>218356</v>
      </c>
      <c r="D22" s="6">
        <f t="shared" si="7"/>
        <v>245626</v>
      </c>
      <c r="E22" s="6">
        <f>SUM(E18:E21)</f>
        <v>9997</v>
      </c>
      <c r="F22" s="6">
        <f>SUM(F18:F21)</f>
        <v>381254</v>
      </c>
      <c r="G22" s="6">
        <f t="shared" si="8"/>
        <v>391251</v>
      </c>
      <c r="H22" s="6">
        <f>SUM(H18:H21)</f>
        <v>105611</v>
      </c>
      <c r="I22" s="6">
        <f>SUM(I18:I21)</f>
        <v>106272</v>
      </c>
      <c r="J22" s="6">
        <f t="shared" si="9"/>
        <v>211883</v>
      </c>
      <c r="K22" s="6">
        <f>SUM(K18:K21)</f>
        <v>142878</v>
      </c>
      <c r="L22" s="6">
        <f>SUM(L18:L21)</f>
        <v>705882</v>
      </c>
      <c r="M22" s="6">
        <f t="shared" si="5"/>
        <v>848760</v>
      </c>
    </row>
    <row r="23" spans="1:14" x14ac:dyDescent="0.25">
      <c r="A23" s="43" t="s">
        <v>44</v>
      </c>
      <c r="B23" s="1"/>
      <c r="C23" s="1"/>
      <c r="D23" s="6">
        <f t="shared" si="7"/>
        <v>0</v>
      </c>
      <c r="E23" s="1"/>
      <c r="F23" s="1"/>
      <c r="G23" s="6">
        <f>E23+F23</f>
        <v>0</v>
      </c>
      <c r="H23" s="1"/>
      <c r="I23" s="1"/>
      <c r="J23" s="6">
        <f>H23+I23</f>
        <v>0</v>
      </c>
      <c r="K23" s="1">
        <f t="shared" si="10"/>
        <v>0</v>
      </c>
      <c r="L23" s="4">
        <f t="shared" si="10"/>
        <v>0</v>
      </c>
      <c r="M23" s="6">
        <f t="shared" si="5"/>
        <v>0</v>
      </c>
    </row>
    <row r="24" spans="1:14" x14ac:dyDescent="0.25">
      <c r="A24" s="43" t="s">
        <v>73</v>
      </c>
      <c r="B24" s="1"/>
      <c r="C24" s="1"/>
      <c r="D24" s="6">
        <f t="shared" si="7"/>
        <v>0</v>
      </c>
      <c r="E24" s="1"/>
      <c r="F24" s="1"/>
      <c r="G24" s="6">
        <f t="shared" si="8"/>
        <v>0</v>
      </c>
      <c r="H24" s="1">
        <v>765</v>
      </c>
      <c r="I24" s="1"/>
      <c r="J24" s="6">
        <f t="shared" ref="J24:J31" si="12">H24+I24</f>
        <v>765</v>
      </c>
      <c r="K24" s="1">
        <f t="shared" si="10"/>
        <v>765</v>
      </c>
      <c r="L24" s="4">
        <f t="shared" si="10"/>
        <v>0</v>
      </c>
      <c r="M24" s="6">
        <f t="shared" si="5"/>
        <v>765</v>
      </c>
    </row>
    <row r="25" spans="1:14" x14ac:dyDescent="0.25">
      <c r="A25" s="43" t="s">
        <v>47</v>
      </c>
      <c r="B25" s="1">
        <v>18738</v>
      </c>
      <c r="C25" s="1">
        <v>65690</v>
      </c>
      <c r="D25" s="6">
        <f t="shared" si="7"/>
        <v>84428</v>
      </c>
      <c r="E25" s="1"/>
      <c r="F25" s="1">
        <v>74430</v>
      </c>
      <c r="G25" s="6">
        <f t="shared" si="8"/>
        <v>74430</v>
      </c>
      <c r="H25" s="1">
        <v>6760</v>
      </c>
      <c r="I25" s="1">
        <v>209275</v>
      </c>
      <c r="J25" s="6">
        <f t="shared" si="12"/>
        <v>216035</v>
      </c>
      <c r="K25" s="1">
        <f t="shared" si="10"/>
        <v>25498</v>
      </c>
      <c r="L25" s="4">
        <f t="shared" si="10"/>
        <v>349395</v>
      </c>
      <c r="M25" s="6">
        <f t="shared" si="5"/>
        <v>374893</v>
      </c>
    </row>
    <row r="26" spans="1:14" x14ac:dyDescent="0.25">
      <c r="A26" s="43" t="s">
        <v>67</v>
      </c>
      <c r="B26" s="1"/>
      <c r="C26" s="1"/>
      <c r="D26" s="6">
        <f t="shared" si="7"/>
        <v>0</v>
      </c>
      <c r="E26" s="1"/>
      <c r="F26" s="1"/>
      <c r="G26" s="6">
        <f t="shared" si="8"/>
        <v>0</v>
      </c>
      <c r="H26" s="1"/>
      <c r="I26" s="1"/>
      <c r="J26" s="6">
        <f t="shared" si="12"/>
        <v>0</v>
      </c>
      <c r="K26" s="1">
        <f t="shared" si="10"/>
        <v>0</v>
      </c>
      <c r="L26" s="4">
        <f t="shared" si="10"/>
        <v>0</v>
      </c>
      <c r="M26" s="6">
        <f t="shared" si="5"/>
        <v>0</v>
      </c>
    </row>
    <row r="27" spans="1:14" x14ac:dyDescent="0.25">
      <c r="A27" s="43" t="s">
        <v>48</v>
      </c>
      <c r="B27" s="1"/>
      <c r="C27" s="1">
        <v>26100</v>
      </c>
      <c r="D27" s="6">
        <f t="shared" si="7"/>
        <v>26100</v>
      </c>
      <c r="E27" s="1">
        <v>5950</v>
      </c>
      <c r="F27" s="1">
        <v>10450</v>
      </c>
      <c r="G27" s="6">
        <f t="shared" si="8"/>
        <v>16400</v>
      </c>
      <c r="H27" s="1">
        <v>34</v>
      </c>
      <c r="I27" s="1">
        <v>7700</v>
      </c>
      <c r="J27" s="6">
        <f t="shared" si="12"/>
        <v>7734</v>
      </c>
      <c r="K27" s="1">
        <f t="shared" si="10"/>
        <v>5984</v>
      </c>
      <c r="L27" s="4">
        <f t="shared" si="10"/>
        <v>44250</v>
      </c>
      <c r="M27" s="6">
        <f t="shared" si="5"/>
        <v>50234</v>
      </c>
    </row>
    <row r="28" spans="1:14" x14ac:dyDescent="0.25">
      <c r="A28" s="43" t="s">
        <v>49</v>
      </c>
      <c r="B28" s="1"/>
      <c r="C28" s="1">
        <v>5500</v>
      </c>
      <c r="D28" s="6">
        <f t="shared" si="7"/>
        <v>5500</v>
      </c>
      <c r="E28" s="1">
        <v>34669</v>
      </c>
      <c r="F28" s="1">
        <v>470772</v>
      </c>
      <c r="G28" s="6">
        <f t="shared" si="8"/>
        <v>505441</v>
      </c>
      <c r="H28" s="1"/>
      <c r="I28" s="1">
        <v>33750</v>
      </c>
      <c r="J28" s="6">
        <f t="shared" si="12"/>
        <v>33750</v>
      </c>
      <c r="K28" s="1">
        <f t="shared" si="10"/>
        <v>34669</v>
      </c>
      <c r="L28" s="4">
        <f t="shared" si="10"/>
        <v>510022</v>
      </c>
      <c r="M28" s="6">
        <f t="shared" si="5"/>
        <v>544691</v>
      </c>
    </row>
    <row r="29" spans="1:14" x14ac:dyDescent="0.25">
      <c r="A29" s="54" t="s">
        <v>50</v>
      </c>
      <c r="B29" s="6">
        <f>B11+B12+B13+B14+B15+B16+B17+B22+B23+B24+B25+B26+B27+B28</f>
        <v>47817</v>
      </c>
      <c r="C29" s="6">
        <f>C11+C12+C13+C14+C15+C16+C17+C22+C23+C24+C25+C26+C27+C28</f>
        <v>315646</v>
      </c>
      <c r="D29" s="6">
        <f t="shared" si="7"/>
        <v>363463</v>
      </c>
      <c r="E29" s="6">
        <f t="shared" ref="E29:I29" si="13">E11+E12+E13+E14+E15+E16+E17+E22+E23+E24+E25+E26+E27+E28</f>
        <v>101738</v>
      </c>
      <c r="F29" s="6">
        <f t="shared" si="13"/>
        <v>2034317</v>
      </c>
      <c r="G29" s="6">
        <f t="shared" si="8"/>
        <v>2136055</v>
      </c>
      <c r="H29" s="6">
        <f>H11+H12+H13+H14+H15+H16+H17+H22+H23+H24+H25+H26+H27+H28</f>
        <v>180469</v>
      </c>
      <c r="I29" s="6">
        <f t="shared" si="13"/>
        <v>378497</v>
      </c>
      <c r="J29" s="6">
        <f t="shared" si="12"/>
        <v>558966</v>
      </c>
      <c r="K29" s="6">
        <f>K11+K12+K13+K14+K15+K16+K17+K22+K23+K24+K25+K26+K27+K28</f>
        <v>330024</v>
      </c>
      <c r="L29" s="6">
        <f t="shared" ref="L29" si="14">L11+L12+L13+L14+L15+L16+L17+L22+L23+L24+L25+L26+L27+L28</f>
        <v>2728460</v>
      </c>
      <c r="M29" s="6">
        <f t="shared" si="5"/>
        <v>3058484</v>
      </c>
    </row>
    <row r="30" spans="1:14" x14ac:dyDescent="0.25">
      <c r="A30" s="43" t="s">
        <v>53</v>
      </c>
      <c r="B30" s="4"/>
      <c r="C30" s="4"/>
      <c r="D30" s="6">
        <f t="shared" si="7"/>
        <v>0</v>
      </c>
      <c r="E30" s="4"/>
      <c r="F30" s="4"/>
      <c r="G30" s="6">
        <f t="shared" si="8"/>
        <v>0</v>
      </c>
      <c r="H30" s="4"/>
      <c r="I30" s="4"/>
      <c r="J30" s="6">
        <f t="shared" si="12"/>
        <v>0</v>
      </c>
      <c r="K30" s="4"/>
      <c r="L30" s="4"/>
      <c r="M30" s="6">
        <f t="shared" si="5"/>
        <v>0</v>
      </c>
    </row>
    <row r="31" spans="1:14" x14ac:dyDescent="0.25">
      <c r="A31" s="55" t="s">
        <v>55</v>
      </c>
      <c r="B31" s="6">
        <f>SUM(B29:B30)</f>
        <v>47817</v>
      </c>
      <c r="C31" s="6">
        <f>SUM(C29:C30)</f>
        <v>315646</v>
      </c>
      <c r="D31" s="6">
        <f t="shared" si="7"/>
        <v>363463</v>
      </c>
      <c r="E31" s="6">
        <f t="shared" ref="E31:F31" si="15">SUM(E29:E30)</f>
        <v>101738</v>
      </c>
      <c r="F31" s="6">
        <f t="shared" si="15"/>
        <v>2034317</v>
      </c>
      <c r="G31" s="6">
        <f t="shared" si="8"/>
        <v>2136055</v>
      </c>
      <c r="H31" s="6">
        <f>SUM(H29:H30)</f>
        <v>180469</v>
      </c>
      <c r="I31" s="6">
        <f>SUM(I29:I30)</f>
        <v>378497</v>
      </c>
      <c r="J31" s="6">
        <f t="shared" si="12"/>
        <v>558966</v>
      </c>
      <c r="K31" s="6">
        <f>SUM(K29:K30)</f>
        <v>330024</v>
      </c>
      <c r="L31" s="6">
        <f>SUM(L29:L30)</f>
        <v>2728460</v>
      </c>
      <c r="M31" s="6">
        <f t="shared" si="5"/>
        <v>3058484</v>
      </c>
      <c r="N31" s="16"/>
    </row>
    <row r="34" spans="1:1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x14ac:dyDescent="0.25">
      <c r="A35" s="13"/>
      <c r="B35" s="13"/>
      <c r="C35" s="13"/>
      <c r="D35" s="13"/>
      <c r="F35" s="13"/>
      <c r="G35" s="13"/>
      <c r="H35" s="13"/>
      <c r="I35" s="13"/>
      <c r="J35" s="13"/>
      <c r="K35" s="13"/>
    </row>
    <row r="36" spans="1:11" x14ac:dyDescent="0.25">
      <c r="A36" s="13"/>
      <c r="B36" s="13"/>
      <c r="C36" s="13"/>
      <c r="D36" s="13"/>
      <c r="F36" s="13"/>
      <c r="G36" s="13"/>
      <c r="H36" s="13"/>
      <c r="I36" s="13"/>
      <c r="J36" s="13"/>
      <c r="K36" s="13"/>
    </row>
    <row r="37" spans="1:11" x14ac:dyDescent="0.25">
      <c r="A37" s="14"/>
      <c r="B37" s="16"/>
      <c r="C37" s="16"/>
      <c r="D37" s="16"/>
      <c r="F37" s="16"/>
      <c r="G37" s="16"/>
      <c r="H37" s="16"/>
      <c r="I37" s="16"/>
      <c r="J37" s="16"/>
      <c r="K37" s="16"/>
    </row>
    <row r="38" spans="1:11" x14ac:dyDescent="0.25">
      <c r="A38" s="15"/>
      <c r="B38" s="16"/>
      <c r="C38" s="16"/>
      <c r="D38" s="16"/>
      <c r="F38" s="16"/>
      <c r="G38" s="16"/>
      <c r="H38" s="16"/>
      <c r="I38" s="16"/>
      <c r="J38" s="16"/>
      <c r="K38" s="16"/>
    </row>
    <row r="39" spans="1:11" x14ac:dyDescent="0.25">
      <c r="A39" s="15"/>
      <c r="B39" s="16"/>
      <c r="C39" s="16"/>
      <c r="D39" s="16"/>
      <c r="F39" s="16"/>
      <c r="G39" s="16"/>
      <c r="H39" s="16"/>
      <c r="I39" s="16"/>
      <c r="J39" s="16"/>
      <c r="K39" s="16"/>
    </row>
    <row r="40" spans="1:11" x14ac:dyDescent="0.25">
      <c r="A40" s="15"/>
      <c r="B40" s="16"/>
      <c r="C40" s="16"/>
      <c r="D40" s="16"/>
      <c r="F40" s="16"/>
      <c r="G40" s="16"/>
      <c r="H40" s="16"/>
      <c r="I40" s="16"/>
      <c r="J40" s="16"/>
      <c r="K40" s="16"/>
    </row>
    <row r="41" spans="1:11" x14ac:dyDescent="0.25">
      <c r="A41" s="14"/>
      <c r="B41" s="16"/>
      <c r="C41" s="16"/>
      <c r="D41" s="16"/>
      <c r="F41" s="16"/>
      <c r="G41" s="16"/>
      <c r="H41" s="16"/>
      <c r="I41" s="16"/>
      <c r="J41" s="16"/>
      <c r="K41" s="16"/>
    </row>
    <row r="42" spans="1:11" x14ac:dyDescent="0.25">
      <c r="A42" s="14"/>
      <c r="B42" s="16"/>
      <c r="C42" s="16"/>
      <c r="D42" s="16"/>
      <c r="F42" s="16"/>
      <c r="G42" s="16"/>
      <c r="H42" s="16"/>
      <c r="I42" s="16"/>
      <c r="J42" s="16"/>
      <c r="K42" s="16"/>
    </row>
    <row r="43" spans="1:11" x14ac:dyDescent="0.25">
      <c r="A43" s="14"/>
      <c r="B43" s="16"/>
      <c r="C43" s="16"/>
      <c r="D43" s="16"/>
      <c r="F43" s="16"/>
      <c r="G43" s="16"/>
      <c r="H43" s="16"/>
      <c r="I43" s="16"/>
      <c r="J43" s="16"/>
      <c r="K43" s="16"/>
    </row>
    <row r="44" spans="1:11" x14ac:dyDescent="0.25">
      <c r="A44" s="14"/>
      <c r="B44" s="16"/>
      <c r="C44" s="16"/>
      <c r="D44" s="16"/>
      <c r="F44" s="16"/>
      <c r="G44" s="16"/>
      <c r="H44" s="16"/>
      <c r="I44" s="16"/>
      <c r="J44" s="16"/>
      <c r="K44" s="16"/>
    </row>
    <row r="45" spans="1:11" x14ac:dyDescent="0.25">
      <c r="A45" s="14"/>
      <c r="B45" s="16"/>
      <c r="C45" s="16"/>
      <c r="D45" s="16"/>
      <c r="F45" s="16"/>
      <c r="G45" s="16"/>
      <c r="H45" s="16"/>
      <c r="I45" s="16"/>
      <c r="J45" s="16"/>
      <c r="K45" s="16"/>
    </row>
    <row r="46" spans="1:11" x14ac:dyDescent="0.25">
      <c r="A46" s="14"/>
      <c r="B46" s="16"/>
      <c r="C46" s="16"/>
      <c r="D46" s="16"/>
      <c r="F46" s="16"/>
      <c r="G46" s="16"/>
      <c r="H46" s="16"/>
      <c r="I46" s="16"/>
      <c r="J46" s="16"/>
      <c r="K46" s="16"/>
    </row>
    <row r="47" spans="1:11" x14ac:dyDescent="0.25">
      <c r="A47" s="15"/>
      <c r="B47" s="16"/>
      <c r="C47" s="16"/>
      <c r="D47" s="16"/>
      <c r="F47" s="16"/>
      <c r="G47" s="16"/>
      <c r="H47" s="16"/>
      <c r="I47" s="16"/>
      <c r="J47" s="16"/>
      <c r="K47" s="16"/>
    </row>
    <row r="48" spans="1:11" x14ac:dyDescent="0.25">
      <c r="A48" s="15"/>
      <c r="B48" s="16"/>
      <c r="C48" s="16"/>
      <c r="D48" s="16"/>
      <c r="F48" s="16"/>
      <c r="G48" s="16"/>
      <c r="H48" s="16"/>
      <c r="I48" s="16"/>
      <c r="J48" s="16"/>
      <c r="K48" s="16"/>
    </row>
    <row r="49" spans="1:11" x14ac:dyDescent="0.25">
      <c r="A49" s="15"/>
      <c r="B49" s="16"/>
      <c r="C49" s="16"/>
      <c r="D49" s="16"/>
      <c r="F49" s="16"/>
      <c r="G49" s="16"/>
      <c r="H49" s="16"/>
      <c r="I49" s="16"/>
      <c r="J49" s="16"/>
      <c r="K49" s="16"/>
    </row>
    <row r="50" spans="1:11" x14ac:dyDescent="0.25">
      <c r="A50" s="15"/>
      <c r="B50" s="16"/>
      <c r="C50" s="16"/>
      <c r="D50" s="16"/>
      <c r="F50" s="16"/>
      <c r="G50" s="16"/>
      <c r="H50" s="16"/>
      <c r="I50" s="16"/>
      <c r="J50" s="16"/>
      <c r="K50" s="16"/>
    </row>
    <row r="51" spans="1:11" x14ac:dyDescent="0.25">
      <c r="A51" s="14"/>
      <c r="B51" s="16"/>
      <c r="C51" s="16"/>
      <c r="D51" s="16"/>
      <c r="F51" s="16"/>
      <c r="G51" s="16"/>
      <c r="H51" s="16"/>
      <c r="I51" s="16"/>
      <c r="J51" s="16"/>
      <c r="K51" s="16"/>
    </row>
    <row r="52" spans="1:11" x14ac:dyDescent="0.25">
      <c r="A52" s="14"/>
      <c r="B52" s="16"/>
      <c r="C52" s="16"/>
      <c r="D52" s="16"/>
      <c r="F52" s="16"/>
      <c r="G52" s="16"/>
      <c r="H52" s="16"/>
      <c r="I52" s="16"/>
      <c r="J52" s="16"/>
      <c r="K52" s="16"/>
    </row>
    <row r="53" spans="1:11" x14ac:dyDescent="0.25">
      <c r="A53" s="14"/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1:11" x14ac:dyDescent="0.25">
      <c r="A54" s="14"/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1:11" x14ac:dyDescent="0.25">
      <c r="A55" s="14"/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 x14ac:dyDescent="0.25">
      <c r="A56" s="14"/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x14ac:dyDescent="0.25">
      <c r="A57" s="14"/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x14ac:dyDescent="0.25">
      <c r="A58" s="14"/>
      <c r="B58" s="16"/>
      <c r="C58" s="16"/>
      <c r="D58" s="16"/>
      <c r="E58" s="16"/>
      <c r="F58" s="16"/>
      <c r="G58" s="16"/>
      <c r="H58" s="16"/>
      <c r="I58" s="16"/>
      <c r="J58" s="16"/>
      <c r="K58" s="16"/>
    </row>
  </sheetData>
  <mergeCells count="16">
    <mergeCell ref="M6:M7"/>
    <mergeCell ref="A2:M2"/>
    <mergeCell ref="A3:M3"/>
    <mergeCell ref="A4:M4"/>
    <mergeCell ref="A5:A7"/>
    <mergeCell ref="B5:D5"/>
    <mergeCell ref="E5:G5"/>
    <mergeCell ref="H5:J5"/>
    <mergeCell ref="K5:M5"/>
    <mergeCell ref="B6:C6"/>
    <mergeCell ref="D6:D7"/>
    <mergeCell ref="E6:F6"/>
    <mergeCell ref="G6:G7"/>
    <mergeCell ref="H6:I6"/>
    <mergeCell ref="J6:J7"/>
    <mergeCell ref="K6:L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INDICE</vt:lpstr>
      <vt:lpstr>1.1</vt:lpstr>
      <vt:lpstr>1.2</vt:lpstr>
      <vt:lpstr>2.1</vt:lpstr>
      <vt:lpstr>2.2</vt:lpstr>
      <vt:lpstr>2.3</vt:lpstr>
      <vt:lpstr>3.1</vt:lpstr>
      <vt:lpstr>3.2</vt:lpstr>
      <vt:lpstr>4.1</vt:lpstr>
      <vt:lpstr>'2.3'!Área_de_impresión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mespada</dc:creator>
  <cp:lastModifiedBy>Administrador</cp:lastModifiedBy>
  <cp:lastPrinted>2023-02-28T12:59:27Z</cp:lastPrinted>
  <dcterms:created xsi:type="dcterms:W3CDTF">2019-03-20T10:56:55Z</dcterms:created>
  <dcterms:modified xsi:type="dcterms:W3CDTF">2025-04-08T12:04:14Z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ANUARIO 2023 MOCOPE.xlsx</vt:lpwstr>
  </property>
</Properties>
</file>