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anillas\user\aeiconta\CIMCA\PUBLICACION MENSUAL WEB CCAA\2025\2 FEBRERO\Definitivos\"/>
    </mc:Choice>
  </mc:AlternateContent>
  <bookViews>
    <workbookView xWindow="0" yWindow="0" windowWidth="28800" windowHeight="12456" tabRatio="817"/>
  </bookViews>
  <sheets>
    <sheet name="GTOS X CAP" sheetId="25" r:id="rId1"/>
    <sheet name="INGRESOS X CAP" sheetId="26" r:id="rId2"/>
    <sheet name="GASTOS X CONCEPTO" sheetId="15" r:id="rId3"/>
    <sheet name="INGR X CONCEPTO" sheetId="16" r:id="rId4"/>
    <sheet name="GTOS X SECC Y X CAP" sheetId="27" r:id="rId5"/>
    <sheet name="BExRepositorySheet" sheetId="10" state="veryHidden" r:id="rId6"/>
    <sheet name="ING X SOCIEDAD Y X CAP" sheetId="23" r:id="rId7"/>
    <sheet name="GASTOS X PROGRAMA" sheetId="29" r:id="rId8"/>
    <sheet name="GASTOS X FINANCIACIÓN" sheetId="21" r:id="rId9"/>
    <sheet name="INGRESOS X FINANCIACIÓN" sheetId="22" r:id="rId10"/>
    <sheet name="GTOS CAP VI X PROYECTO" sheetId="19" r:id="rId11"/>
  </sheets>
  <definedNames>
    <definedName name="_xlnm._FilterDatabase" localSheetId="2" hidden="1">'GASTOS X CONCEPTO'!$A$4:$L$116</definedName>
    <definedName name="_xlnm._FilterDatabase" localSheetId="7" hidden="1">'GASTOS X PROGRAMA'!$C$5:$F$170</definedName>
    <definedName name="_xlnm._FilterDatabase" localSheetId="10" hidden="1">'GTOS CAP VI X PROYECTO'!$A$4:$L$498</definedName>
    <definedName name="_xlnm._FilterDatabase" localSheetId="4" hidden="1">'GTOS X SECC Y X CAP'!$A$4:$D$178</definedName>
    <definedName name="_xlnm._FilterDatabase" localSheetId="6" hidden="1">'ING X SOCIEDAD Y X CAP'!$A$4:$I$78</definedName>
    <definedName name="_xlnm._FilterDatabase" localSheetId="3" hidden="1">'INGR X CONCEPTO'!$A$4:$J$107</definedName>
    <definedName name="_xlnm.Print_Area" localSheetId="8">'GASTOS X FINANCIACIÓN'!$A$1:$J$126</definedName>
    <definedName name="_xlnm.Print_Area" localSheetId="10">'GTOS CAP VI X PROYECTO'!$A$1:$L$498</definedName>
    <definedName name="_xlnm.Print_Area" localSheetId="6">'ING X SOCIEDAD Y X CAP'!$A$1:$I$78</definedName>
    <definedName name="_xlnm.Print_Area" localSheetId="1">'INGRESOS X CAP'!$A$1:$H$19</definedName>
    <definedName name="_xlnm.Print_Area" localSheetId="9">'INGRESOS X FINANCIACIÓN'!$A$1:$H$132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2">'GASTOS X CONCEPTO'!$5:$6</definedName>
    <definedName name="_xlnm.Print_Titles" localSheetId="8">'GASTOS X FINANCIACIÓN'!$5:$6</definedName>
    <definedName name="_xlnm.Print_Titles" localSheetId="7">'GASTOS X PROGRAMA'!$5:$6</definedName>
    <definedName name="_xlnm.Print_Titles" localSheetId="10">'GTOS CAP VI X PROYECTO'!$5:$6</definedName>
    <definedName name="_xlnm.Print_Titles" localSheetId="4">'GTOS X SECC Y X CAP'!$5:$6</definedName>
    <definedName name="_xlnm.Print_Titles" localSheetId="6">'ING X SOCIEDAD Y X CAP'!$5:$6</definedName>
    <definedName name="_xlnm.Print_Titles" localSheetId="3">'INGR X CONCEPTO'!$5:$6</definedName>
    <definedName name="_xlnm.Print_Titles" localSheetId="9">'INGRESOS X FINANCIACIÓN'!$5:$6</definedName>
  </definedNames>
  <calcPr calcId="162913"/>
</workbook>
</file>

<file path=xl/calcChain.xml><?xml version="1.0" encoding="utf-8"?>
<calcChain xmlns="http://schemas.openxmlformats.org/spreadsheetml/2006/main">
  <c r="I105" i="16" l="1"/>
  <c r="I106" i="16"/>
  <c r="G122" i="22" l="1"/>
  <c r="G127" i="22"/>
  <c r="G128" i="22"/>
  <c r="G130" i="22"/>
  <c r="I94" i="16"/>
  <c r="I95" i="16"/>
  <c r="I97" i="16"/>
  <c r="I98" i="16"/>
  <c r="I99" i="16"/>
  <c r="I100" i="16"/>
  <c r="I101" i="16"/>
  <c r="I102" i="16"/>
  <c r="I103" i="16"/>
  <c r="I104" i="16"/>
  <c r="I96" i="16" l="1"/>
  <c r="G131" i="22"/>
  <c r="G126" i="22"/>
  <c r="G124" i="22"/>
  <c r="G121" i="22"/>
  <c r="G129" i="22"/>
  <c r="G125" i="22"/>
  <c r="G123" i="22"/>
  <c r="G120" i="22"/>
  <c r="G115" i="22"/>
  <c r="G117" i="22" l="1"/>
  <c r="G114" i="22"/>
  <c r="G112" i="22"/>
  <c r="G119" i="22"/>
  <c r="G118" i="22"/>
  <c r="G116" i="22"/>
  <c r="G113" i="22"/>
  <c r="H14" i="25" l="1"/>
  <c r="I87" i="16" l="1"/>
  <c r="I88" i="16"/>
  <c r="I90" i="16"/>
  <c r="I92" i="16"/>
  <c r="I93" i="16"/>
  <c r="I91" i="16" l="1"/>
  <c r="I89" i="16"/>
  <c r="G110" i="22" l="1"/>
  <c r="G108" i="22"/>
  <c r="G109" i="22"/>
  <c r="G106" i="22"/>
  <c r="G105" i="22"/>
  <c r="G104" i="22"/>
  <c r="G107" i="22"/>
  <c r="G111" i="22"/>
  <c r="G103" i="22" l="1"/>
  <c r="G101" i="22"/>
  <c r="G100" i="22"/>
  <c r="G99" i="22"/>
  <c r="G97" i="22"/>
  <c r="G95" i="22"/>
  <c r="G93" i="22"/>
  <c r="G91" i="22"/>
  <c r="G89" i="22"/>
  <c r="G102" i="22"/>
  <c r="G98" i="22"/>
  <c r="G96" i="22"/>
  <c r="G94" i="22"/>
  <c r="G92" i="22"/>
  <c r="G90" i="22"/>
  <c r="G82" i="22" l="1"/>
  <c r="G86" i="22"/>
  <c r="G84" i="22"/>
  <c r="G88" i="22"/>
  <c r="G80" i="22"/>
  <c r="G87" i="22"/>
  <c r="G85" i="22"/>
  <c r="G83" i="22"/>
  <c r="G81" i="22"/>
  <c r="G79" i="22" l="1"/>
  <c r="G21" i="22" l="1"/>
  <c r="G44" i="22"/>
  <c r="G7" i="22"/>
  <c r="I19" i="16"/>
  <c r="I21" i="16"/>
  <c r="G12" i="26"/>
  <c r="G15" i="26" l="1"/>
  <c r="I66" i="16"/>
  <c r="G7" i="26"/>
  <c r="G59" i="22"/>
  <c r="G78" i="22"/>
  <c r="G66" i="22"/>
  <c r="G77" i="22"/>
  <c r="I86" i="16"/>
  <c r="I83" i="16"/>
  <c r="I81" i="16"/>
  <c r="I79" i="16"/>
  <c r="I77" i="16"/>
  <c r="I75" i="16"/>
  <c r="I73" i="16"/>
  <c r="I71" i="16"/>
  <c r="I69" i="16"/>
  <c r="I67" i="16"/>
  <c r="I64" i="16"/>
  <c r="I62" i="16"/>
  <c r="I60" i="16"/>
  <c r="I58" i="16"/>
  <c r="I56" i="16"/>
  <c r="I54" i="16"/>
  <c r="I52" i="16"/>
  <c r="I50" i="16"/>
  <c r="I48" i="16"/>
  <c r="I46" i="16"/>
  <c r="I44" i="16"/>
  <c r="I42" i="16"/>
  <c r="I40" i="16"/>
  <c r="I38" i="16"/>
  <c r="I36" i="16"/>
  <c r="I34" i="16"/>
  <c r="I32" i="16"/>
  <c r="I30" i="16"/>
  <c r="I28" i="16"/>
  <c r="I26" i="16"/>
  <c r="I24" i="16"/>
  <c r="G16" i="26"/>
  <c r="I20" i="16"/>
  <c r="I17" i="16"/>
  <c r="I15" i="16"/>
  <c r="I13" i="16"/>
  <c r="G67" i="22"/>
  <c r="G64" i="22"/>
  <c r="G62" i="22"/>
  <c r="G60" i="22"/>
  <c r="G57" i="22"/>
  <c r="G55" i="22"/>
  <c r="G53" i="22"/>
  <c r="G51" i="22"/>
  <c r="G49" i="22"/>
  <c r="G47" i="22"/>
  <c r="G45" i="22"/>
  <c r="G42" i="22"/>
  <c r="G40" i="22"/>
  <c r="G38" i="22"/>
  <c r="G36" i="22"/>
  <c r="G34" i="22"/>
  <c r="G32" i="22"/>
  <c r="G30" i="22"/>
  <c r="G28" i="22"/>
  <c r="G26" i="22"/>
  <c r="G24" i="22"/>
  <c r="G22" i="22"/>
  <c r="G19" i="22"/>
  <c r="G17" i="22"/>
  <c r="G15" i="22"/>
  <c r="G13" i="22"/>
  <c r="G76" i="22"/>
  <c r="G74" i="22"/>
  <c r="G72" i="22"/>
  <c r="G70" i="22"/>
  <c r="G8" i="22"/>
  <c r="G11" i="22"/>
  <c r="G68" i="22"/>
  <c r="G9" i="22"/>
  <c r="G65" i="22"/>
  <c r="G63" i="22"/>
  <c r="G61" i="22"/>
  <c r="G58" i="22"/>
  <c r="G56" i="22"/>
  <c r="G54" i="22"/>
  <c r="G52" i="22"/>
  <c r="G50" i="22"/>
  <c r="G48" i="22"/>
  <c r="G46" i="22"/>
  <c r="G43" i="22"/>
  <c r="G41" i="22"/>
  <c r="G39" i="22"/>
  <c r="G37" i="22"/>
  <c r="G35" i="22"/>
  <c r="G33" i="22"/>
  <c r="G31" i="22"/>
  <c r="G29" i="22"/>
  <c r="G27" i="22"/>
  <c r="G25" i="22"/>
  <c r="G23" i="22"/>
  <c r="G20" i="22"/>
  <c r="G18" i="22"/>
  <c r="G16" i="22"/>
  <c r="G14" i="22"/>
  <c r="G12" i="22"/>
  <c r="G10" i="22"/>
  <c r="G75" i="22"/>
  <c r="G73" i="22"/>
  <c r="G71" i="22"/>
  <c r="G69" i="22"/>
  <c r="I22" i="16"/>
  <c r="I31" i="16"/>
  <c r="I18" i="16"/>
  <c r="I10" i="16"/>
  <c r="I8" i="16"/>
  <c r="I84" i="16"/>
  <c r="I27" i="16"/>
  <c r="I85" i="16"/>
  <c r="I16" i="16"/>
  <c r="I14" i="16"/>
  <c r="I12" i="16"/>
  <c r="I82" i="16"/>
  <c r="I80" i="16"/>
  <c r="I78" i="16"/>
  <c r="I76" i="16"/>
  <c r="I74" i="16"/>
  <c r="I72" i="16"/>
  <c r="I70" i="16"/>
  <c r="I68" i="16"/>
  <c r="I65" i="16"/>
  <c r="I63" i="16"/>
  <c r="I61" i="16"/>
  <c r="I59" i="16"/>
  <c r="I57" i="16"/>
  <c r="I55" i="16"/>
  <c r="I53" i="16"/>
  <c r="I51" i="16"/>
  <c r="I49" i="16"/>
  <c r="I47" i="16"/>
  <c r="I45" i="16"/>
  <c r="I43" i="16"/>
  <c r="I41" i="16"/>
  <c r="I39" i="16"/>
  <c r="I37" i="16"/>
  <c r="I35" i="16"/>
  <c r="I33" i="16"/>
  <c r="I29" i="16"/>
  <c r="I25" i="16"/>
  <c r="I23" i="16"/>
  <c r="I11" i="16"/>
  <c r="I9" i="16"/>
  <c r="G13" i="26"/>
  <c r="G11" i="26"/>
  <c r="G10" i="26"/>
  <c r="G9" i="26"/>
  <c r="G8" i="26"/>
  <c r="I7" i="16" l="1"/>
  <c r="J17" i="25" l="1"/>
  <c r="H17" i="25"/>
  <c r="G17" i="25"/>
  <c r="F17" i="25"/>
  <c r="E17" i="25"/>
  <c r="D17" i="25"/>
  <c r="C17" i="25"/>
  <c r="J14" i="25"/>
  <c r="G14" i="25"/>
  <c r="F14" i="25"/>
  <c r="E14" i="25"/>
  <c r="D14" i="25"/>
  <c r="C14" i="25"/>
  <c r="C18" i="25" l="1"/>
  <c r="E18" i="25"/>
  <c r="G18" i="25"/>
  <c r="J18" i="25"/>
  <c r="D18" i="25"/>
  <c r="F18" i="25"/>
  <c r="H14" i="26"/>
  <c r="D14" i="26"/>
  <c r="H17" i="26"/>
  <c r="E17" i="26"/>
  <c r="C17" i="26"/>
  <c r="F14" i="26"/>
  <c r="D17" i="26"/>
  <c r="E14" i="26"/>
  <c r="C14" i="26"/>
  <c r="F17" i="26"/>
  <c r="I17" i="25"/>
  <c r="H18" i="25"/>
  <c r="I18" i="25" s="1"/>
  <c r="I14" i="25"/>
  <c r="H18" i="26" l="1"/>
  <c r="G14" i="26"/>
  <c r="C18" i="26"/>
  <c r="E18" i="26"/>
  <c r="D18" i="26"/>
  <c r="G17" i="26"/>
  <c r="F18" i="26"/>
  <c r="G18" i="26" l="1"/>
</calcChain>
</file>

<file path=xl/sharedStrings.xml><?xml version="1.0" encoding="utf-8"?>
<sst xmlns="http://schemas.openxmlformats.org/spreadsheetml/2006/main" count="5474" uniqueCount="1981">
  <si>
    <t>Crédito Definitivo</t>
  </si>
  <si>
    <t>Obligado</t>
  </si>
  <si>
    <t>EUR</t>
  </si>
  <si>
    <t>1</t>
  </si>
  <si>
    <t>Gastos de Personal</t>
  </si>
  <si>
    <t>2</t>
  </si>
  <si>
    <t>Gastos en Bienes Corrientes y Servicios</t>
  </si>
  <si>
    <t>4</t>
  </si>
  <si>
    <t>Transferencias Corrientes</t>
  </si>
  <si>
    <t>6</t>
  </si>
  <si>
    <t>Inversiones Reales</t>
  </si>
  <si>
    <t>7</t>
  </si>
  <si>
    <t>Transferencias de Capital</t>
  </si>
  <si>
    <t>Crédito Inicial</t>
  </si>
  <si>
    <t>Pagado</t>
  </si>
  <si>
    <t>3</t>
  </si>
  <si>
    <t>Gastos Financieros</t>
  </si>
  <si>
    <t>5</t>
  </si>
  <si>
    <t>Fondo de Contingencia de Ejecución Presupuestaria</t>
  </si>
  <si>
    <t>8</t>
  </si>
  <si>
    <t>Activos Financieros</t>
  </si>
  <si>
    <t>9</t>
  </si>
  <si>
    <t>Pasivos Financieros</t>
  </si>
  <si>
    <t>Previsión Inicial</t>
  </si>
  <si>
    <t>Recaudación
Neta</t>
  </si>
  <si>
    <t>Impuestos Directos</t>
  </si>
  <si>
    <t>Impuestos Indirectos</t>
  </si>
  <si>
    <t>Tasas y otros ingresos</t>
  </si>
  <si>
    <t>Ingresos Patrimoniales</t>
  </si>
  <si>
    <t>Enajenación de inversiones reales</t>
  </si>
  <si>
    <t>GASTOS NO FINANCIEROS</t>
  </si>
  <si>
    <t>GASTOS FINANCIEROS</t>
  </si>
  <si>
    <t>CAPÍTULOS</t>
  </si>
  <si>
    <t>TOTAL</t>
  </si>
  <si>
    <t>%</t>
  </si>
  <si>
    <t>INGRESOS NO FINANCIEROS</t>
  </si>
  <si>
    <t>INGRESOS FINANCIEROS</t>
  </si>
  <si>
    <t>D. Reconocidos
Netos</t>
  </si>
  <si>
    <t>Derechos / Prev. Definit</t>
  </si>
  <si>
    <t>Obligaciones / C. Definitivo</t>
  </si>
  <si>
    <t>Autorizado</t>
  </si>
  <si>
    <t>Comprometido</t>
  </si>
  <si>
    <t>Modificaciones de crédito</t>
  </si>
  <si>
    <t>Modificaciones de Crédito</t>
  </si>
  <si>
    <t>Previsión Definitiva</t>
  </si>
  <si>
    <t>SECCIÓN</t>
  </si>
  <si>
    <t>CONCEPTO</t>
  </si>
  <si>
    <t>CONCEPTOS</t>
  </si>
  <si>
    <t>FINANCIACIÓN</t>
  </si>
  <si>
    <t>GASTOS POR FINANCIACIÓN</t>
  </si>
  <si>
    <t>INGRESOS POR FINANCIACIÓN</t>
  </si>
  <si>
    <t>PROYECTO DE INVERSIÓN</t>
  </si>
  <si>
    <t>SOCIEDAD</t>
  </si>
  <si>
    <t>CAPÍTULO</t>
  </si>
  <si>
    <t>CLASIFICACIÓN ECONÓMICA POR CAPÍTULOS</t>
  </si>
  <si>
    <t>CLASIFICACIÓN ECONÓMICA POR CONCEPTO</t>
  </si>
  <si>
    <t>CLASIFICACIÓN ORGANICA Y ECONÓMICA POR CAPÍTULO</t>
  </si>
  <si>
    <t>GASTOS POR PROGRAMA</t>
  </si>
  <si>
    <t>GRUPO DE FUNCIÓN</t>
  </si>
  <si>
    <t>FUNCIÓN</t>
  </si>
  <si>
    <t>PROGRAMA</t>
  </si>
  <si>
    <t>(1) Entidades consolidadas: Admón General;  Organismos Autónomos IASS, INAEM, SALUD, IAM, IAJU; Entidades de derecho Público: AST, IAA, INAGA, ACPUA, Banco de Sangre, CITA, IACS, IAF</t>
  </si>
  <si>
    <t>(1) Entidades consolidadas: Admón General;  Organismos Autónomos IASS, INAEM, SALUD, IAM, IAJU; Entidades de Dcho Público: AST, IAA, INAGA, ACPUA, Banco de Sangre, CITA, IACS, IAF</t>
  </si>
  <si>
    <t>EJECUCIÓN DEL PRESUPUESTO CONSOLIDADO DE GASTOS A FECHA 28/02/2025</t>
  </si>
  <si>
    <t>EJECUCIÓN DEL PRESUPUESTO CONSOLIDADO DE INGRESOS A FECHA 28/02/2025</t>
  </si>
  <si>
    <t>EJECUCIÓN PROYECTOS DE INVERSIÓN  (CAPÍTULO VI) A FECHA 28/02/2025</t>
  </si>
  <si>
    <t>DATOS CONTABILIZADOS (actualizados a fecha 27 de marzo)</t>
  </si>
  <si>
    <t>100</t>
  </si>
  <si>
    <t>Retr. básicas y otras de Altos Cargos</t>
  </si>
  <si>
    <t/>
  </si>
  <si>
    <t>101</t>
  </si>
  <si>
    <t>Retrib.basic y otras rem. SGT, DG y asimilados</t>
  </si>
  <si>
    <t>110</t>
  </si>
  <si>
    <t>Retr. básicas y otras de Person. Eventual Gabinete</t>
  </si>
  <si>
    <t>120</t>
  </si>
  <si>
    <t>Retribuciones básicas de Personal Funcionario</t>
  </si>
  <si>
    <t>121</t>
  </si>
  <si>
    <t>Retrib. complementarias de Personal Funcionario</t>
  </si>
  <si>
    <t>122</t>
  </si>
  <si>
    <t>Retribuciones en especie de Personal Funcionario</t>
  </si>
  <si>
    <t>123</t>
  </si>
  <si>
    <t>Retr. Básicas Personal Funcionario Docente</t>
  </si>
  <si>
    <t>124</t>
  </si>
  <si>
    <t>Retr. Complementarias Personal Funcionario Docente</t>
  </si>
  <si>
    <t>125</t>
  </si>
  <si>
    <t>Retribuciones Básicas Funcionarios Nal. Justicia</t>
  </si>
  <si>
    <t>126</t>
  </si>
  <si>
    <t>Retribuciones Complem. Funcionarios Nal. Justicia</t>
  </si>
  <si>
    <t>130</t>
  </si>
  <si>
    <t>Laboral fijo</t>
  </si>
  <si>
    <t>131</t>
  </si>
  <si>
    <t>Laboral Eventual</t>
  </si>
  <si>
    <t>140</t>
  </si>
  <si>
    <t>Otro personal</t>
  </si>
  <si>
    <t>150</t>
  </si>
  <si>
    <t>Productividad</t>
  </si>
  <si>
    <t>151</t>
  </si>
  <si>
    <t>Gratificaciones</t>
  </si>
  <si>
    <t>160</t>
  </si>
  <si>
    <t>Cuotas Sociales</t>
  </si>
  <si>
    <t>161</t>
  </si>
  <si>
    <t>Gastos Sociales de Funcionarios y pers. no Laboral</t>
  </si>
  <si>
    <t>162</t>
  </si>
  <si>
    <t>Gastos sociales de Personal Laboral</t>
  </si>
  <si>
    <t>165</t>
  </si>
  <si>
    <t>Fondo de Acción Social</t>
  </si>
  <si>
    <t>170</t>
  </si>
  <si>
    <t>Fondo de Incremento Normativo</t>
  </si>
  <si>
    <t>171</t>
  </si>
  <si>
    <t>Fondos Adicionales</t>
  </si>
  <si>
    <t>172</t>
  </si>
  <si>
    <t>Otros Fondos Adicionales</t>
  </si>
  <si>
    <t>180</t>
  </si>
  <si>
    <t>Retr. personal. func., Estatutario y no laboral</t>
  </si>
  <si>
    <t>182</t>
  </si>
  <si>
    <t>Retribuciones de otro pers. estatutario temporal</t>
  </si>
  <si>
    <t>183</t>
  </si>
  <si>
    <t>Personal laboral fijo de Instituciones Sanitarias</t>
  </si>
  <si>
    <t>184</t>
  </si>
  <si>
    <t>Personal laboral eventual</t>
  </si>
  <si>
    <t>185</t>
  </si>
  <si>
    <t>Inc. al rendimiento personal Instit. Sanitarias</t>
  </si>
  <si>
    <t>186</t>
  </si>
  <si>
    <t>Cuotas,prest. y gtos soc. de Pers Inst. Sanitar.</t>
  </si>
  <si>
    <t>187</t>
  </si>
  <si>
    <t>Personal en Formación</t>
  </si>
  <si>
    <t>Resultado</t>
  </si>
  <si>
    <t>200</t>
  </si>
  <si>
    <t>Arrendamientos de terrenos y bienes naturales</t>
  </si>
  <si>
    <t>202</t>
  </si>
  <si>
    <t>Arrendamientos de edificios y otras construcciones</t>
  </si>
  <si>
    <t>203</t>
  </si>
  <si>
    <t>Arrendamientos maquinaria, instalación y utillaje</t>
  </si>
  <si>
    <t>204</t>
  </si>
  <si>
    <t>Arrendamientos de material de transporte</t>
  </si>
  <si>
    <t>205</t>
  </si>
  <si>
    <t>Arrendamientos de mobiliario y enseres</t>
  </si>
  <si>
    <t>206</t>
  </si>
  <si>
    <t>Arrendamientos de equipos procesos de información</t>
  </si>
  <si>
    <t>209</t>
  </si>
  <si>
    <t>Arrendamientos de otro inmovilizado material</t>
  </si>
  <si>
    <t>210</t>
  </si>
  <si>
    <t>Rep. y conservación de terrenos y bienes naturales</t>
  </si>
  <si>
    <t>212</t>
  </si>
  <si>
    <t>Rep. y conservación edificios y otras construcc.</t>
  </si>
  <si>
    <t>213</t>
  </si>
  <si>
    <t>Rep. y conserv. maquinaria,instalaciones,utillaje</t>
  </si>
  <si>
    <t>214</t>
  </si>
  <si>
    <t>Reparación y conservación material de transporte</t>
  </si>
  <si>
    <t>215</t>
  </si>
  <si>
    <t>Reparación y conservación de mobiliario y enseres</t>
  </si>
  <si>
    <t>216</t>
  </si>
  <si>
    <t>Rep. y conserv. equipos procesos de información</t>
  </si>
  <si>
    <t>219</t>
  </si>
  <si>
    <t>Rep. y conservación de otro inmovilizado material</t>
  </si>
  <si>
    <t>220</t>
  </si>
  <si>
    <t>Material de oficina</t>
  </si>
  <si>
    <t>221</t>
  </si>
  <si>
    <t>Suministros</t>
  </si>
  <si>
    <t>222</t>
  </si>
  <si>
    <t>Comunicaciones</t>
  </si>
  <si>
    <t>223</t>
  </si>
  <si>
    <t>Transporte</t>
  </si>
  <si>
    <t>224</t>
  </si>
  <si>
    <t>Primas de seguros</t>
  </si>
  <si>
    <t>225</t>
  </si>
  <si>
    <t>Tributos</t>
  </si>
  <si>
    <t>226</t>
  </si>
  <si>
    <t>Gastos diversos</t>
  </si>
  <si>
    <t>227</t>
  </si>
  <si>
    <t>Trabajos realizados por otras empresas</t>
  </si>
  <si>
    <t>229</t>
  </si>
  <si>
    <t>Gastos en centros docentes no universitarios</t>
  </si>
  <si>
    <t>230</t>
  </si>
  <si>
    <t>Dietas</t>
  </si>
  <si>
    <t>231</t>
  </si>
  <si>
    <t>Locomoción</t>
  </si>
  <si>
    <t>232</t>
  </si>
  <si>
    <t>Traslado</t>
  </si>
  <si>
    <t>233</t>
  </si>
  <si>
    <t>Gastos a través de agencias de viaje</t>
  </si>
  <si>
    <t>239</t>
  </si>
  <si>
    <t>Otras indemnizaciones</t>
  </si>
  <si>
    <t>250</t>
  </si>
  <si>
    <t>Gastos en pruebas selectivas</t>
  </si>
  <si>
    <t>251</t>
  </si>
  <si>
    <t>Gastos de realización de cursos</t>
  </si>
  <si>
    <t>261</t>
  </si>
  <si>
    <t>Conciertos para Asistencia Sanitaria</t>
  </si>
  <si>
    <t>262</t>
  </si>
  <si>
    <t>Otros Servicios de Asistencia Sanitaria</t>
  </si>
  <si>
    <t>263</t>
  </si>
  <si>
    <t>Acción concertada en Servicios Sociales</t>
  </si>
  <si>
    <t>300</t>
  </si>
  <si>
    <t>Intereses de títulos de la Deuda</t>
  </si>
  <si>
    <t>301</t>
  </si>
  <si>
    <t>Gastos de emisión, modificación y cancelación</t>
  </si>
  <si>
    <t>310</t>
  </si>
  <si>
    <t>Intereses de Préstamos del interior</t>
  </si>
  <si>
    <t>311</t>
  </si>
  <si>
    <t>Gastos de formalización,modificación y cancelación</t>
  </si>
  <si>
    <t>320</t>
  </si>
  <si>
    <t>Intereses de préstamos del exterior</t>
  </si>
  <si>
    <t>350</t>
  </si>
  <si>
    <t>Intereses de depósitos</t>
  </si>
  <si>
    <t>352</t>
  </si>
  <si>
    <t>Intereses de demora</t>
  </si>
  <si>
    <t>354</t>
  </si>
  <si>
    <t>Intereses de arrendamiento financiero</t>
  </si>
  <si>
    <t>359</t>
  </si>
  <si>
    <t>Otros gastos financieros</t>
  </si>
  <si>
    <t>400</t>
  </si>
  <si>
    <t>A la Administración General del Estado</t>
  </si>
  <si>
    <t>405</t>
  </si>
  <si>
    <t>A otros entes de la Administración General Estado</t>
  </si>
  <si>
    <t>410</t>
  </si>
  <si>
    <t>A Organismos Autónomos</t>
  </si>
  <si>
    <t>440</t>
  </si>
  <si>
    <t>A Empresas Públicas y otros Entes Públicos</t>
  </si>
  <si>
    <t>460</t>
  </si>
  <si>
    <t>A Corporaciones Locales</t>
  </si>
  <si>
    <t>470</t>
  </si>
  <si>
    <t>A Empresas Privadas</t>
  </si>
  <si>
    <t>480</t>
  </si>
  <si>
    <t>A familias e instituciones sin fines de lucro</t>
  </si>
  <si>
    <t>490</t>
  </si>
  <si>
    <t>Al Exterior</t>
  </si>
  <si>
    <t>500</t>
  </si>
  <si>
    <t>600</t>
  </si>
  <si>
    <t>Terrenos y bienes naturales</t>
  </si>
  <si>
    <t>602</t>
  </si>
  <si>
    <t>Edificios y otras construcciones</t>
  </si>
  <si>
    <t>603</t>
  </si>
  <si>
    <t>Maquinaria, instalación y utillaje</t>
  </si>
  <si>
    <t>604</t>
  </si>
  <si>
    <t>Material de transporte</t>
  </si>
  <si>
    <t>605</t>
  </si>
  <si>
    <t>Mobiliario y enseres</t>
  </si>
  <si>
    <t>606</t>
  </si>
  <si>
    <t>Equipos para procesos de información</t>
  </si>
  <si>
    <t>607</t>
  </si>
  <si>
    <t>Bienes destinados para uso general</t>
  </si>
  <si>
    <t>608</t>
  </si>
  <si>
    <t>Otro inmovilizado material</t>
  </si>
  <si>
    <t>609</t>
  </si>
  <si>
    <t>Inmovilizado Inmaterial</t>
  </si>
  <si>
    <t>610</t>
  </si>
  <si>
    <t>Intereses de demora de inversiones</t>
  </si>
  <si>
    <t>700</t>
  </si>
  <si>
    <t>740</t>
  </si>
  <si>
    <t>760</t>
  </si>
  <si>
    <t>770</t>
  </si>
  <si>
    <t>780</t>
  </si>
  <si>
    <t>810</t>
  </si>
  <si>
    <t>Compra acciones y participaciones Sector Público</t>
  </si>
  <si>
    <t>900</t>
  </si>
  <si>
    <t>Cancelación de títulos de la Deuda a largo plazo</t>
  </si>
  <si>
    <t>910</t>
  </si>
  <si>
    <t>Canc. préstamos l/plazo con Entidades de Crédito</t>
  </si>
  <si>
    <t>912</t>
  </si>
  <si>
    <t>Amort. préstamos l/plazo con Entes Sector Público</t>
  </si>
  <si>
    <t>Resultado total</t>
  </si>
  <si>
    <t>Sobre la Renta de las Personas Físicas</t>
  </si>
  <si>
    <t>Sobre Sucesiones y Donaciones</t>
  </si>
  <si>
    <t>111</t>
  </si>
  <si>
    <t>Impuesto sobre el Patrimonio</t>
  </si>
  <si>
    <t>112</t>
  </si>
  <si>
    <t>Sobre Grandes superficies</t>
  </si>
  <si>
    <t>115</t>
  </si>
  <si>
    <t>Impuestos Depósitos Entidades de Crédito</t>
  </si>
  <si>
    <t>Sobre Transmisiones Patrimoniales</t>
  </si>
  <si>
    <t>201</t>
  </si>
  <si>
    <t>Sobre Actos Jurídicos Documentados</t>
  </si>
  <si>
    <t>Sobre el Valor Añadido (I.V.A.)</t>
  </si>
  <si>
    <t>Impuestos especiales</t>
  </si>
  <si>
    <t>Impuesto s/contaminación de las aguas</t>
  </si>
  <si>
    <t>S/ Emisiones contaminantes</t>
  </si>
  <si>
    <t>234</t>
  </si>
  <si>
    <t>S/ aprovechamiento hidroeléctrico</t>
  </si>
  <si>
    <t>235</t>
  </si>
  <si>
    <t>S/ líneas de alta tensión</t>
  </si>
  <si>
    <t>236</t>
  </si>
  <si>
    <t>S/Explotación parques eólicos</t>
  </si>
  <si>
    <t>237</t>
  </si>
  <si>
    <t>S/Explotación parques fotovoltaicos</t>
  </si>
  <si>
    <t>240</t>
  </si>
  <si>
    <t>Tasa Fiscal sobre el juego</t>
  </si>
  <si>
    <t>Impuesto s/ actividades de juego</t>
  </si>
  <si>
    <t>Venta de Bienes</t>
  </si>
  <si>
    <t>Venta de publicaciones</t>
  </si>
  <si>
    <t>302</t>
  </si>
  <si>
    <t>Venta de material de juego</t>
  </si>
  <si>
    <t>303</t>
  </si>
  <si>
    <t>Venta de impresos</t>
  </si>
  <si>
    <t>Prestación de Servicios de las Cortes de Aragón</t>
  </si>
  <si>
    <t>314</t>
  </si>
  <si>
    <t>Prestación de Svcios de Industria e Innovación</t>
  </si>
  <si>
    <t>319</t>
  </si>
  <si>
    <t>Prestación Servicios Departamentos y Org. Públicos</t>
  </si>
  <si>
    <t>329</t>
  </si>
  <si>
    <t>Tasas de varios departamentos</t>
  </si>
  <si>
    <t>330</t>
  </si>
  <si>
    <t>P.Públicos Departamentos y O. Públicos C.Autónoma</t>
  </si>
  <si>
    <t>380</t>
  </si>
  <si>
    <t>Reintegros de ejercicios cerrados</t>
  </si>
  <si>
    <t>381</t>
  </si>
  <si>
    <t>Reintegros de presupuesto corriente</t>
  </si>
  <si>
    <t>390</t>
  </si>
  <si>
    <t>Otros Ingresos de los Departamentos</t>
  </si>
  <si>
    <t>391</t>
  </si>
  <si>
    <t>Otros ingresos de O.Públicas, Viv., Urb. y Ttes.</t>
  </si>
  <si>
    <t>393</t>
  </si>
  <si>
    <t>Cursos y otros ingresos</t>
  </si>
  <si>
    <t>395</t>
  </si>
  <si>
    <t>Multas y sanciones</t>
  </si>
  <si>
    <t>396</t>
  </si>
  <si>
    <t>Ingresos diversos. Recursos eventuales</t>
  </si>
  <si>
    <t>398</t>
  </si>
  <si>
    <t>Recargos de apremio e intereses de demora</t>
  </si>
  <si>
    <t>Ingresos del Estado: Financiación Autonómica</t>
  </si>
  <si>
    <t>402</t>
  </si>
  <si>
    <t>Subv Ind., Com y Turismo y en Ciencia, Tecn y Univ</t>
  </si>
  <si>
    <t>403</t>
  </si>
  <si>
    <t>Subv. en materia de Agricultura y Alimentación</t>
  </si>
  <si>
    <t>404</t>
  </si>
  <si>
    <t>Subvenciones Empleo y Servicios Sociales</t>
  </si>
  <si>
    <t>Subvenciones en materia de Salud y Consumo</t>
  </si>
  <si>
    <t>407</t>
  </si>
  <si>
    <t>Subv. en materia de Educación, Cultura y Deporte</t>
  </si>
  <si>
    <t>409</t>
  </si>
  <si>
    <t>Otras subvenciones de Administraciones Públicas</t>
  </si>
  <si>
    <t>411</t>
  </si>
  <si>
    <t>Del Servicio Aragonés de Salud</t>
  </si>
  <si>
    <t>412</t>
  </si>
  <si>
    <t>Del Instituto Aragonés de Empleo</t>
  </si>
  <si>
    <t>413</t>
  </si>
  <si>
    <t>Servicio Público de Empleo Estatal (INEM)</t>
  </si>
  <si>
    <t>419</t>
  </si>
  <si>
    <t>Otros Organismos Autónomos</t>
  </si>
  <si>
    <t>420</t>
  </si>
  <si>
    <t>Instituto Nacional de Gestión Sanitaria</t>
  </si>
  <si>
    <t>421</t>
  </si>
  <si>
    <t>Inst. de Mayores y Serv Sociales (IMSERSO)</t>
  </si>
  <si>
    <t>De Empresas Públicas y otros Entes Públicos</t>
  </si>
  <si>
    <t>450</t>
  </si>
  <si>
    <t>De la Comunidad Autónoma de Aragón</t>
  </si>
  <si>
    <t>Aportaciones de empresas</t>
  </si>
  <si>
    <t>Aportaciones de familias y otras instituciones</t>
  </si>
  <si>
    <t>492</t>
  </si>
  <si>
    <t>Fondo Europeo de Desarrollo Regional</t>
  </si>
  <si>
    <t>493</t>
  </si>
  <si>
    <t>Fondo Social Europeo</t>
  </si>
  <si>
    <t>496</t>
  </si>
  <si>
    <t>Fondo Europeo Agrícola de Garantía</t>
  </si>
  <si>
    <t>497</t>
  </si>
  <si>
    <t>Fondo Europeo Agrícola de Desarrollo Rural</t>
  </si>
  <si>
    <t>499</t>
  </si>
  <si>
    <t>Otras subvenciones del exterior</t>
  </si>
  <si>
    <t>511</t>
  </si>
  <si>
    <t>Intereses de Préstamos Concedidos</t>
  </si>
  <si>
    <t>512</t>
  </si>
  <si>
    <t>Intereses de Avales Otorgados</t>
  </si>
  <si>
    <t>520</t>
  </si>
  <si>
    <t>Ingresos financieros</t>
  </si>
  <si>
    <t>540</t>
  </si>
  <si>
    <t>Alquileres y productos de inmuebles</t>
  </si>
  <si>
    <t>550</t>
  </si>
  <si>
    <t>Reforma y desarrollo agrario</t>
  </si>
  <si>
    <t>551</t>
  </si>
  <si>
    <t>Escuelas de capacitación agraria</t>
  </si>
  <si>
    <t>552</t>
  </si>
  <si>
    <t>Aprovechamientos especiales</t>
  </si>
  <si>
    <t>553</t>
  </si>
  <si>
    <t>Cánones</t>
  </si>
  <si>
    <t>559</t>
  </si>
  <si>
    <t>De vivienda y rehabilitación</t>
  </si>
  <si>
    <t>590</t>
  </si>
  <si>
    <t>Otros ingresos patrimoniales</t>
  </si>
  <si>
    <t>Venta de terrenos</t>
  </si>
  <si>
    <t>702</t>
  </si>
  <si>
    <t>Subvenciones de Medio Ambiente</t>
  </si>
  <si>
    <t>704</t>
  </si>
  <si>
    <t>Subvenciones de Fomento y Vivienda</t>
  </si>
  <si>
    <t>705</t>
  </si>
  <si>
    <t>Subvenciones de Agricultura, Pesca y Alimentación</t>
  </si>
  <si>
    <t>706</t>
  </si>
  <si>
    <t>Subv. de Ind,Com y Tur. y Ciencia,Tecn. y Univers.</t>
  </si>
  <si>
    <t>707</t>
  </si>
  <si>
    <t>Subvenciones de Educación, Cultura y Deporte</t>
  </si>
  <si>
    <t>708</t>
  </si>
  <si>
    <t>Subvenciones de Trabajo y Asuntos Sociales</t>
  </si>
  <si>
    <t>709</t>
  </si>
  <si>
    <t>Otras subvenciones gestionadas</t>
  </si>
  <si>
    <t>712</t>
  </si>
  <si>
    <t>713</t>
  </si>
  <si>
    <t>719</t>
  </si>
  <si>
    <t>De otros Organismos Autónomos</t>
  </si>
  <si>
    <t>Colegios Públicos y otras Instituciones Públicas</t>
  </si>
  <si>
    <t>750</t>
  </si>
  <si>
    <t>De Diputaciones Provinciales</t>
  </si>
  <si>
    <t>Aportaciones De Empresas</t>
  </si>
  <si>
    <t>792</t>
  </si>
  <si>
    <t>793</t>
  </si>
  <si>
    <t>796</t>
  </si>
  <si>
    <t>797</t>
  </si>
  <si>
    <t>799</t>
  </si>
  <si>
    <t>820</t>
  </si>
  <si>
    <t>Reintegro de préstamos a corto plazo</t>
  </si>
  <si>
    <t>821</t>
  </si>
  <si>
    <t>Reintegro de préstamos a largo plazo</t>
  </si>
  <si>
    <t>870</t>
  </si>
  <si>
    <t>Remanentes de Tesorería</t>
  </si>
  <si>
    <t>Préstamos recibidos a largo plazo</t>
  </si>
  <si>
    <t>01</t>
  </si>
  <si>
    <t>Cortes de Aragón</t>
  </si>
  <si>
    <t>02</t>
  </si>
  <si>
    <t>Presidencia del Gobierno de Aragón</t>
  </si>
  <si>
    <t>03</t>
  </si>
  <si>
    <t>Consejo Consultivo de Aragón</t>
  </si>
  <si>
    <t>04</t>
  </si>
  <si>
    <t>Tribunal Admtvo. de Contratos Públicos de Aragón</t>
  </si>
  <si>
    <t>09</t>
  </si>
  <si>
    <t>Consejo Económico y Social de Aragón</t>
  </si>
  <si>
    <t>10</t>
  </si>
  <si>
    <t>Presidencia, Economía y Justicia</t>
  </si>
  <si>
    <t>12</t>
  </si>
  <si>
    <t>Hacienda, Interior y Administración Pública</t>
  </si>
  <si>
    <t>13</t>
  </si>
  <si>
    <t>Fomento, Vivienda, Logística y Cohesión Territ.</t>
  </si>
  <si>
    <t>14</t>
  </si>
  <si>
    <t>Agricultura, Ganadería y Alimentación</t>
  </si>
  <si>
    <t>15</t>
  </si>
  <si>
    <t>Empleo, Ciencia y Universidades</t>
  </si>
  <si>
    <t>16</t>
  </si>
  <si>
    <t>Sanidad</t>
  </si>
  <si>
    <t>18</t>
  </si>
  <si>
    <t>Educación, Cultura y Deporte</t>
  </si>
  <si>
    <t>20</t>
  </si>
  <si>
    <t>Bienestar Social y Familia</t>
  </si>
  <si>
    <t>22</t>
  </si>
  <si>
    <t>Medio Ambiente y Turismo</t>
  </si>
  <si>
    <t>26</t>
  </si>
  <si>
    <t>A las Administraciones Comarcales</t>
  </si>
  <si>
    <t>30</t>
  </si>
  <si>
    <t>Diversos Departamentos</t>
  </si>
  <si>
    <t>51</t>
  </si>
  <si>
    <t>Instituto Aragonés de Empleo</t>
  </si>
  <si>
    <t>52</t>
  </si>
  <si>
    <t>Servicio Aragonés de Salud</t>
  </si>
  <si>
    <t>53</t>
  </si>
  <si>
    <t>Instituto Aragonés de Servicios Sociales</t>
  </si>
  <si>
    <t>54</t>
  </si>
  <si>
    <t>Instituto Aragonés de la Mujer</t>
  </si>
  <si>
    <t>55</t>
  </si>
  <si>
    <t>Instituto Aragonés de la Juventud</t>
  </si>
  <si>
    <t>71</t>
  </si>
  <si>
    <t>E.P. Aragonesa de Servicios Telemáticos</t>
  </si>
  <si>
    <t>72</t>
  </si>
  <si>
    <t>Instituto Aragonés del Agua</t>
  </si>
  <si>
    <t>73</t>
  </si>
  <si>
    <t>Instituto Aragonés Ciencias de la Salud</t>
  </si>
  <si>
    <t>74</t>
  </si>
  <si>
    <t>Centro Investigación y Tecnol. Agroalim.</t>
  </si>
  <si>
    <t>75</t>
  </si>
  <si>
    <t>Instituto Aragonés de Gestión Ambiental</t>
  </si>
  <si>
    <t>76</t>
  </si>
  <si>
    <t>E.P. Aragonesa Banco de Sangre y Tejidos</t>
  </si>
  <si>
    <t>77</t>
  </si>
  <si>
    <t>Agencia de Calidad y Prospectiva Univers</t>
  </si>
  <si>
    <t>78</t>
  </si>
  <si>
    <t>Instituto Aragonés de Fomento</t>
  </si>
  <si>
    <t>ABST</t>
  </si>
  <si>
    <t>EP.Banco Sangre y Tejidos</t>
  </si>
  <si>
    <t>ACES</t>
  </si>
  <si>
    <t>Ag.Cal. y Pr. Univ.Aragon</t>
  </si>
  <si>
    <t>AST</t>
  </si>
  <si>
    <t>Arag. Servic. Telemáticos</t>
  </si>
  <si>
    <t>CITA</t>
  </si>
  <si>
    <t>Centro Inv. Tecn. Agroali</t>
  </si>
  <si>
    <t>DGA</t>
  </si>
  <si>
    <t>Diputación General Aragón</t>
  </si>
  <si>
    <t>IAA</t>
  </si>
  <si>
    <t>Instituto Aragonés Agua</t>
  </si>
  <si>
    <t>IACS</t>
  </si>
  <si>
    <t>Inst. Arag. Cienc. Salud</t>
  </si>
  <si>
    <t>IAEM</t>
  </si>
  <si>
    <t>Institut. Aragonés Empleo</t>
  </si>
  <si>
    <t>IAF</t>
  </si>
  <si>
    <t>Institut.Aragonés Fomento</t>
  </si>
  <si>
    <t>IAGA</t>
  </si>
  <si>
    <t>I. A. Gestión Ambiental</t>
  </si>
  <si>
    <t>IAJU</t>
  </si>
  <si>
    <t>Inst.Aragonés de Juventud</t>
  </si>
  <si>
    <t>IAMU</t>
  </si>
  <si>
    <t>Inst.Aragonés de la Mujer</t>
  </si>
  <si>
    <t>IASS</t>
  </si>
  <si>
    <t>Inst. Aragonés Serv. Soc.</t>
  </si>
  <si>
    <t>SAS</t>
  </si>
  <si>
    <t>Servicio Aragonés Salud</t>
  </si>
  <si>
    <t>0</t>
  </si>
  <si>
    <t>Deuda Pública</t>
  </si>
  <si>
    <t>0111</t>
  </si>
  <si>
    <t>Amortización y Gastos Financieros de la Deuda</t>
  </si>
  <si>
    <t>Servicios de Carácter General</t>
  </si>
  <si>
    <t>11</t>
  </si>
  <si>
    <t>Alta Dirección de la C.A. y del Gobierno</t>
  </si>
  <si>
    <t>1111</t>
  </si>
  <si>
    <t>Cortes de Aragón (Actividad Legislativa)</t>
  </si>
  <si>
    <t>1112</t>
  </si>
  <si>
    <t>Actuaciones del Justicia de Aragón</t>
  </si>
  <si>
    <t>1113</t>
  </si>
  <si>
    <t>Aljafería</t>
  </si>
  <si>
    <t>1114</t>
  </si>
  <si>
    <t>Actuaciones de la Cámara de Cuentas de Aragón</t>
  </si>
  <si>
    <t>1121</t>
  </si>
  <si>
    <t>Presidencia y Órganos de la Presidencia</t>
  </si>
  <si>
    <t>1124</t>
  </si>
  <si>
    <t>1125</t>
  </si>
  <si>
    <t>Administración General</t>
  </si>
  <si>
    <t>1211</t>
  </si>
  <si>
    <t>Servicios Generales de Presidencia, Interior y Cul</t>
  </si>
  <si>
    <t>1212</t>
  </si>
  <si>
    <t>Servicios Centrales, Edificios e Instalaciones</t>
  </si>
  <si>
    <t>1213</t>
  </si>
  <si>
    <t>Servicios de Seguridad y Protección Civil</t>
  </si>
  <si>
    <t>1214</t>
  </si>
  <si>
    <t>Servicios Generales Empleo, Ciencia y Universidade</t>
  </si>
  <si>
    <t>1215</t>
  </si>
  <si>
    <t>Servicios de Interior</t>
  </si>
  <si>
    <t>1216</t>
  </si>
  <si>
    <t>Comunidades Aragonesas en el Exterior</t>
  </si>
  <si>
    <t>1217</t>
  </si>
  <si>
    <t>Relaciones Institucionales</t>
  </si>
  <si>
    <t>1219</t>
  </si>
  <si>
    <t>Unidad Policía Nacional adscrita a la C.Autónoma</t>
  </si>
  <si>
    <t>1221</t>
  </si>
  <si>
    <t>Dirección y Administración de la Función Pública</t>
  </si>
  <si>
    <t>1231</t>
  </si>
  <si>
    <t>Selección, Formación y Perfeccionamiento Personal</t>
  </si>
  <si>
    <t>1251</t>
  </si>
  <si>
    <t>Apoyo a la Administración Local</t>
  </si>
  <si>
    <t>1252</t>
  </si>
  <si>
    <t>Política Territorial</t>
  </si>
  <si>
    <t>1253</t>
  </si>
  <si>
    <t>Estrategias Territoriales</t>
  </si>
  <si>
    <t>1259</t>
  </si>
  <si>
    <t>Cooperación con la Policía Local</t>
  </si>
  <si>
    <t>1260</t>
  </si>
  <si>
    <t>Despoblación</t>
  </si>
  <si>
    <t>1261</t>
  </si>
  <si>
    <t>Servicios de Coordinación Administrativa en Huesca</t>
  </si>
  <si>
    <t>1262</t>
  </si>
  <si>
    <t>Servicios de Coordinación Administrativa en Teruel</t>
  </si>
  <si>
    <t>1263</t>
  </si>
  <si>
    <t>Servicios Jurídicos</t>
  </si>
  <si>
    <t>1264</t>
  </si>
  <si>
    <t>Información Ciudadana y Documentación Admva.</t>
  </si>
  <si>
    <t>1265</t>
  </si>
  <si>
    <t>Servicios Telemáticos</t>
  </si>
  <si>
    <t>1266</t>
  </si>
  <si>
    <t>Televisión y Radio Autonómicas</t>
  </si>
  <si>
    <t>1267</t>
  </si>
  <si>
    <t>Actuaciones Relativas al Desarrollo Estatutario</t>
  </si>
  <si>
    <t>1268</t>
  </si>
  <si>
    <t>Información y Participación Ciudadana</t>
  </si>
  <si>
    <t>Relaciones Exteriores y Cooperación Internacional</t>
  </si>
  <si>
    <t>1311</t>
  </si>
  <si>
    <t>Actuaciones de Relaciones Exteriores</t>
  </si>
  <si>
    <t>1341</t>
  </si>
  <si>
    <t>Cooperación al Desarrollo</t>
  </si>
  <si>
    <t>Justicia</t>
  </si>
  <si>
    <t>1421</t>
  </si>
  <si>
    <t>Servicios de Administración de Justicia</t>
  </si>
  <si>
    <t>1422</t>
  </si>
  <si>
    <t>Ministerio Fiscal</t>
  </si>
  <si>
    <t>Seguridad, Protección y Promoción Social</t>
  </si>
  <si>
    <t>31</t>
  </si>
  <si>
    <t>Seguridad y Protección Social</t>
  </si>
  <si>
    <t>3111</t>
  </si>
  <si>
    <t>Serv. Grales. Bienestar Social y Familia</t>
  </si>
  <si>
    <t>3132</t>
  </si>
  <si>
    <t>Gestión y Desarrollo de los Servicios Sociales</t>
  </si>
  <si>
    <t>3133</t>
  </si>
  <si>
    <t>Polít Integral de Apoyo a las Familias y de Iguald</t>
  </si>
  <si>
    <t>3137</t>
  </si>
  <si>
    <t>Igualdad de Oportunidades</t>
  </si>
  <si>
    <t>3138</t>
  </si>
  <si>
    <t>Mayores</t>
  </si>
  <si>
    <t>3151</t>
  </si>
  <si>
    <t>Relaciones Laborales</t>
  </si>
  <si>
    <t>32</t>
  </si>
  <si>
    <t>Promoción Social</t>
  </si>
  <si>
    <t>3221</t>
  </si>
  <si>
    <t>Fomento del Empleo. Instituto Aragonés de Empleo</t>
  </si>
  <si>
    <t>3229</t>
  </si>
  <si>
    <t>3231</t>
  </si>
  <si>
    <t>Promoción de la Juventud</t>
  </si>
  <si>
    <t>3232</t>
  </si>
  <si>
    <t>Promoción de la Mujer</t>
  </si>
  <si>
    <t>3241</t>
  </si>
  <si>
    <t>Apoyo a la Inmigración</t>
  </si>
  <si>
    <t>Producción de Bienes Públicos de Carácter Social</t>
  </si>
  <si>
    <t>41</t>
  </si>
  <si>
    <t>4111</t>
  </si>
  <si>
    <t>Serv. Gener. Sanidad</t>
  </si>
  <si>
    <t>4121</t>
  </si>
  <si>
    <t>Asistencia Sanitaria</t>
  </si>
  <si>
    <t>4124</t>
  </si>
  <si>
    <t>Producc. componentes sanguíneos y de tejidos</t>
  </si>
  <si>
    <t>4131</t>
  </si>
  <si>
    <t>Protección y Promoción de la Salud</t>
  </si>
  <si>
    <t>4132</t>
  </si>
  <si>
    <t>Servicios de Atención al Usuario</t>
  </si>
  <si>
    <t>4133</t>
  </si>
  <si>
    <t>Salud Mental</t>
  </si>
  <si>
    <t>4134</t>
  </si>
  <si>
    <t>Salud Pública</t>
  </si>
  <si>
    <t>4135</t>
  </si>
  <si>
    <t>Cuidados y Humanización</t>
  </si>
  <si>
    <t>42</t>
  </si>
  <si>
    <t>Educación</t>
  </si>
  <si>
    <t>4211</t>
  </si>
  <si>
    <t>Serv. Gen. Educación, Ciencia y Univ.</t>
  </si>
  <si>
    <t>4212</t>
  </si>
  <si>
    <t>Gestión de Personal</t>
  </si>
  <si>
    <t>4220</t>
  </si>
  <si>
    <t>Formación Profesional</t>
  </si>
  <si>
    <t>4221</t>
  </si>
  <si>
    <t>Educación Infantil y Primaria</t>
  </si>
  <si>
    <t>4222</t>
  </si>
  <si>
    <t>Educ Secundaria</t>
  </si>
  <si>
    <t>4223</t>
  </si>
  <si>
    <t>Educación Especial</t>
  </si>
  <si>
    <t>4224</t>
  </si>
  <si>
    <t>Enseñanzas Artísticas</t>
  </si>
  <si>
    <t>4225</t>
  </si>
  <si>
    <t>Educación Permanente</t>
  </si>
  <si>
    <t>4226</t>
  </si>
  <si>
    <t>Plan Aragonés de Formación Profesional</t>
  </si>
  <si>
    <t>4227</t>
  </si>
  <si>
    <t>Formación del Profesorado</t>
  </si>
  <si>
    <t>4228</t>
  </si>
  <si>
    <t>Educación Universitaria</t>
  </si>
  <si>
    <t>4229</t>
  </si>
  <si>
    <t>Evaluación de la calidad de la Enseñanza Superior</t>
  </si>
  <si>
    <t>4231</t>
  </si>
  <si>
    <t>Innovación y Participación</t>
  </si>
  <si>
    <t>4232</t>
  </si>
  <si>
    <t>Equidad</t>
  </si>
  <si>
    <t>43</t>
  </si>
  <si>
    <t>Vivienda y Urbanismo</t>
  </si>
  <si>
    <t>4312</t>
  </si>
  <si>
    <t>Gestión social de la vivienda</t>
  </si>
  <si>
    <t>4321</t>
  </si>
  <si>
    <t>Urbanismo</t>
  </si>
  <si>
    <t>44</t>
  </si>
  <si>
    <t>Bienestar Comunitario</t>
  </si>
  <si>
    <t>4421</t>
  </si>
  <si>
    <t>Serv. Gener. Medio Ambiente y Turismo</t>
  </si>
  <si>
    <t>4422</t>
  </si>
  <si>
    <t>Protección y Mejora del Medio Ambiente</t>
  </si>
  <si>
    <t>4423</t>
  </si>
  <si>
    <t>Gestión Ambiental</t>
  </si>
  <si>
    <t>4424</t>
  </si>
  <si>
    <t>Calidad Ambiental</t>
  </si>
  <si>
    <t>4431</t>
  </si>
  <si>
    <t>Control del Consumo</t>
  </si>
  <si>
    <t>45</t>
  </si>
  <si>
    <t>Cultura</t>
  </si>
  <si>
    <t>4521</t>
  </si>
  <si>
    <t>Archivos, Museos y Bibliotecas</t>
  </si>
  <si>
    <t>4571</t>
  </si>
  <si>
    <t>Fomento y apoyo a la Actividad Deportiva</t>
  </si>
  <si>
    <t>4581</t>
  </si>
  <si>
    <t>Promoción de la Cultura</t>
  </si>
  <si>
    <t>4582</t>
  </si>
  <si>
    <t>Protección del Patrimonio Cultural</t>
  </si>
  <si>
    <t>46</t>
  </si>
  <si>
    <t>Otros Servicios Comunitarios y Sociales</t>
  </si>
  <si>
    <t>4631</t>
  </si>
  <si>
    <t>Elecciones Institucionales</t>
  </si>
  <si>
    <t>Producc. de Bienes Públicos de Carácter Económico</t>
  </si>
  <si>
    <t>Infraestructuras Básicas y del Transporte</t>
  </si>
  <si>
    <t>5111</t>
  </si>
  <si>
    <t>S G Fomento, Viv., Mov. y Logistica</t>
  </si>
  <si>
    <t>5121</t>
  </si>
  <si>
    <t>Gestión e Infraestructura de Recursos Hidráulicos</t>
  </si>
  <si>
    <t>5131</t>
  </si>
  <si>
    <t>Carreteras</t>
  </si>
  <si>
    <t>5132</t>
  </si>
  <si>
    <t>Transportes</t>
  </si>
  <si>
    <t>5141</t>
  </si>
  <si>
    <t>Planificación Estratégica y Logística</t>
  </si>
  <si>
    <t>Infraestructuras Agrarias</t>
  </si>
  <si>
    <t>5311</t>
  </si>
  <si>
    <t>Mejora de Estructuras Agrarias y Desarrollo Rural</t>
  </si>
  <si>
    <t>5331</t>
  </si>
  <si>
    <t>Protección y mejora del Medio Natural</t>
  </si>
  <si>
    <t>5332</t>
  </si>
  <si>
    <t>Conservac. de la Biodivers y Desarrollo Sostenible</t>
  </si>
  <si>
    <t>Investigación Científica, Técnica y Aplicada</t>
  </si>
  <si>
    <t>5421</t>
  </si>
  <si>
    <t>Investigación Agroalimentaria</t>
  </si>
  <si>
    <t>5422</t>
  </si>
  <si>
    <t>Investigación y Tecnología Aplicada a la Industria</t>
  </si>
  <si>
    <t>5423</t>
  </si>
  <si>
    <t>Investigación, Desarrollo e Innovación Tecnológica</t>
  </si>
  <si>
    <t>5424</t>
  </si>
  <si>
    <t>Inves y Dllo Sistemas de Información</t>
  </si>
  <si>
    <t>5425</t>
  </si>
  <si>
    <t>Investigación y Desarrollo en el Área de la Salud</t>
  </si>
  <si>
    <t>5426</t>
  </si>
  <si>
    <t>Administración electrónica</t>
  </si>
  <si>
    <t>Información Básica y Estadística</t>
  </si>
  <si>
    <t>5511</t>
  </si>
  <si>
    <t>Elaboración y Difusión Estadística</t>
  </si>
  <si>
    <t>Regulación Económica de Carácter General</t>
  </si>
  <si>
    <t>61</t>
  </si>
  <si>
    <t>Actuaciones Económicas Generales</t>
  </si>
  <si>
    <t>6111</t>
  </si>
  <si>
    <t>Serv. Gen. de Hacienda y Administración Pública</t>
  </si>
  <si>
    <t>6120</t>
  </si>
  <si>
    <t>Fondo Inversiones de Teruel</t>
  </si>
  <si>
    <t>6121</t>
  </si>
  <si>
    <t>Planificación y Dirección Presupuestaria</t>
  </si>
  <si>
    <t>6122</t>
  </si>
  <si>
    <t>Promoción y Desarrollo Económico</t>
  </si>
  <si>
    <t>6123</t>
  </si>
  <si>
    <t>Plan Minería del Carbón y Dllo Alternat Com.Min</t>
  </si>
  <si>
    <t>6125</t>
  </si>
  <si>
    <t>Planificación Económica</t>
  </si>
  <si>
    <t>6126</t>
  </si>
  <si>
    <t>Apoyo al Desarrollo Económico y Social</t>
  </si>
  <si>
    <t>6128</t>
  </si>
  <si>
    <t>Fondo de Gastos de Personal</t>
  </si>
  <si>
    <t>6129</t>
  </si>
  <si>
    <t>6152</t>
  </si>
  <si>
    <t>Actuaciones relativas a Programas Europeos</t>
  </si>
  <si>
    <t>62</t>
  </si>
  <si>
    <t>Comercio</t>
  </si>
  <si>
    <t>6221</t>
  </si>
  <si>
    <t>Ordenación y Promoción Comercial</t>
  </si>
  <si>
    <t>6231</t>
  </si>
  <si>
    <t>Comercio Exterior y Relaciones Económicas Inter</t>
  </si>
  <si>
    <t>63</t>
  </si>
  <si>
    <t>Actividad Financiera</t>
  </si>
  <si>
    <t>6311</t>
  </si>
  <si>
    <t>Gestión e Inspección de Tributos</t>
  </si>
  <si>
    <t>6312</t>
  </si>
  <si>
    <t>Control Interno y Contabilidad</t>
  </si>
  <si>
    <t>6313</t>
  </si>
  <si>
    <t>Gestión del Patrimonio</t>
  </si>
  <si>
    <t>6314</t>
  </si>
  <si>
    <t>Gestión de Tesorería</t>
  </si>
  <si>
    <t>6315</t>
  </si>
  <si>
    <t>Estudios Económicos y Regulación</t>
  </si>
  <si>
    <t>64</t>
  </si>
  <si>
    <t>Otras actuaciones de carácter económico</t>
  </si>
  <si>
    <t>6411</t>
  </si>
  <si>
    <t>Jta Consultiva Contratación Admtva y Registros</t>
  </si>
  <si>
    <t>6412</t>
  </si>
  <si>
    <t>Contratación Pública</t>
  </si>
  <si>
    <t>6421</t>
  </si>
  <si>
    <t>Actuaciones en materia de Defensa de Competencia</t>
  </si>
  <si>
    <t>Regulación Económica de Sectores Productivos</t>
  </si>
  <si>
    <t>Agricultura y Ganadería</t>
  </si>
  <si>
    <t>7111</t>
  </si>
  <si>
    <t>Serv.Gen. Agricultura, Ganadería y Alimentación</t>
  </si>
  <si>
    <t>7121</t>
  </si>
  <si>
    <t>Desarrollo Agroalimentario y Fomento Asociativo</t>
  </si>
  <si>
    <t>7122</t>
  </si>
  <si>
    <t>Coordinación y Gestión de Servicios Agroambient.</t>
  </si>
  <si>
    <t>7123</t>
  </si>
  <si>
    <t>Producción Agraria y Gestión de Ayudas</t>
  </si>
  <si>
    <t>7129</t>
  </si>
  <si>
    <t>Caza y Pesca</t>
  </si>
  <si>
    <t>7161</t>
  </si>
  <si>
    <t>Calidad y Seguridad Alimentaria</t>
  </si>
  <si>
    <t>Industria</t>
  </si>
  <si>
    <t>7221</t>
  </si>
  <si>
    <t>Actuaciones Administrativas sobre Industria</t>
  </si>
  <si>
    <t>7231</t>
  </si>
  <si>
    <t>Fomento Industrial</t>
  </si>
  <si>
    <t>7232</t>
  </si>
  <si>
    <t>Apoyo a PYMES y Autónomos</t>
  </si>
  <si>
    <t>Energía y Minas</t>
  </si>
  <si>
    <t>7311</t>
  </si>
  <si>
    <t>Fomento y Gestión Energética</t>
  </si>
  <si>
    <t>7312</t>
  </si>
  <si>
    <t>Apoyo a la Minería</t>
  </si>
  <si>
    <t>Turismo</t>
  </si>
  <si>
    <t>7511</t>
  </si>
  <si>
    <t>Ordenación, Promoción y Fomento del Turismo</t>
  </si>
  <si>
    <t>Transferencias a otras Administraciones Públicas</t>
  </si>
  <si>
    <t>91</t>
  </si>
  <si>
    <t>Transferencias a AA.PP. Territoriales</t>
  </si>
  <si>
    <t>9111</t>
  </si>
  <si>
    <t>Transferencias a Administraciones Comarcales</t>
  </si>
  <si>
    <t>11201</t>
  </si>
  <si>
    <t>PROGRAMA OPERATIVO FONDO SOCIAL EUROPEO 2014-2020</t>
  </si>
  <si>
    <t>11202</t>
  </si>
  <si>
    <t>PROGRAMA OPERATIVO FONDO SOCIAL EUROPEO 2021-2027</t>
  </si>
  <si>
    <t>12101</t>
  </si>
  <si>
    <t>FEAGA  GARANTÍA</t>
  </si>
  <si>
    <t>12202</t>
  </si>
  <si>
    <t>FEADER 2014-2020</t>
  </si>
  <si>
    <t>12203</t>
  </si>
  <si>
    <t>NEXT GENERATION RURAL DEVELOPMENT FEADER</t>
  </si>
  <si>
    <t>12204</t>
  </si>
  <si>
    <t>FEADER 2023-2027</t>
  </si>
  <si>
    <t>12205</t>
  </si>
  <si>
    <t>ASISTENCIA TÉCNICA PEPAC</t>
  </si>
  <si>
    <t>14201</t>
  </si>
  <si>
    <t>PROGRAMA OPERATIVO FEDER 2014-2020</t>
  </si>
  <si>
    <t>14203</t>
  </si>
  <si>
    <t>POCTEFA - ECOGYP</t>
  </si>
  <si>
    <t>14205</t>
  </si>
  <si>
    <t>INTERREG SUDOE Praderas</t>
  </si>
  <si>
    <t>14210</t>
  </si>
  <si>
    <t>PROGRAMA OPERATIVO FEDER 2021-2027</t>
  </si>
  <si>
    <t>14211</t>
  </si>
  <si>
    <t>POCTEFA 2021-2027</t>
  </si>
  <si>
    <t>14212</t>
  </si>
  <si>
    <t>INTERREG EUROPE 2021-2027</t>
  </si>
  <si>
    <t>14213</t>
  </si>
  <si>
    <t>INSTRUMENTO INVERSIONES INTERR. INNOVACIÓN</t>
  </si>
  <si>
    <t>15101</t>
  </si>
  <si>
    <t>FONDO EUROPEO DE PESCA</t>
  </si>
  <si>
    <t>19001</t>
  </si>
  <si>
    <t>UNION EUROPEA  (PUNTO INFORMACIÓN EUROPEA)</t>
  </si>
  <si>
    <t>19003</t>
  </si>
  <si>
    <t>PROGRAMA LIFE</t>
  </si>
  <si>
    <t>19004</t>
  </si>
  <si>
    <t>FONDO EUROPEO DE ADAPTACIÓN A LA GLOBALIZACIÓN</t>
  </si>
  <si>
    <t>19007</t>
  </si>
  <si>
    <t>PROGRAMA LIFE SURFING</t>
  </si>
  <si>
    <t>19011</t>
  </si>
  <si>
    <t>FONDO HORIZONTE EUROPA</t>
  </si>
  <si>
    <t>19012</t>
  </si>
  <si>
    <t>FONDO DIGITAL EUROPA</t>
  </si>
  <si>
    <t>19014</t>
  </si>
  <si>
    <t>PROGRAMA LIFE-SIP PYRENEES4CLIMA</t>
  </si>
  <si>
    <t>19015</t>
  </si>
  <si>
    <t>TRANSICIÓN JUSTA NGEU</t>
  </si>
  <si>
    <t>19090</t>
  </si>
  <si>
    <t>OTROS PROGRAMAS CON FINANCIACION UE</t>
  </si>
  <si>
    <t>32100</t>
  </si>
  <si>
    <t>PLAN MINER</t>
  </si>
  <si>
    <t>32222</t>
  </si>
  <si>
    <t>FONDO ESPECIAL DE TERUEL (FITE 2022)</t>
  </si>
  <si>
    <t>32223</t>
  </si>
  <si>
    <t>FONDO ESPECIAL DE TERUEL (FITE 2023)</t>
  </si>
  <si>
    <t>32224</t>
  </si>
  <si>
    <t>FONDO ESPECIAL DE TERUEL (FITE 2024)</t>
  </si>
  <si>
    <t>32427</t>
  </si>
  <si>
    <t>NEXT GENERATION EU MRR VIVIENDA</t>
  </si>
  <si>
    <t>32428</t>
  </si>
  <si>
    <t>NEXT GENERATION EU MRR TRANSPORTES</t>
  </si>
  <si>
    <t>32431</t>
  </si>
  <si>
    <t>NEXT GENERATION EU MRR JUSTICIA</t>
  </si>
  <si>
    <t>32433</t>
  </si>
  <si>
    <t>NEXT GENERATION EU MRR EMPLEO</t>
  </si>
  <si>
    <t>32434</t>
  </si>
  <si>
    <t>NEXT GENERATION EU MRR AGRICULTURA</t>
  </si>
  <si>
    <t>32435</t>
  </si>
  <si>
    <t>NEXT GENERATION EU MRR SERV. SOCIALES</t>
  </si>
  <si>
    <t>32436</t>
  </si>
  <si>
    <t>NEXT GENERATION EU MRR MEDIO AMBIENTE</t>
  </si>
  <si>
    <t>32437</t>
  </si>
  <si>
    <t>NEXT GENERATION EU MRR ENERGIA</t>
  </si>
  <si>
    <t>32438</t>
  </si>
  <si>
    <t>NEXT GENERATION EU MRR EDUCACIÓN Y CULTURA</t>
  </si>
  <si>
    <t>32439</t>
  </si>
  <si>
    <t>NEXT GENERATION EU MRR SALUD</t>
  </si>
  <si>
    <t>32440</t>
  </si>
  <si>
    <t>NEXT GENERATION EU MRR MUJER</t>
  </si>
  <si>
    <t>32441</t>
  </si>
  <si>
    <t>NEXT GENERATION EU MRR ADMINISTRACION PUBLICA</t>
  </si>
  <si>
    <t>32442</t>
  </si>
  <si>
    <t>NEXT GENERATION EU MRR TRANSFORMACIÓN DIGITAL</t>
  </si>
  <si>
    <t>32443</t>
  </si>
  <si>
    <t>NEXT GENERATION EU MRR TURISMO</t>
  </si>
  <si>
    <t>32444</t>
  </si>
  <si>
    <t>NEXT GENERATION EU MRR P.CIENTIFICA, TECN. E INNOV</t>
  </si>
  <si>
    <t>32445</t>
  </si>
  <si>
    <t>NEXT GENERATION EU MRR TRANSF. DIGITAL EMPLEO</t>
  </si>
  <si>
    <t>32446</t>
  </si>
  <si>
    <t>NEXT GENERATION EU MRR CS. CUALIFICACIONES Y FP</t>
  </si>
  <si>
    <t>32447</t>
  </si>
  <si>
    <t>NEXT GENERATION EU MRR PIREP</t>
  </si>
  <si>
    <t>32448</t>
  </si>
  <si>
    <t>NEXT GENERATION EU MRR RESTAURACIÓN MINERA</t>
  </si>
  <si>
    <t>32450</t>
  </si>
  <si>
    <t>NEXT GENERATION EU MRR TRANSICIÓN JUSTA</t>
  </si>
  <si>
    <t>32451</t>
  </si>
  <si>
    <t>NEXT GENERATION EU MRR RETO DEMOGRÁFICO</t>
  </si>
  <si>
    <t>32452</t>
  </si>
  <si>
    <t>NEXT GENERATION EU MRR MINERIA</t>
  </si>
  <si>
    <t>32453</t>
  </si>
  <si>
    <t>NEXT GENERATION EU MRR DATA LAKE SANITARIO</t>
  </si>
  <si>
    <t>32456</t>
  </si>
  <si>
    <t>NEXT GENERATION EU MRR CIBERSEGURIDAD. INCIBE</t>
  </si>
  <si>
    <t>33002</t>
  </si>
  <si>
    <t>C.S.EMPLEO - MODERNIZACIÓN SERVICIO PÚBLICO EMPLEO</t>
  </si>
  <si>
    <t>33004</t>
  </si>
  <si>
    <t>C.S.EMPLEO - FORMACIÓN PROFESIONAL PARA EMPLEO</t>
  </si>
  <si>
    <t>33005</t>
  </si>
  <si>
    <t>C.S.EMPLEO - FOMENTO EMPLEO</t>
  </si>
  <si>
    <t>33011</t>
  </si>
  <si>
    <t>C.S. EMPLEO FUNDACIÓN ESTATAL PREVEN. R. LABORALES</t>
  </si>
  <si>
    <t>34006</t>
  </si>
  <si>
    <t>C.S. AGRICULTURA - PROGRAMA APICOLA</t>
  </si>
  <si>
    <t>34011</t>
  </si>
  <si>
    <t>C.S. AGRICULTURA - APOYO ASOC. RAZAS AUTÓCTONAS</t>
  </si>
  <si>
    <t>34015</t>
  </si>
  <si>
    <t>C.S. AGRICULTURA - SEMILLAS Y PLANTAS DE VIVEROS</t>
  </si>
  <si>
    <t>34017</t>
  </si>
  <si>
    <t>C.S. AGRICULTURA - LUCHA CONTRA AGENTES NOCIVOS</t>
  </si>
  <si>
    <t>34021</t>
  </si>
  <si>
    <t>C.S. AGRICULTURA - INDEM. ERRAD. ENFERM. ANIMALES</t>
  </si>
  <si>
    <t>34023</t>
  </si>
  <si>
    <t>C.S. AGRICULTURA - CONTROL OFICIAL LECHERO</t>
  </si>
  <si>
    <t>34039</t>
  </si>
  <si>
    <t>C.S. AGRICULTURA - PERS Y ANAL. ENCEF ESPONG TRANS</t>
  </si>
  <si>
    <t>34066</t>
  </si>
  <si>
    <t>AGE PDR 2023-2027</t>
  </si>
  <si>
    <t>35012</t>
  </si>
  <si>
    <t>C.S. SERV. SOCIALES - PLAN DESARROLLO GITANO</t>
  </si>
  <si>
    <t>35013</t>
  </si>
  <si>
    <t>C.S. SERV. SOCIALES - PRESTACIONES BÁSICAS SS</t>
  </si>
  <si>
    <t>35014</t>
  </si>
  <si>
    <t>C.S. SERV. SOCIALES - ERRADICACIÓN DE LA POBREZA</t>
  </si>
  <si>
    <t>35018</t>
  </si>
  <si>
    <t>CSSS PROGR. REFUERZO ATENCIÓN INFANCIA  FAMILIA SS</t>
  </si>
  <si>
    <t>36006</t>
  </si>
  <si>
    <t>C.S. MEDIO AMBIENTE - CONSERVACIÓN BIODIVERSIDAD</t>
  </si>
  <si>
    <t>36008</t>
  </si>
  <si>
    <t>C.S. MEDIO AMBIENTE - AREAS INFL PARQUES NACIONALE</t>
  </si>
  <si>
    <t>36014</t>
  </si>
  <si>
    <t>PIMA. CAMBIO CLIMATICO</t>
  </si>
  <si>
    <t>36015</t>
  </si>
  <si>
    <t>MEDIDAS PREVENTIVAS LOBO IBÉRICO</t>
  </si>
  <si>
    <t>37001</t>
  </si>
  <si>
    <t>TRAMO AUTONÓMICO 0,7% IRPF</t>
  </si>
  <si>
    <t>39008</t>
  </si>
  <si>
    <t>PLANES DE TRABAJO CTROS NAC. FORMACIÓN OCUPACIONAL</t>
  </si>
  <si>
    <t>39015</t>
  </si>
  <si>
    <t>FOMENTO DE LA DONACIÓN Y TRASPLANTE DE ÓRGANOS</t>
  </si>
  <si>
    <t>39016</t>
  </si>
  <si>
    <t>JUNTA ARBITRAL DE CONSUMO</t>
  </si>
  <si>
    <t>39018</t>
  </si>
  <si>
    <t>PREVENCIÓN, ASISTENCIA Y REINSERCIÓN TOXICÓMANOS</t>
  </si>
  <si>
    <t>39026</t>
  </si>
  <si>
    <t>CATALOGO COLECTIVO PATRIMONIO BIBLIOGRAFICO</t>
  </si>
  <si>
    <t>39027</t>
  </si>
  <si>
    <t>POLÍTICAS DE COHESIÓN Y ESTRATEGIAS DE SALUD</t>
  </si>
  <si>
    <t>39037</t>
  </si>
  <si>
    <t>MEC PLAN NACIONAL DE INVESTIGACIÓN</t>
  </si>
  <si>
    <t>39042</t>
  </si>
  <si>
    <t>C.S.DEPORTES. CENTROS DE TECNIFICACIÓN DEPORTIVA</t>
  </si>
  <si>
    <t>39049</t>
  </si>
  <si>
    <t>PROGRAMA USO RACIONAL DEL MEDICAMENTO</t>
  </si>
  <si>
    <t>39053</t>
  </si>
  <si>
    <t>FINANCIACIÓN DE LA AGE PROYECTOS  INVESTIGACIÓN</t>
  </si>
  <si>
    <t>39054</t>
  </si>
  <si>
    <t>AY PÚBL. VÍCTIMAS VIOLENCIA GÉNERO DIFIC. EMPLEO</t>
  </si>
  <si>
    <t>39071</t>
  </si>
  <si>
    <t>CONVENIO Mº DEFENSA PROG.INCORPORACIÓN LABORAL</t>
  </si>
  <si>
    <t>39088</t>
  </si>
  <si>
    <t>ESTRATEGIA DE SALUD MENTAL</t>
  </si>
  <si>
    <t>39092</t>
  </si>
  <si>
    <t>CONFERENCIA SECTORIAL DE IGUALDAD</t>
  </si>
  <si>
    <t>39107</t>
  </si>
  <si>
    <t>FORMACIÓN PERMANENTE PROFESORADO</t>
  </si>
  <si>
    <t>39122</t>
  </si>
  <si>
    <t>DIFUSIÓN Y MEJORA DE LA CALIDAD DE LA FP</t>
  </si>
  <si>
    <t>39127</t>
  </si>
  <si>
    <t>PLAN ESTATAL VIVIENDA 2018-2021</t>
  </si>
  <si>
    <t>39133</t>
  </si>
  <si>
    <t>PROGRAMA EFIC ENERGÉTICA PYME Y EMPRESA INDUSTRIAL</t>
  </si>
  <si>
    <t>39135</t>
  </si>
  <si>
    <t>PACTO DE ESTADO VIOLENCIA DE GÉNERO</t>
  </si>
  <si>
    <t>39137</t>
  </si>
  <si>
    <t>BONO SOCIAL TÉRMICO</t>
  </si>
  <si>
    <t>39143</t>
  </si>
  <si>
    <t>PROG. EFIC. ENERG. EN EXPLOTACIONES AGROPECUARIAS</t>
  </si>
  <si>
    <t>39144</t>
  </si>
  <si>
    <t>C.S. SISTEMA CUALIFICACIONES FP PARA EL EMPLEO</t>
  </si>
  <si>
    <t>39157</t>
  </si>
  <si>
    <t>PLAN ESTATAL DE VIVIENDA 2022-2025</t>
  </si>
  <si>
    <t>39158</t>
  </si>
  <si>
    <t>Mº.TTES. AYUDAS DIRECTAS TRANS. PUBLICO TERRESTRE</t>
  </si>
  <si>
    <t>39161</t>
  </si>
  <si>
    <t>ARAGON CIBER. INCIBE. IVA</t>
  </si>
  <si>
    <t>39403</t>
  </si>
  <si>
    <t>INAEM.PROGRAMA 1ERA.EXPERIENCIA PROF. AAPP</t>
  </si>
  <si>
    <t>39405</t>
  </si>
  <si>
    <t>INAEM. PROGRAMA INVESTIGO</t>
  </si>
  <si>
    <t>39413</t>
  </si>
  <si>
    <t>EXPERIENCIAS TURISMO ESPAÑA</t>
  </si>
  <si>
    <t>51007</t>
  </si>
  <si>
    <t>DPH CENTRO DE INVEST. Y EXPER. TRUFICULTURA</t>
  </si>
  <si>
    <t>55002</t>
  </si>
  <si>
    <t>CONVENIO INVESTIGACIÓN CON SALUD</t>
  </si>
  <si>
    <t>55007</t>
  </si>
  <si>
    <t>PROY.INVEST.POR CONVOCATORIAS COMPETITIVAS DGA</t>
  </si>
  <si>
    <t>72009</t>
  </si>
  <si>
    <t>PROMOTORES PRIV PROY  PROD Y TRANSFERENCIA CONOCIM</t>
  </si>
  <si>
    <t>72012</t>
  </si>
  <si>
    <t>FONDOS PARA INV.AGROALIMENTARIA DE ENTID. PRIVADAS</t>
  </si>
  <si>
    <t>72013</t>
  </si>
  <si>
    <t>FONDOS DE MEJORAS EN MONTES PROPIOS</t>
  </si>
  <si>
    <t>72016</t>
  </si>
  <si>
    <t>FUNDACIÓN INST. INVESTIGACIÓN SANITARIA DE ARAGÓN</t>
  </si>
  <si>
    <t>72030</t>
  </si>
  <si>
    <t>FONDO DE MEJORAS DE VIAS PECUARIAS</t>
  </si>
  <si>
    <t>72032</t>
  </si>
  <si>
    <t>HERENCIA-JUNTA DISTRIBUIDORA-NUEVO HOGAR DE HUESCA</t>
  </si>
  <si>
    <t>91001</t>
  </si>
  <si>
    <t>RECURSOS PROPIOS COFINANCIADORES</t>
  </si>
  <si>
    <t>91002</t>
  </si>
  <si>
    <t>RECURSOS PROPIOS</t>
  </si>
  <si>
    <t>91019</t>
  </si>
  <si>
    <t>COVID-19</t>
  </si>
  <si>
    <t>91072</t>
  </si>
  <si>
    <t>IMPUESTO MEDIOAMBIENTAL SOBRE AGUAS RESIDUALES</t>
  </si>
  <si>
    <t>91222</t>
  </si>
  <si>
    <t>REC. PROPIOS COFINANCIADO FITE 2022</t>
  </si>
  <si>
    <t>91223</t>
  </si>
  <si>
    <t>REC. PROPIOS COFINANCIADO FITE 2023</t>
  </si>
  <si>
    <t>91224</t>
  </si>
  <si>
    <t>REC. PROPIOS COFINANCIADO FITE 2024</t>
  </si>
  <si>
    <t>91324</t>
  </si>
  <si>
    <t>FONDOS PROPIOS CONFINANCIADORES DEL MRR</t>
  </si>
  <si>
    <t>FEADER  2023-2027</t>
  </si>
  <si>
    <t>14104</t>
  </si>
  <si>
    <t>PROGRAMA DE COOPERACIÓN INTERRREGIONAL</t>
  </si>
  <si>
    <t>14202</t>
  </si>
  <si>
    <t>POCTEFA 2014-2020</t>
  </si>
  <si>
    <t>14209</t>
  </si>
  <si>
    <t>EUROPA REACT-UE</t>
  </si>
  <si>
    <t>32220</t>
  </si>
  <si>
    <t>FONDO ESPECIAL DE TERUEL (FITE 2020)</t>
  </si>
  <si>
    <t>32221</t>
  </si>
  <si>
    <t>FONDO ESPECIAL DE TERUEL (FITE 2021)</t>
  </si>
  <si>
    <t>35011</t>
  </si>
  <si>
    <t>PLAN DE ACCION A FAVOR PERS .SITUACION DEPENDENCIA</t>
  </si>
  <si>
    <t>35017</t>
  </si>
  <si>
    <t>CS IGUALDAD - PLAN CORRESPONSABLES</t>
  </si>
  <si>
    <t>36012</t>
  </si>
  <si>
    <t>CSMA-INFRAESTRUCTURAS GESTIÓN RESIDUOS CCLL</t>
  </si>
  <si>
    <t>39040</t>
  </si>
  <si>
    <t>PLAN FORMACION  CONTINUA  INAP</t>
  </si>
  <si>
    <t>Plan Estatal Vivienda 2018-2021</t>
  </si>
  <si>
    <t>51001</t>
  </si>
  <si>
    <t>MANTENIMIENTO COLEGIOS PÚBLICOS</t>
  </si>
  <si>
    <t>91003</t>
  </si>
  <si>
    <t>INGRESOS FINANC.INCONDICIONAL</t>
  </si>
  <si>
    <t>91220</t>
  </si>
  <si>
    <t>REC. PROPIOS COFINANCIADO FITE 2020</t>
  </si>
  <si>
    <t>91221</t>
  </si>
  <si>
    <t>REC. PROPIOS COFINANCIADO FITE 2021</t>
  </si>
  <si>
    <t>FONDOS PROPIOS COFINANCIADORES MRR</t>
  </si>
  <si>
    <t>2006/000433</t>
  </si>
  <si>
    <t>ACTIVIDAD LEGISLATIVA</t>
  </si>
  <si>
    <t>2006/000434</t>
  </si>
  <si>
    <t>ACTUACIONES ALJAFERIA</t>
  </si>
  <si>
    <t>2006/000435</t>
  </si>
  <si>
    <t>EL JUSTICIA DE ARAGON</t>
  </si>
  <si>
    <t>2006/000436</t>
  </si>
  <si>
    <t>CAMARA DE CUENTAS</t>
  </si>
  <si>
    <t>2006/001861</t>
  </si>
  <si>
    <t>REFORMAS PATIO NORTE DE LA PRESIDENCIA</t>
  </si>
  <si>
    <t>2006/001880</t>
  </si>
  <si>
    <t>2009/000344</t>
  </si>
  <si>
    <t>EQUIPAMIENTO CESA</t>
  </si>
  <si>
    <t>2006/000167</t>
  </si>
  <si>
    <t>2006/000193</t>
  </si>
  <si>
    <t>2006/000227</t>
  </si>
  <si>
    <t>2006/000313</t>
  </si>
  <si>
    <t>ESTUDIOS ESTRATEGICOS SECTOR COMERCIO Y PLAN EQUIPAMIENTO</t>
  </si>
  <si>
    <t>2006/001297</t>
  </si>
  <si>
    <t>2008/000225</t>
  </si>
  <si>
    <t>2008/000227</t>
  </si>
  <si>
    <t>2008/000488</t>
  </si>
  <si>
    <t>MANTENIMIENTO EDIFICIOS E INSTALACIONES</t>
  </si>
  <si>
    <t>2008/000683</t>
  </si>
  <si>
    <t>APLICACIONES INFORMATICAS</t>
  </si>
  <si>
    <t>2009/000148</t>
  </si>
  <si>
    <t>ADQUISICION Y REPOSICION DE EQUIPAMIENTOS DE CENTROS</t>
  </si>
  <si>
    <t>2009/000783</t>
  </si>
  <si>
    <t>MODERNIZACION Y CONSOLIDACION DE LA INFRAESTRURA DE JUSTICIA</t>
  </si>
  <si>
    <t>2011/000014</t>
  </si>
  <si>
    <t>ACTUACIONES EN EDIFICIOS</t>
  </si>
  <si>
    <t>2014/000109</t>
  </si>
  <si>
    <t>REMODELACIONES DE LAS INSTALACIONES DE JUSTICIA EN TERUEL</t>
  </si>
  <si>
    <t>2015/000302</t>
  </si>
  <si>
    <t>INSTALACIONES DEL CENTRO DE ARTESANÍA</t>
  </si>
  <si>
    <t>2015/000433</t>
  </si>
  <si>
    <t>REHABILITACIÓN ESPACIOS MINEROS AVALES</t>
  </si>
  <si>
    <t>2020/000042</t>
  </si>
  <si>
    <t>INVERSION SGT</t>
  </si>
  <si>
    <t>2020/000083</t>
  </si>
  <si>
    <t>2020/000218</t>
  </si>
  <si>
    <t>2020/000219</t>
  </si>
  <si>
    <t>APLICACIONES INFORMÁTICAS RELACIONES INSTITUCIONALES</t>
  </si>
  <si>
    <t>2021/000019</t>
  </si>
  <si>
    <t>OBRAS Y EQUIPAMIENTO</t>
  </si>
  <si>
    <t>2021/000138</t>
  </si>
  <si>
    <t>2021/000139</t>
  </si>
  <si>
    <t>2021/000148</t>
  </si>
  <si>
    <t>COMUNIDADES ARAGONESAS EN EL EXTERIOR</t>
  </si>
  <si>
    <t>2021/000155</t>
  </si>
  <si>
    <t>PROGRAMA DE AYUDAS MOVES III</t>
  </si>
  <si>
    <t>2021/000315</t>
  </si>
  <si>
    <t>AUTOCONSUMO- PROGRAMA 4- COMPONENTE 7</t>
  </si>
  <si>
    <t>2021/000371</t>
  </si>
  <si>
    <t>CONVENIO ITJ RESTAURACIÓN MINAS DE MEQUINENZA</t>
  </si>
  <si>
    <t>2022/000088</t>
  </si>
  <si>
    <t>APLICACIÓN ISSLA</t>
  </si>
  <si>
    <t>2023/000080</t>
  </si>
  <si>
    <t>2023/000144</t>
  </si>
  <si>
    <t>ADQUISICIÓN DE APLICACIONES INFORMÁTICOS</t>
  </si>
  <si>
    <t>2023/000243</t>
  </si>
  <si>
    <t>DIRECCIÓN DE COMUNICACIÓN</t>
  </si>
  <si>
    <t>2023/000335</t>
  </si>
  <si>
    <t>FOMENTO PYMES Y AUTÓNOMOS</t>
  </si>
  <si>
    <t>2006/000196</t>
  </si>
  <si>
    <t>2006/000219</t>
  </si>
  <si>
    <t>RENOVACION DEL MOBILIARIO Y EQUIPAMIENTO</t>
  </si>
  <si>
    <t>2006/000376</t>
  </si>
  <si>
    <t>MOBILIARIO EDIFICIOS INTERADMINISTRATIVOS</t>
  </si>
  <si>
    <t>2006/000416</t>
  </si>
  <si>
    <t>TRASLADO Y AMPLIACION DEL CENTRO DE EMERGENCIAS</t>
  </si>
  <si>
    <t>2006/000775</t>
  </si>
  <si>
    <t>AYUDAS EQUIPAMIENTO DE LA POLICIAL LOCAL</t>
  </si>
  <si>
    <t>2006/001372</t>
  </si>
  <si>
    <t>APLICACIONES INFORMATICAS, LICENCIAS EN  MATERIA TRIBUTARIA</t>
  </si>
  <si>
    <t>2006/001784</t>
  </si>
  <si>
    <t>2006/003463</t>
  </si>
  <si>
    <t>2007/000276</t>
  </si>
  <si>
    <t>ACTUACIONES EN EDIFICIOS EN ZARAGOZA</t>
  </si>
  <si>
    <t>2008/001827</t>
  </si>
  <si>
    <t>EQUIPAMIENTO DE LA DELEGACION TERUEL</t>
  </si>
  <si>
    <t>2009/000113</t>
  </si>
  <si>
    <t>EQUIPAMIENTO DE LA DELEGACIÓN TERRITORIAL</t>
  </si>
  <si>
    <t>2009/001155</t>
  </si>
  <si>
    <t>EXTENCION DE LA TELEVISION DIGITAL TERRESTRE (TDT) ESTATAL</t>
  </si>
  <si>
    <t>2011/000023</t>
  </si>
  <si>
    <t>ACTUACIONES INVERSIONES EN MATERIA PROTECCION CIVIL</t>
  </si>
  <si>
    <t>2011/000083</t>
  </si>
  <si>
    <t>EQUIPOS INFORMÁTICOS</t>
  </si>
  <si>
    <t>2012/000004</t>
  </si>
  <si>
    <t>2013/000307</t>
  </si>
  <si>
    <t>PROYECTO EXTENSION BANDA ANCHA ULTRARRAPIDA EN ARAGON</t>
  </si>
  <si>
    <t>2014/000017</t>
  </si>
  <si>
    <t>2014/000048</t>
  </si>
  <si>
    <t>OBRAS Y ACONDICIONAMIENTO DE LA  COMISARÍA DE ZARAGOZA EXPO</t>
  </si>
  <si>
    <t>2015/000308</t>
  </si>
  <si>
    <t>ADQUISUCIÓN VEHÍCULOS PARQUE MÓVIL CENTRALIZADO</t>
  </si>
  <si>
    <t>2016/000329</t>
  </si>
  <si>
    <t>PORTAL GOBIERNO DE ARAGÓN</t>
  </si>
  <si>
    <t>2017/000088</t>
  </si>
  <si>
    <t>ADAPTACIÓN APLICACIONES INFORMÁTICAS</t>
  </si>
  <si>
    <t>2017/000251</t>
  </si>
  <si>
    <t>2019/000133</t>
  </si>
  <si>
    <t>NUEVO EQUIPAMIENTO</t>
  </si>
  <si>
    <t>2020/000066</t>
  </si>
  <si>
    <t>INVERSIONES EN MATERIA DE PROTECCIÓN CIVIL Y EMERGENCIAS</t>
  </si>
  <si>
    <t>2022/000118</t>
  </si>
  <si>
    <t>PLAN PIREP EDIFICIOS INTERDEPARTAMENTALES</t>
  </si>
  <si>
    <t>2022/000128</t>
  </si>
  <si>
    <t>SERVICIOS DIGITALES DE ARAGÓN</t>
  </si>
  <si>
    <t>2022/000136</t>
  </si>
  <si>
    <t>DATOS ABIERTOS</t>
  </si>
  <si>
    <t>2022/000141</t>
  </si>
  <si>
    <t>CONVENIO DE COLABORACIÓN ENTRE EL GOBIERNO DE ARAGÓN Y SEPES</t>
  </si>
  <si>
    <t>2022/000247</t>
  </si>
  <si>
    <t>EVOLUCIÓN PORTAL GOBIERNO DE ARAGÓN</t>
  </si>
  <si>
    <t>2022/000318</t>
  </si>
  <si>
    <t>APLICACIONES INFORMÁTICAS EN MATERIA DE JUEGO</t>
  </si>
  <si>
    <t>2023/000003</t>
  </si>
  <si>
    <t>2023/000082</t>
  </si>
  <si>
    <t>IMPLANTACIÓN DE LA ADMINISTRACIÓN ELECTRÓNICA</t>
  </si>
  <si>
    <t>2023/000084</t>
  </si>
  <si>
    <t>2023/000110</t>
  </si>
  <si>
    <t>2024/000273</t>
  </si>
  <si>
    <t>CONSERVACION PABELLON ARAGON EXPO</t>
  </si>
  <si>
    <t>2024/000275</t>
  </si>
  <si>
    <t>SISTEMA DE INFORMACIÓN SERPA S4HANA RISE</t>
  </si>
  <si>
    <t>2006/001217</t>
  </si>
  <si>
    <t>MARQUESINAS</t>
  </si>
  <si>
    <t>2006/003093</t>
  </si>
  <si>
    <t>EQUIPOS PARA PROCESOS DE INFORMACIÓN</t>
  </si>
  <si>
    <t>2008/000171</t>
  </si>
  <si>
    <t>EQUIPOS PROCESOS INFORMACION</t>
  </si>
  <si>
    <t>2008/000425</t>
  </si>
  <si>
    <t>SISTEMA DE INFORMACION TERRITORIAL DE ARAGON</t>
  </si>
  <si>
    <t>2008/000429</t>
  </si>
  <si>
    <t>DIRECTRICES TERRITORIALES Y DESARROLLOS NORMATIVOS</t>
  </si>
  <si>
    <t>2008/000440</t>
  </si>
  <si>
    <t>CONVENIO CON EL INSTITUTO GEOGRÁFICO NACIONAL</t>
  </si>
  <si>
    <t>2008/000598</t>
  </si>
  <si>
    <t>INFORMES, ESTUDIOS Y TRABAJOS TECNICOS</t>
  </si>
  <si>
    <t>2009/000423</t>
  </si>
  <si>
    <t>DESARROLLO DEL SISTEMA DE INFORMACION URBANISTICA</t>
  </si>
  <si>
    <t>2010/000286</t>
  </si>
  <si>
    <t>2010/000287</t>
  </si>
  <si>
    <t>CARTOGRAFIA URBANA 1/1000  Y HOMOGENEIZACION 1/5000</t>
  </si>
  <si>
    <t>2010/000288</t>
  </si>
  <si>
    <t>ESTACIONES DE REFERENCIA GPS</t>
  </si>
  <si>
    <t>2012/000314</t>
  </si>
  <si>
    <t>SERVICIO DE COORDINACION TERRITORIAL</t>
  </si>
  <si>
    <t>2012/000318</t>
  </si>
  <si>
    <t>2012/000347</t>
  </si>
  <si>
    <t>PROGRAMA DE TELEDETECCIÓN</t>
  </si>
  <si>
    <t>2013/000144</t>
  </si>
  <si>
    <t>2013/000183</t>
  </si>
  <si>
    <t>ACONDICIONAMIENTO BÁSCULAS</t>
  </si>
  <si>
    <t>2013/000329</t>
  </si>
  <si>
    <t>SUMINISTRO COMBUSTIBLE MAQUINARA</t>
  </si>
  <si>
    <t>2014/000063</t>
  </si>
  <si>
    <t>CARTOGRAFIA DERIVADA</t>
  </si>
  <si>
    <t>2014/000403</t>
  </si>
  <si>
    <t>2015/000008</t>
  </si>
  <si>
    <t>LIQUIDACIONES Y REVISIONES DE PRECIOS</t>
  </si>
  <si>
    <t>2015/000022</t>
  </si>
  <si>
    <t>2015/000116</t>
  </si>
  <si>
    <t>PROGRAMA DE VIVIENDA SOCIAL</t>
  </si>
  <si>
    <t>2015/000150</t>
  </si>
  <si>
    <t>2016/000010</t>
  </si>
  <si>
    <t>NUEVOS CONTRATOS DE CONSERVACION</t>
  </si>
  <si>
    <t>2016/000011</t>
  </si>
  <si>
    <t>PLAN DE AFOROS</t>
  </si>
  <si>
    <t>2016/000015</t>
  </si>
  <si>
    <t>2016/000194</t>
  </si>
  <si>
    <t>BOLSA HORAS AST MANENIMIENTO APLICACIONES</t>
  </si>
  <si>
    <t>2016/000325</t>
  </si>
  <si>
    <t>EQUIPAMIENTO, MAQUINARIA Y UTILLAJE</t>
  </si>
  <si>
    <t>2016/000420</t>
  </si>
  <si>
    <t>ADQUISICIÓN EQUIPOS Y MATERIAL INFORMÁTICO</t>
  </si>
  <si>
    <t>2016/000434</t>
  </si>
  <si>
    <t>2017/000069</t>
  </si>
  <si>
    <t>MOBILIARIO Y ENSERES</t>
  </si>
  <si>
    <t>2017/000071</t>
  </si>
  <si>
    <t>MAQUINARIA, LABORATORIO</t>
  </si>
  <si>
    <t>2017/000073</t>
  </si>
  <si>
    <t>PATRIMONIO ARAGONÉS (NO BIEN DE INTERES CULTURAL)</t>
  </si>
  <si>
    <t>2017/000074</t>
  </si>
  <si>
    <t>CONSERVACIÓN VIVIENDAS DGA EN ALQUILER</t>
  </si>
  <si>
    <t>2017/000242</t>
  </si>
  <si>
    <t>DESARROLLO E IMPLEMENTACION DE UNA APLICACION INFORMATICA</t>
  </si>
  <si>
    <t>2017/000260</t>
  </si>
  <si>
    <t>EQUIPOS PARA PROCESOS DE INFORMACION</t>
  </si>
  <si>
    <t>2017/000358</t>
  </si>
  <si>
    <t>PROYECTO POCTEFA</t>
  </si>
  <si>
    <t>2018/000050</t>
  </si>
  <si>
    <t>POCTEFA</t>
  </si>
  <si>
    <t>2018/000140</t>
  </si>
  <si>
    <t>FONDO DE COHESION TERRITORIAL</t>
  </si>
  <si>
    <t>2018/000335</t>
  </si>
  <si>
    <t>2020/000084</t>
  </si>
  <si>
    <t>2020/000278</t>
  </si>
  <si>
    <t>ACONDICIONAMIENTO HIJAR LA PUEBLA DE HIJAR</t>
  </si>
  <si>
    <t>2020/000280</t>
  </si>
  <si>
    <t>2021/000062</t>
  </si>
  <si>
    <t>TRAVESÍAS EN LA PROVINCIA DE ZARAGOZA 2021-2023</t>
  </si>
  <si>
    <t>2021/000063</t>
  </si>
  <si>
    <t>TRAVESÍAS EN LA PROVINCIA DE HUESCA 2021-2023</t>
  </si>
  <si>
    <t>2021/000064</t>
  </si>
  <si>
    <t>TRAVESÍAS EN LA PROVINCIA DE TERUEL 2021-2023</t>
  </si>
  <si>
    <t>2021/000096</t>
  </si>
  <si>
    <t>2021/000130</t>
  </si>
  <si>
    <t>2021/000217</t>
  </si>
  <si>
    <t>2021/000222</t>
  </si>
  <si>
    <t>TERRENOS EXPROPIACIONES 2022-2026</t>
  </si>
  <si>
    <t>2021/000239</t>
  </si>
  <si>
    <t>2021/000342</t>
  </si>
  <si>
    <t>AYUDAS MRR DIGITALIZACIÓN</t>
  </si>
  <si>
    <t>2021/000349</t>
  </si>
  <si>
    <t>VÍAS CICLABLES</t>
  </si>
  <si>
    <t>2021/000381</t>
  </si>
  <si>
    <t>MRR PROYECTOS INVERSIÓN COMPONENTE 1</t>
  </si>
  <si>
    <t>2022/000101</t>
  </si>
  <si>
    <t>2022/000153</t>
  </si>
  <si>
    <t>2022/000157</t>
  </si>
  <si>
    <t>REFUERZO DE FIRME EN LA CARRETERA A-1204 EJEA-FARASDUÉS</t>
  </si>
  <si>
    <t>2022/000187</t>
  </si>
  <si>
    <t>REHABILITACION INTEGRALVIVIENDAS CAMINEROS Y OTRAS</t>
  </si>
  <si>
    <t>2022/000210</t>
  </si>
  <si>
    <t>2022/000317</t>
  </si>
  <si>
    <t>2023/000063</t>
  </si>
  <si>
    <t>RECUPERACIÓN MEMORIA DEMOCRÁTICA</t>
  </si>
  <si>
    <t>2023/000129</t>
  </si>
  <si>
    <t>MEJORA DE LA SEGURIDAD VIAL EN RAA</t>
  </si>
  <si>
    <t>2023/000208</t>
  </si>
  <si>
    <t>BOLSA EMERGENCIAS 2024</t>
  </si>
  <si>
    <t>2023/000210</t>
  </si>
  <si>
    <t>PLAN ORDINARIO</t>
  </si>
  <si>
    <t>2023/000213</t>
  </si>
  <si>
    <t>BOLSA REV.EXCEPCIONALES DE PRECIO 2024</t>
  </si>
  <si>
    <t>2023/000214</t>
  </si>
  <si>
    <t>OLSA CERTIFICACIONES FINALES 2024</t>
  </si>
  <si>
    <t>2023/000216</t>
  </si>
  <si>
    <t>BOLSA REFUERZOS RESTO RED 2024</t>
  </si>
  <si>
    <t>2023/000334</t>
  </si>
  <si>
    <t>OPTIMIZACIÓN TRÁFICO VEHICULOS EN LAS PLATAFORMAS LOGÍSTICAS</t>
  </si>
  <si>
    <t>2024/000077</t>
  </si>
  <si>
    <t>TRAVESÍA A-2513 KM 2,3 A 2,8</t>
  </si>
  <si>
    <t>2024/000078</t>
  </si>
  <si>
    <t>REDACCIÓN PROYECTO A-2508 DAROCA-ACERED</t>
  </si>
  <si>
    <t>2024/000079</t>
  </si>
  <si>
    <t>A-2506 BELLO-CUBEL</t>
  </si>
  <si>
    <t>2024/000080</t>
  </si>
  <si>
    <t>A-2513 DESDE A-1508 KM 0 A 2,3</t>
  </si>
  <si>
    <t>2024/000081</t>
  </si>
  <si>
    <t>ACONDICIONAMIENTO CARRETERA A-125 AYERBE-ARDISA</t>
  </si>
  <si>
    <t>2024/000122</t>
  </si>
  <si>
    <t>2024/000123</t>
  </si>
  <si>
    <t>2024/000151</t>
  </si>
  <si>
    <t>ACONDICIONAMIENTO A-1504 CALATAYUD MARA</t>
  </si>
  <si>
    <t>2024/000172</t>
  </si>
  <si>
    <t>MEJORA DE CURVAS EN LA CARRETERA A-2501 CAMPILLO</t>
  </si>
  <si>
    <t>2024/000220</t>
  </si>
  <si>
    <t>REFUERZO MBC A-1503 FRASNO-CRUCE N-234</t>
  </si>
  <si>
    <t>2024/000235</t>
  </si>
  <si>
    <t>REFUERZO MBC EN A-1232 BARBASTRO CASTILLAZUELO</t>
  </si>
  <si>
    <t>2024/000246</t>
  </si>
  <si>
    <t>RAMAL DE CONEXION A-1236 Y A-1237</t>
  </si>
  <si>
    <t>2024/000393</t>
  </si>
  <si>
    <t>REFUERZO Y MEJORA DEL FIRME A-1211 TRAMO ALMUDEVAR TARDIENTA</t>
  </si>
  <si>
    <t>2006/000253</t>
  </si>
  <si>
    <t>CONTRATO INFORMA DE CONTROL Y GRABACION DE DATOS</t>
  </si>
  <si>
    <t>2006/000364</t>
  </si>
  <si>
    <t>IDENTIFICACION ANIMAL</t>
  </si>
  <si>
    <t>2006/000526</t>
  </si>
  <si>
    <t>I+D+I LABORATORIO AGROAMBIENTAL</t>
  </si>
  <si>
    <t>2006/000530</t>
  </si>
  <si>
    <t>2006/000551</t>
  </si>
  <si>
    <t>CALIDAD SEMILLAS Y PLANTAS</t>
  </si>
  <si>
    <t>2006/000717</t>
  </si>
  <si>
    <t>2006/000855</t>
  </si>
  <si>
    <t>EQUIPAMIENTOS CENTRALIZADOS DEPARTAMENTO</t>
  </si>
  <si>
    <t>2006/000881</t>
  </si>
  <si>
    <t>MANTENIMIENTO DE LOS PROGRAMAS DE PRIMAS GANADERAS</t>
  </si>
  <si>
    <t>2006/000883</t>
  </si>
  <si>
    <t>2006/001810</t>
  </si>
  <si>
    <t>CONCENT.PARCELARIA LAGUERUELA</t>
  </si>
  <si>
    <t>2006/001982</t>
  </si>
  <si>
    <t>ASISTENCIA TECNICA VIGILANCIA AMBIENTAL Y SEGURIDAD Y SALUD</t>
  </si>
  <si>
    <t>2006/002019</t>
  </si>
  <si>
    <t>ADQUISICION VEHICULOS DEPARTAMENTO</t>
  </si>
  <si>
    <t>2006/003668</t>
  </si>
  <si>
    <t>2007/000095</t>
  </si>
  <si>
    <t>LICENCIAS SOFTWARE COMERCIAL USO ESPECIFICO</t>
  </si>
  <si>
    <t>2007/000129</t>
  </si>
  <si>
    <t>2007/000135</t>
  </si>
  <si>
    <t>MEDIDAS CERTIFICACION CUENTA FEOGA-FEAGA-FEADER ISO</t>
  </si>
  <si>
    <t>2007/000137</t>
  </si>
  <si>
    <t>PREVENCION DE RIESGOS LABORALES</t>
  </si>
  <si>
    <t>2009/001015</t>
  </si>
  <si>
    <t>2009/001422</t>
  </si>
  <si>
    <t>2013/000320</t>
  </si>
  <si>
    <t>C.P. DE EL POYO DEL CID (TERUEL)</t>
  </si>
  <si>
    <t>2013/000321</t>
  </si>
  <si>
    <t>C.P. DE CELLA (TERUEL)</t>
  </si>
  <si>
    <t>2014/000203</t>
  </si>
  <si>
    <t>CP EN BELLO</t>
  </si>
  <si>
    <t>2016/000190</t>
  </si>
  <si>
    <t>AMORTIZACION E INTERESES OBRAS DE MODERNIZACION DE REGADIOS</t>
  </si>
  <si>
    <t>2016/000192</t>
  </si>
  <si>
    <t>2016/000196</t>
  </si>
  <si>
    <t>2017/000402</t>
  </si>
  <si>
    <t>TRABAJOS CONCENTRACIÓN PARCELARIA ZONA DE BAÑÓN</t>
  </si>
  <si>
    <t>2018/000167</t>
  </si>
  <si>
    <t>2018/000235</t>
  </si>
  <si>
    <t>ADQUISICIÓN INSTRUMENTAL CONTROLES DE SANIDAD ANIMAL</t>
  </si>
  <si>
    <t>2018/000278</t>
  </si>
  <si>
    <t>C.PARCELARIA GURREA DE GALLEGO SUPERÍMETRO GURREA NORTE</t>
  </si>
  <si>
    <t>2018/000325</t>
  </si>
  <si>
    <t>CONCENTRACION PARCELARIA FUENTES DE EBRO</t>
  </si>
  <si>
    <t>2019/000135</t>
  </si>
  <si>
    <t>C.P. VILLARREAL DE HUERVA (ZARAGOZA)</t>
  </si>
  <si>
    <t>2019/000147</t>
  </si>
  <si>
    <t>ASISTENCIA JURIDICA ACTUACIONES INFRAESTRUCTURAS RURALES</t>
  </si>
  <si>
    <t>2021/000112</t>
  </si>
  <si>
    <t>OBRAS CONDUCCIÓN "VALDURRIOS" SECTORES VIII-A</t>
  </si>
  <si>
    <t>2021/000182</t>
  </si>
  <si>
    <t>2021/000286</t>
  </si>
  <si>
    <t>OBRAS EN AZUDES MONTÓN Y VILLAFELICHE</t>
  </si>
  <si>
    <t>2022/000092</t>
  </si>
  <si>
    <t>2023/000079</t>
  </si>
  <si>
    <t>ADQUISICIÓN SILO ÉPILA</t>
  </si>
  <si>
    <t>2023/000094</t>
  </si>
  <si>
    <t>2023/000095</t>
  </si>
  <si>
    <t>2023/000096</t>
  </si>
  <si>
    <t>PROYECTO DE MEJORA DE CAMINO RAÑÍN-NAVARRI (HUESCA)</t>
  </si>
  <si>
    <t>2023/000097</t>
  </si>
  <si>
    <t>2023/000107</t>
  </si>
  <si>
    <t>TRABAJOS CONCENTRACION PARCELARIA ARCUSA Y MEDIANO</t>
  </si>
  <si>
    <t>2023/000117</t>
  </si>
  <si>
    <t>OBRAS DE CONCENTRACIÓN PARCELARIA DE LA ZONA DE CALCÓN</t>
  </si>
  <si>
    <t>2023/000156</t>
  </si>
  <si>
    <t>EBRO RESILIENCE</t>
  </si>
  <si>
    <t>2023/000173</t>
  </si>
  <si>
    <t>INSTALACIÓN PLACAS SOLARES EDIFICIOS MONTAÑANA</t>
  </si>
  <si>
    <t>2023/000221</t>
  </si>
  <si>
    <t>TRANSFERENCIA FEADER 23-27</t>
  </si>
  <si>
    <t>2023/000238</t>
  </si>
  <si>
    <t>2024/000002</t>
  </si>
  <si>
    <t>BOLSA DE INFRAESTRUCTURAS RURALES</t>
  </si>
  <si>
    <t>2024/000085</t>
  </si>
  <si>
    <t>2024/000203</t>
  </si>
  <si>
    <t>D.2 CONCENTRACION PARCELARIA DE CELLA</t>
  </si>
  <si>
    <t>2024/000387</t>
  </si>
  <si>
    <t>CONCENTRACIÓN PARCELARIA SENÉS DE ALCUBIERRE</t>
  </si>
  <si>
    <t>2024/000396</t>
  </si>
  <si>
    <t>ASISTENCIA TÉCNICA CONCENTRACIÓN PARCELARIA PROVINCIA HUESCA</t>
  </si>
  <si>
    <t>2024/000397</t>
  </si>
  <si>
    <t>ASISTENCIA TÉCNICA CONCENTRACIÓN PARCELARIA PROVINCIA TERUEL</t>
  </si>
  <si>
    <t>2018/000029</t>
  </si>
  <si>
    <t>MOBILIARIO  DE OFICINA</t>
  </si>
  <si>
    <t>2018/000030</t>
  </si>
  <si>
    <t>APLICACIÓN INFORMÁTICA Y OTRO INMOVILIZADO INMATERIAL</t>
  </si>
  <si>
    <t>2019/000047</t>
  </si>
  <si>
    <t>DESARROLLO APLICACIONES INFORMÁTICAS.</t>
  </si>
  <si>
    <t>2024/000214</t>
  </si>
  <si>
    <t>DESARROLLO Y MANTENIMIENTO BCEME</t>
  </si>
  <si>
    <t>2006/000089</t>
  </si>
  <si>
    <t>PLAN DE SISTEMAS DE INFORMACION</t>
  </si>
  <si>
    <t>2006/000139</t>
  </si>
  <si>
    <t>COMPRA DEL EDIFICIO PROPIEDAD DE MUFACE</t>
  </si>
  <si>
    <t>2006/000310</t>
  </si>
  <si>
    <t>ADAPTACIÓN LABORATORIOS DE SALUD PÚBLICA</t>
  </si>
  <si>
    <t>2006/000319</t>
  </si>
  <si>
    <t>INVERSION EN CENTROS PROPIOS</t>
  </si>
  <si>
    <t>2006/002427</t>
  </si>
  <si>
    <t>2008/000241</t>
  </si>
  <si>
    <t>EQUIPAMIENTO DE LA DIRECCION GENERAL DE ATENCION AL USUARIO</t>
  </si>
  <si>
    <t>2008/001176</t>
  </si>
  <si>
    <t>ESTRATEGIAS DE SALUD DEL SISTEMA NACIONAL DE SALUD</t>
  </si>
  <si>
    <t>2022/000255</t>
  </si>
  <si>
    <t>SALUD DIGITAL ATENCIÓN PRIMARIA</t>
  </si>
  <si>
    <t>2006/000288</t>
  </si>
  <si>
    <t>CENTRO ARAGONES DEL DEPORTE</t>
  </si>
  <si>
    <t>2006/002016</t>
  </si>
  <si>
    <t>2006/002029</t>
  </si>
  <si>
    <t>2006/002104</t>
  </si>
  <si>
    <t>2006/002210</t>
  </si>
  <si>
    <t>2006/002269</t>
  </si>
  <si>
    <t>2006/002303</t>
  </si>
  <si>
    <t>MOBILIARIO Y ENSERES BIBLIOTECA DE ARAGON</t>
  </si>
  <si>
    <t>2006/003137</t>
  </si>
  <si>
    <t>REAL MONASTERIO DE SANTA MARÍA DE SIJENA</t>
  </si>
  <si>
    <t>2006/003449</t>
  </si>
  <si>
    <t>AZUARA VILLA ROMANA "LA MALENA"</t>
  </si>
  <si>
    <t>2006/003738</t>
  </si>
  <si>
    <t>DEC. MURAL I.  SANTIAGO MONTALBÁN (TERUEL)</t>
  </si>
  <si>
    <t>2007/000383</t>
  </si>
  <si>
    <t>2007/000765</t>
  </si>
  <si>
    <t>MONASTERIO DE SAN VICTORIÁN</t>
  </si>
  <si>
    <t>2007/001248</t>
  </si>
  <si>
    <t>CARTUJA AULA DEI- ESTUDIO RESTAURACION DECORACION MURAL</t>
  </si>
  <si>
    <t>2008/000324</t>
  </si>
  <si>
    <t>PLAN DE ADQUISICIONES DE PATRIMONIO CULT</t>
  </si>
  <si>
    <t>2009/000172</t>
  </si>
  <si>
    <t>INVERSIONES EN ARCHIVOS Y MUSEOS</t>
  </si>
  <si>
    <t>2009/000467</t>
  </si>
  <si>
    <t>AMPLIACIÓN C.P. "RAMÓN Y CAJAL" DE LA LA JOYOSA (ZARAGOZA)</t>
  </si>
  <si>
    <t>2009/000678</t>
  </si>
  <si>
    <t>2010/000036</t>
  </si>
  <si>
    <t>PORTADA DE SANTA MARIA DE UNCASTILLO</t>
  </si>
  <si>
    <t>2010/000500</t>
  </si>
  <si>
    <t>2010/000604</t>
  </si>
  <si>
    <t>2014/000025</t>
  </si>
  <si>
    <t>CEIP ZARAGOZA  SUR</t>
  </si>
  <si>
    <t>2014/000030</t>
  </si>
  <si>
    <t>DOTACION FONDOS BIBLIOGRAFICOS</t>
  </si>
  <si>
    <t>2014/000274</t>
  </si>
  <si>
    <t>CEE "ÁNGEL RIVIÉRE" ZARAGOZA</t>
  </si>
  <si>
    <t>2015/000418</t>
  </si>
  <si>
    <t>CENTRO INTEGRADO PUBLICO PARQUE VENECIA</t>
  </si>
  <si>
    <t>2015/000419</t>
  </si>
  <si>
    <t>CENTRO INTEGRADO PUBLICO ARCO SUR</t>
  </si>
  <si>
    <t>2015/000421</t>
  </si>
  <si>
    <t>CENTRO INTEGRADO PUBLICO VALDESPARTERA III</t>
  </si>
  <si>
    <t>2016/000026</t>
  </si>
  <si>
    <t>PROMOCION Y ACCION CULTURAL</t>
  </si>
  <si>
    <t>2016/000027</t>
  </si>
  <si>
    <t>RENOVACION EQUIP INFORMAT  BIBLIOTECAS</t>
  </si>
  <si>
    <t>2016/000028</t>
  </si>
  <si>
    <t>OTRAS INSTALACIONES DE LA DG DEPORTE</t>
  </si>
  <si>
    <t>2016/000186</t>
  </si>
  <si>
    <t>ZARAGOZA-CENTRO INTEGRADO PUBLICO VALDESPARTERA IV</t>
  </si>
  <si>
    <t>2016/000231</t>
  </si>
  <si>
    <t>MOBILIARIO Y ENSERES BIBLIOTECA DE HUESCA</t>
  </si>
  <si>
    <t>2016/000309</t>
  </si>
  <si>
    <t>FONOTECA</t>
  </si>
  <si>
    <t>2016/000328</t>
  </si>
  <si>
    <t>ACTUACIONES EN PATRIMONIO</t>
  </si>
  <si>
    <t>2016/000362</t>
  </si>
  <si>
    <t>ZARAGOZA-IES DE CUARTE DE HUERVA</t>
  </si>
  <si>
    <t>2018/000339</t>
  </si>
  <si>
    <t>MUSEO DE LA GUERRA CIVIL. BATALLA DE TERUEL</t>
  </si>
  <si>
    <t>2019/000134</t>
  </si>
  <si>
    <t>ZARAGOZA - CPI ANA MARIA NAVALES (ARCOSUR II)</t>
  </si>
  <si>
    <t>2020/000181</t>
  </si>
  <si>
    <t>COLEGIATA DE SANTA MARIA EN DAROCA (ZARAGOZA)</t>
  </si>
  <si>
    <t>2021/000134</t>
  </si>
  <si>
    <t>VEHÍCULOS</t>
  </si>
  <si>
    <t>2021/000184</t>
  </si>
  <si>
    <t>FONZ. PALACIO DE LOS BARONES DE VALDEOLIVOS</t>
  </si>
  <si>
    <t>2021/000301</t>
  </si>
  <si>
    <t>MRR 19.1 DOTACIÓN DISPOSITIVOS MÓVILES</t>
  </si>
  <si>
    <t>2022/000062</t>
  </si>
  <si>
    <t>2022/000139</t>
  </si>
  <si>
    <t>BUJARALOZ (ZGZ) - IES SABINA ALBAR</t>
  </si>
  <si>
    <t>2022/000171</t>
  </si>
  <si>
    <t>MRR 19.1 AULAS DIGITALES</t>
  </si>
  <si>
    <t>2022/000172</t>
  </si>
  <si>
    <t>MRR 19.1 CAPACITACION Y SOPORTES</t>
  </si>
  <si>
    <t>2022/000240</t>
  </si>
  <si>
    <t>TIC´S PROGRAMA OPERATIVO 2021-2027</t>
  </si>
  <si>
    <t>2022/000241</t>
  </si>
  <si>
    <t>2022/000319</t>
  </si>
  <si>
    <t>IES NUEVO EN MONZON (HUYESCA)</t>
  </si>
  <si>
    <t>2023/000060</t>
  </si>
  <si>
    <t>IGLESIA YEBRA DE BASA</t>
  </si>
  <si>
    <t>2023/000256</t>
  </si>
  <si>
    <t>CONSERVACIÓN Y RESTAURACIÓN DEL PATRIMONIO CULTURAL</t>
  </si>
  <si>
    <t>2023/000359</t>
  </si>
  <si>
    <t>2024/000058</t>
  </si>
  <si>
    <t>EDICIFICIO COLEGIO DE OLBA (TE)</t>
  </si>
  <si>
    <t>2024/000128</t>
  </si>
  <si>
    <t>MONZON (HU) - IES MONZON II</t>
  </si>
  <si>
    <t>2024/000194</t>
  </si>
  <si>
    <t>F.1 INFRAESTRUCTURAS EDUCATIVAS FITE2023</t>
  </si>
  <si>
    <t>2024/000218</t>
  </si>
  <si>
    <t>G.3 MUSEO DE LA GUERRA DE TERUEL FITE 2021</t>
  </si>
  <si>
    <t>2024/000222</t>
  </si>
  <si>
    <t>REACONDICIONAMIENTO PARCELA DEPORTIVA</t>
  </si>
  <si>
    <t>2024/000223</t>
  </si>
  <si>
    <t>FONDOS MRR C26 PLAN DE FOMENTO DEL SECTOR DEL DEPORTE</t>
  </si>
  <si>
    <t>2024/000245</t>
  </si>
  <si>
    <t>CENTRO GOYA</t>
  </si>
  <si>
    <t>2024/000274</t>
  </si>
  <si>
    <t>YACMIENTO ARQUEOLOGICO CIRCULO CATOLICO</t>
  </si>
  <si>
    <t>2019/000129</t>
  </si>
  <si>
    <t>APLICACIONES GESTIÓN SERVICIOS A LAS FAMILIAS</t>
  </si>
  <si>
    <t>2021/000150</t>
  </si>
  <si>
    <t>PLAN FONDOS DE RECUPERACIÓN, TRANSFORMACIÓN Y RESILIENCIA</t>
  </si>
  <si>
    <t>2023/000175</t>
  </si>
  <si>
    <t>2006/000103</t>
  </si>
  <si>
    <t>2006/000361</t>
  </si>
  <si>
    <t>2006/000390</t>
  </si>
  <si>
    <t>STANDS FERIAS TURISMO</t>
  </si>
  <si>
    <t>2006/000391</t>
  </si>
  <si>
    <t>CAMPAÑAS DE PUBLICIDAD TURISTICA</t>
  </si>
  <si>
    <t>2006/000393</t>
  </si>
  <si>
    <t>ELABORACION MATERIAL DE PROMOCION TURISTICA</t>
  </si>
  <si>
    <t>2006/001420</t>
  </si>
  <si>
    <t>AULA MEDIO AMBIENTE URBANO</t>
  </si>
  <si>
    <t>2006/002136</t>
  </si>
  <si>
    <t>2006/003611</t>
  </si>
  <si>
    <t>ACTUACIONES EN EL PARQUE NACIONAL DE ORDESA Y MONTE PERDIDO</t>
  </si>
  <si>
    <t>2008/000048</t>
  </si>
  <si>
    <t>2008/000767</t>
  </si>
  <si>
    <t>ZB01914 MEJORA HÁBITAT DEL VISÓN EUROPEO</t>
  </si>
  <si>
    <t>2012/000232</t>
  </si>
  <si>
    <t>2016/000076</t>
  </si>
  <si>
    <t>TRATAMIENTOS SELVÍCOLAS Y CULTURALES EN MUP</t>
  </si>
  <si>
    <t>2016/000079</t>
  </si>
  <si>
    <t>FONDO DE MEJORAS MONTES PROPIOS</t>
  </si>
  <si>
    <t>2016/000404</t>
  </si>
  <si>
    <t>2017/000252</t>
  </si>
  <si>
    <t>2018/000033</t>
  </si>
  <si>
    <t>COORDINACIÓN Y PLANIFICACIÓN FORESTAL</t>
  </si>
  <si>
    <t>2018/000045</t>
  </si>
  <si>
    <t>2018/000051</t>
  </si>
  <si>
    <t>RESTAURACIÓN DE DAÑOS POR INCENDIOS Y OTRAS CATÁSTROFES</t>
  </si>
  <si>
    <t>2018/000052</t>
  </si>
  <si>
    <t>REPOBLACIONES</t>
  </si>
  <si>
    <t>2018/000057</t>
  </si>
  <si>
    <t>HF 82001 DEFENSA DE LOS MONTES DE LA PROVINCIA DE HUESCA</t>
  </si>
  <si>
    <t>2018/000068</t>
  </si>
  <si>
    <t>ACTUACIONES PRUG 17 ESPACIOS NATURALES PROTEGIDOS</t>
  </si>
  <si>
    <t>2018/000070</t>
  </si>
  <si>
    <t>PLAN GESTIÓN ORDINARIA PN ORDESA Y MONTE PERDIDO</t>
  </si>
  <si>
    <t>2019/000084</t>
  </si>
  <si>
    <t>2020/000015</t>
  </si>
  <si>
    <t>CONSTRUCCIÓN BASES HELITRANSPORTADOAS</t>
  </si>
  <si>
    <t>2020/000022</t>
  </si>
  <si>
    <t>EJECUCIÓN Y DESARROLLO DE LOS PLANES DE ESPECIES</t>
  </si>
  <si>
    <t>2020/000024</t>
  </si>
  <si>
    <t>GRANDES DEPREDADORES</t>
  </si>
  <si>
    <t>2020/000025</t>
  </si>
  <si>
    <t>GESTION DE HÁBITATS</t>
  </si>
  <si>
    <t>2021/000174</t>
  </si>
  <si>
    <t>GESTIÓN FINCA DE LA ALFRANCA</t>
  </si>
  <si>
    <t>2021/000271</t>
  </si>
  <si>
    <t>2021/000272</t>
  </si>
  <si>
    <t>ACTUACIONES EN ENP MECANISMO DE RECUPERACIÓN Y RESILIENCIA</t>
  </si>
  <si>
    <t>2021/000274</t>
  </si>
  <si>
    <t>ADQUISICION VEHÍCULOS IIFF - MRR</t>
  </si>
  <si>
    <t>2021/000283</t>
  </si>
  <si>
    <t>PLANES SOSTENIBILIDAD TURÍSTICA EXTRAORDINARIOS</t>
  </si>
  <si>
    <t>2021/000305</t>
  </si>
  <si>
    <t>2022/000007</t>
  </si>
  <si>
    <t>SUMINISTROS EXTINCION Y OTRAS INVERSIONES</t>
  </si>
  <si>
    <t>2022/000038</t>
  </si>
  <si>
    <t>ACTUACIONES PREVENCIÓN DE RIESGOS Y EXTINCIÓN DE INCENDIOS</t>
  </si>
  <si>
    <t>2022/000095</t>
  </si>
  <si>
    <t>2022/000107</t>
  </si>
  <si>
    <t>2022/000145</t>
  </si>
  <si>
    <t>ACTUACIONES FONDOS MRR Sº BIODIVERSIDAD</t>
  </si>
  <si>
    <t>2022/000146</t>
  </si>
  <si>
    <t>ACTUACIONES FONDOS MRR Sº ENP</t>
  </si>
  <si>
    <t>2022/000147</t>
  </si>
  <si>
    <t>ACTUACIONES FONDOS MRR PN ORDESA</t>
  </si>
  <si>
    <t>2022/000257</t>
  </si>
  <si>
    <t>2022/000265</t>
  </si>
  <si>
    <t>ACTUACIÓN HCH FEDER 21-27</t>
  </si>
  <si>
    <t>2022/000291</t>
  </si>
  <si>
    <t>ACTUACIONES PRUG ESPACIOS NATURALES PROTEGIDOS PDR 2023-2027</t>
  </si>
  <si>
    <t>2022/000293</t>
  </si>
  <si>
    <t>2022/000304</t>
  </si>
  <si>
    <t>MRR CONFERENCIA SECTORIAL RETO DEMOGRÁFICO</t>
  </si>
  <si>
    <t>2023/000027</t>
  </si>
  <si>
    <t>PROYECTO INTERREG "NATUREM"</t>
  </si>
  <si>
    <t>2023/000040</t>
  </si>
  <si>
    <t>PREVENCIÓN DAÑOS GESTIÓN FORESTAL TIPO 1</t>
  </si>
  <si>
    <t>2023/000041</t>
  </si>
  <si>
    <t>PREVENCIÓN DAÑOS GESTIÓN FORESTAL TIPO 2</t>
  </si>
  <si>
    <t>2023/000042</t>
  </si>
  <si>
    <t>INFRAESTRUCTURAS GESTIÓN FORESTAL</t>
  </si>
  <si>
    <t>2023/000043</t>
  </si>
  <si>
    <t>DEFENSA PROP FORESTAL + VIAS PECUARIAS</t>
  </si>
  <si>
    <t>2023/000052</t>
  </si>
  <si>
    <t>PROYECTO LIFE: EBRO RESILIENCE</t>
  </si>
  <si>
    <t>2023/000125</t>
  </si>
  <si>
    <t>2023/000165</t>
  </si>
  <si>
    <t>RESTAURACIÓN IIFF CASTEJÓN DE TORNOS Y BURBAGUENA</t>
  </si>
  <si>
    <t>2023/000199</t>
  </si>
  <si>
    <t>VARIAS OBRAS IIFF PROVINCIA DE ZARAGOZA 2022</t>
  </si>
  <si>
    <t>2023/000230</t>
  </si>
  <si>
    <t>REPOBLACIÓN FORESTAL</t>
  </si>
  <si>
    <t>2023/000231</t>
  </si>
  <si>
    <t>RESTAURACIÓN DE DAÑOS TIPO 1</t>
  </si>
  <si>
    <t>2023/000232</t>
  </si>
  <si>
    <t>RESTAURACIÓN DE DAÑOS TIPO 2</t>
  </si>
  <si>
    <t>2023/000233</t>
  </si>
  <si>
    <t>MEJORA GENÉTICA FORESTAL</t>
  </si>
  <si>
    <t>2023/000234</t>
  </si>
  <si>
    <t>SELVICULTURA CON OBJETIVOS AMBIENTALES</t>
  </si>
  <si>
    <t>2023/000235</t>
  </si>
  <si>
    <t>PLANIFICACIÓN, ESTUDIOS Y PROYECTOS. GESTIÓN FORESTAL</t>
  </si>
  <si>
    <t>2023/000240</t>
  </si>
  <si>
    <t>LIFE-SIP PYRENEES4CLIMA</t>
  </si>
  <si>
    <t>2023/000241</t>
  </si>
  <si>
    <t>FONDO DE MEJORA DE VIAS PECUARIAS</t>
  </si>
  <si>
    <t>2023/000242</t>
  </si>
  <si>
    <t>PROYECTO CARDIMED HORIZON-MISS-2022 CLIMA</t>
  </si>
  <si>
    <t>2023/000244</t>
  </si>
  <si>
    <t>POCTEFA SANA SILVA. SANIDAD FORESTAL PIRINEOS</t>
  </si>
  <si>
    <t>2023/000245</t>
  </si>
  <si>
    <t>COOPTREE (SUDOE) ADAPTACION BOSQUES CAMBIO CLIMATICO</t>
  </si>
  <si>
    <t>2023/000250</t>
  </si>
  <si>
    <t>PREVENCIÓN DE INCENDIOS. INFRAESTRUCTURAS</t>
  </si>
  <si>
    <t>2023/000266</t>
  </si>
  <si>
    <t>PIMA REFUGIOS CLIMATICOS</t>
  </si>
  <si>
    <t>2023/000269</t>
  </si>
  <si>
    <t>HORIZON EUROPA</t>
  </si>
  <si>
    <t>2023/000271</t>
  </si>
  <si>
    <t>PREVENCIÓN DE INCENDIOS. INFRAESTRUCTURA</t>
  </si>
  <si>
    <t>2023/000289</t>
  </si>
  <si>
    <t>ADQUISICIÓN VEHÍCULOS DEPARTAMENTO</t>
  </si>
  <si>
    <t>2023/000292</t>
  </si>
  <si>
    <t>ADQUISICIÓN MOBILIARIO</t>
  </si>
  <si>
    <t>2023/000294</t>
  </si>
  <si>
    <t>APLICACIONES INFORMÁTICAS</t>
  </si>
  <si>
    <t>2023/000362</t>
  </si>
  <si>
    <t>SERVICIO MANTO. NUEVAS ACCESIONES BANCO GERMOPLASMA FORESTAL</t>
  </si>
  <si>
    <t>2024/000066</t>
  </si>
  <si>
    <t>2024/000208</t>
  </si>
  <si>
    <t>2024/000326</t>
  </si>
  <si>
    <t>PLAN DE REFORESTACIÓN DE ARAGÓN 2024-27</t>
  </si>
  <si>
    <t>2025/000058</t>
  </si>
  <si>
    <t>FONDO MEJORAS MONTES PROPIOS (HUESCA)</t>
  </si>
  <si>
    <t>2025/000061</t>
  </si>
  <si>
    <t>FONDO MEJORAS MONTES PROPIOS (TERUEL)</t>
  </si>
  <si>
    <t>2024/000027</t>
  </si>
  <si>
    <t>2024/000036</t>
  </si>
  <si>
    <t>VISERAS CARRETERAS</t>
  </si>
  <si>
    <t>2024/000364</t>
  </si>
  <si>
    <t>GESTIÓN UNIFICADA</t>
  </si>
  <si>
    <t>2006/001742</t>
  </si>
  <si>
    <t>MODERNIZACIÓN SERVICIO PÚBLICO DE EMPLEO</t>
  </si>
  <si>
    <t>2008/052027</t>
  </si>
  <si>
    <t>OBRAS NUEVO HOSPITAL TERUEL</t>
  </si>
  <si>
    <t>2009/052027</t>
  </si>
  <si>
    <t>HOSPITAL ALCAÑIZ</t>
  </si>
  <si>
    <t>2017/052007</t>
  </si>
  <si>
    <t>OBRAS CENTRO SALUD BARBASTRO (HUESCA)</t>
  </si>
  <si>
    <t>2022/052028</t>
  </si>
  <si>
    <t>PLAN DE NECESIDADES 2022</t>
  </si>
  <si>
    <t>2023/052030</t>
  </si>
  <si>
    <t>PLAN DE ATENCION PRIMARIA Y COMUNITARIA</t>
  </si>
  <si>
    <t>2024/052025</t>
  </si>
  <si>
    <t>BOLSA ACTUACIONES ATENCIÓN PRIMARIA</t>
  </si>
  <si>
    <t>2024/052026</t>
  </si>
  <si>
    <t>BOLSA ACTUACIONES ATENCIÓN ESPECIALIZADA</t>
  </si>
  <si>
    <t>2024/052028</t>
  </si>
  <si>
    <t>PLAN DE NECESIDADES 2024</t>
  </si>
  <si>
    <t>2024/052030</t>
  </si>
  <si>
    <t>NUEVAS URGENCIAS HOSPITAL CALATAYUD</t>
  </si>
  <si>
    <t>2024/052033</t>
  </si>
  <si>
    <t>EFICIENCIA ENERGÉTICA / FEDER</t>
  </si>
  <si>
    <t>2024/052034</t>
  </si>
  <si>
    <t>PLAN DE MEDIA Y ALTA TECNOLOGÍA</t>
  </si>
  <si>
    <t>2024/052035</t>
  </si>
  <si>
    <t>PLAN CIRUGIA ROBOTICA</t>
  </si>
  <si>
    <t>2024/052036</t>
  </si>
  <si>
    <t>NUEVO CENTRO DE SALUD DE CUARTE</t>
  </si>
  <si>
    <t>2024/052037</t>
  </si>
  <si>
    <t>HOSPITAL MATERNO INFANTIL</t>
  </si>
  <si>
    <t>2024/052040</t>
  </si>
  <si>
    <t>NUEVO CENTRO DE SALUD UTEBO</t>
  </si>
  <si>
    <t>2024/052042</t>
  </si>
  <si>
    <t>REVISION PLAN FUNCIONAL NUEVO HOSP TERUEL</t>
  </si>
  <si>
    <t>2024/052044</t>
  </si>
  <si>
    <t>CENTRO SALUD DE LA MUELA</t>
  </si>
  <si>
    <t>2024/052045</t>
  </si>
  <si>
    <t>SERVICIO RADIOTERAPIA EN TERUEL</t>
  </si>
  <si>
    <t>2025/052003</t>
  </si>
  <si>
    <t>SERPA S4HANA RISE</t>
  </si>
  <si>
    <t>2025/052004</t>
  </si>
  <si>
    <t>SIRHGA S4HANA RISE</t>
  </si>
  <si>
    <t>2006/530032</t>
  </si>
  <si>
    <t>PEQUEÑAS OBRAS EN CENTROS DE LA PROVINCIA DE HUESCA</t>
  </si>
  <si>
    <t>2006/530033</t>
  </si>
  <si>
    <t>PEQUEÑAS OBRAS EN CENTROS DE LA PROVINCIA DE TERUEL</t>
  </si>
  <si>
    <t>2006/530034</t>
  </si>
  <si>
    <t>PEQUEÑAS OBRAS EN CENTROS DE LA PROVINCIA DE ZARAGOZA</t>
  </si>
  <si>
    <t>2006/530035</t>
  </si>
  <si>
    <t>EQUIPAMIENTO EN CENTROS DE LA PROVINCIA DE HUESCA</t>
  </si>
  <si>
    <t>2006/530036</t>
  </si>
  <si>
    <t>EQUIPAMIENTO EN CENTROS DE LA PROVINCIA DE TERUEL</t>
  </si>
  <si>
    <t>2006/530037</t>
  </si>
  <si>
    <t>EQUIPAMIENTO EN CENTROS DE LA PROVINCIA DE ZARAGOZA</t>
  </si>
  <si>
    <t>2006/530042</t>
  </si>
  <si>
    <t>2006/530043</t>
  </si>
  <si>
    <t>2006/530045</t>
  </si>
  <si>
    <t>2006/530047</t>
  </si>
  <si>
    <t>EQUIPAMIENTO DE CENTROS DE LA PROVINCIA DE HUESCA</t>
  </si>
  <si>
    <t>2006/530048</t>
  </si>
  <si>
    <t>EQUIPAMIENTO DE CENTROS DE LA PROVINCIA DE TERUEL</t>
  </si>
  <si>
    <t>2006/530049</t>
  </si>
  <si>
    <t>EQUIPAMIENTO DE CENTROS DE LA PROVINCIA DE ZARAGOZA</t>
  </si>
  <si>
    <t>2010/530002</t>
  </si>
  <si>
    <t>PROGRAMA INFORMÁTICO</t>
  </si>
  <si>
    <t>2007/000271</t>
  </si>
  <si>
    <t>MANTENIMIENTO Y EQUIPAMIENTO DE CENTROS DEPENDIENTES DEL IAM</t>
  </si>
  <si>
    <t>2020/000196</t>
  </si>
  <si>
    <t>PACTO DE ESTADO CONTRA LA VIOLENCIA DE GÉNERO</t>
  </si>
  <si>
    <t>2021/000287</t>
  </si>
  <si>
    <t>PLAN ESPAÑA TE PROTEGE</t>
  </si>
  <si>
    <t>2007/000195</t>
  </si>
  <si>
    <t>ACTUACIONES URGENTES EN ALBERGUES Y OTRAS INSTALACIONES</t>
  </si>
  <si>
    <t>2018/000254</t>
  </si>
  <si>
    <t>PORTAL WEB IAJ</t>
  </si>
  <si>
    <t>2006/001868</t>
  </si>
  <si>
    <t>2006/001871</t>
  </si>
  <si>
    <t>2022/000221</t>
  </si>
  <si>
    <t>MRR COMP.11-GENERALIZ.NUBE HIBRIDA</t>
  </si>
  <si>
    <t>2022/000222</t>
  </si>
  <si>
    <t>MRR COMP.11-INCORP ARAGON RED NACIONAL DE SOC</t>
  </si>
  <si>
    <t>2024/000229</t>
  </si>
  <si>
    <t>E.1 EXTENSIÓN BANDA ANCHA -FITE2022</t>
  </si>
  <si>
    <t>2024/000254</t>
  </si>
  <si>
    <t>MRR COMP.15-CIBERSEGURIDAD INCIBE</t>
  </si>
  <si>
    <t>2006/000079</t>
  </si>
  <si>
    <t>PROGRAMA INFORMATICO SIGEDAR</t>
  </si>
  <si>
    <t>2015/000131</t>
  </si>
  <si>
    <t>2016/000423</t>
  </si>
  <si>
    <t>MANTENIMIENTO APLICACIONES INFORMATICAS GAIAA, VICA Y WICA</t>
  </si>
  <si>
    <t>2016/000454</t>
  </si>
  <si>
    <t>CANTAVIEJA (T) ESTACION DEP. AGUAS RESIDUALES</t>
  </si>
  <si>
    <t>2016/000455</t>
  </si>
  <si>
    <t>IGLESUELA DEL CID (T) EST.DEP AGUAS RESIDUALES</t>
  </si>
  <si>
    <t>2016/000466</t>
  </si>
  <si>
    <t>BENASQUE (H) ESTACION DEPURADORA DE AGUAS RESIDUALES.</t>
  </si>
  <si>
    <t>2017/000302</t>
  </si>
  <si>
    <t>NONASPE (Z) ESTAC DEP AGUAS RESIDULES</t>
  </si>
  <si>
    <t>2017/000386</t>
  </si>
  <si>
    <t>APLICACION GESTION DOCUMENTAL Y DE EXPEDIENTES</t>
  </si>
  <si>
    <t>2018/000440</t>
  </si>
  <si>
    <t>2018/000442</t>
  </si>
  <si>
    <t>CONSTRUCC FUNCIONAMIENTO INICIAL EDA DE ANSO (H)</t>
  </si>
  <si>
    <t>2018/000445</t>
  </si>
  <si>
    <t>2019/000034</t>
  </si>
  <si>
    <t>EXPROPIACIONES TERRENOS EDAR</t>
  </si>
  <si>
    <t>2019/000037</t>
  </si>
  <si>
    <t>AT EXPROPIACIONES ZONA 10</t>
  </si>
  <si>
    <t>2019/000038</t>
  </si>
  <si>
    <t>AT REDACCION PROYECTOS ESTUDIOS,PLANES Y OTRAS ACTUACIONES</t>
  </si>
  <si>
    <t>2019/000114</t>
  </si>
  <si>
    <t>EDAR DE VILLANUA (HUESCA)</t>
  </si>
  <si>
    <t>2020/000065</t>
  </si>
  <si>
    <t>EDAR DE TORLA (H)</t>
  </si>
  <si>
    <t>2020/000071</t>
  </si>
  <si>
    <t>EDAR DE BOLTAÑA-MARGUDGUED (H)</t>
  </si>
  <si>
    <t>2020/000072</t>
  </si>
  <si>
    <t>EDAR DE AINSA  (H)</t>
  </si>
  <si>
    <t>2020/000098</t>
  </si>
  <si>
    <t>EDAR DE CANFRANC -ESTACION (H)</t>
  </si>
  <si>
    <t>2020/000099</t>
  </si>
  <si>
    <t>EDAR DE PANTICOSA (H)</t>
  </si>
  <si>
    <t>2021/000002</t>
  </si>
  <si>
    <t>EDAR DE BIELSA (H)</t>
  </si>
  <si>
    <t>2021/000084</t>
  </si>
  <si>
    <t>PROYECTO Y CONSTRUCCION EDAR DE CERLER</t>
  </si>
  <si>
    <t>2022/000011</t>
  </si>
  <si>
    <t>EDAR DE CANDANCHU</t>
  </si>
  <si>
    <t>2022/000087</t>
  </si>
  <si>
    <t>EDAR DE AGUAVIVA CONSTRUCCIÓN Y FUNCIONAMIENTO</t>
  </si>
  <si>
    <t>2022/000168</t>
  </si>
  <si>
    <t>EDAR BROTO-OTO</t>
  </si>
  <si>
    <t>2022/000327</t>
  </si>
  <si>
    <t>RD AYUDAS DIRECTAS EBRO RESILIENCE -MRR</t>
  </si>
  <si>
    <t>2022/000329</t>
  </si>
  <si>
    <t>2022/000330</t>
  </si>
  <si>
    <t>RESTAURACION FLUVIAL TR-7 EBRO RESILIENCE</t>
  </si>
  <si>
    <t>2022/000334</t>
  </si>
  <si>
    <t>PERTE MP AT DIGITALIZACION IAA AGUA</t>
  </si>
  <si>
    <t>2022/000335</t>
  </si>
  <si>
    <t>DIGITALIZACION IAA PERTE AGUA</t>
  </si>
  <si>
    <t>2023/000116</t>
  </si>
  <si>
    <t>EDAR DE ASTUN</t>
  </si>
  <si>
    <t>2024/000006</t>
  </si>
  <si>
    <t>EDAR DE FISCAL</t>
  </si>
  <si>
    <t>2024/000007</t>
  </si>
  <si>
    <t>PLAN RESTITUCION YESA</t>
  </si>
  <si>
    <t>2024/000008</t>
  </si>
  <si>
    <t>APLICACIONES INFORMATICAS PERTE DIGITALIZACION</t>
  </si>
  <si>
    <t>2024/000012</t>
  </si>
  <si>
    <t>EQUIPAMIENTO DEL INSTITUTO</t>
  </si>
  <si>
    <t>2024/000190</t>
  </si>
  <si>
    <t>2024/000260</t>
  </si>
  <si>
    <t>2024/000377</t>
  </si>
  <si>
    <t>2024/000386</t>
  </si>
  <si>
    <t>2025/000129</t>
  </si>
  <si>
    <t>CONSTRUCCION EDAR LINARES DE MORA</t>
  </si>
  <si>
    <t>2007/000248</t>
  </si>
  <si>
    <t>2007/000249</t>
  </si>
  <si>
    <t>INVERSIONES PROYECTOS GESTION Y TRANSFERENCIA INSTITUTO</t>
  </si>
  <si>
    <t>2006/001591</t>
  </si>
  <si>
    <t>PROYECTOS ESTRATÉGICOS D.G.A.</t>
  </si>
  <si>
    <t>2006/001592</t>
  </si>
  <si>
    <t>INCORPORACION DOCTORES</t>
  </si>
  <si>
    <t>2006/100002</t>
  </si>
  <si>
    <t>CONSERVACION Y MEJORA INSTALACIONES DEL CITA</t>
  </si>
  <si>
    <t>2008/000343</t>
  </si>
  <si>
    <t>PERSONAL INVESTIGADOR EN FORMACIÓN</t>
  </si>
  <si>
    <t>2010/000019</t>
  </si>
  <si>
    <t>PROYECTOS DE INVESTIGACIÓN DESARROLLADOS EN EL C.I.T.A.</t>
  </si>
  <si>
    <t>2025/000020</t>
  </si>
  <si>
    <t>EQUIPAMIENTO DE OFICINAS EJERCICIOS 2025-2027</t>
  </si>
  <si>
    <t>2006/000821</t>
  </si>
  <si>
    <t>2006/002362</t>
  </si>
  <si>
    <t>INFRAESTRUCTURA Y EQUIPAMIENTO DE LA AGENCIA</t>
  </si>
  <si>
    <t>2020/000036</t>
  </si>
  <si>
    <t>INVERSIONES</t>
  </si>
  <si>
    <t>2020/000097</t>
  </si>
  <si>
    <t>I.4 DINOPOLIS</t>
  </si>
  <si>
    <t>2022/000320</t>
  </si>
  <si>
    <t>DESAFIO XXI EMPRENDIMIENTO JUVENIL. PROGRAMA FSE +</t>
  </si>
  <si>
    <t>2023/000067</t>
  </si>
  <si>
    <t>HY2MARKET</t>
  </si>
  <si>
    <t>2023/000068</t>
  </si>
  <si>
    <t>ACTUACIONES FONDO TRANSICION JUSTA</t>
  </si>
  <si>
    <t>2023/000227</t>
  </si>
  <si>
    <t>ACADEMIA RURAL DIGITAL</t>
  </si>
  <si>
    <t>EQUIPAMIENTOS DIVERSOS PARA LAS UNIDADES DE LA PRESIDENCIA DEL GOBIERNO</t>
  </si>
  <si>
    <t>ADMINISTRACION ELECTRONICA. SISTEMA DE GESTION DE PROCEDIMIENTOS</t>
  </si>
  <si>
    <t>ACCIONES DE POLICIA INDUSTRIAL Y METROL., MEJORA SEGURIDAD,NORMATIVA TÉCNICA Y DESARROLLO LEGIS.</t>
  </si>
  <si>
    <t>IMPULSO RÉGIMEN ESPECIAL, RACIONALIZACIÓN PROCEDIMIENTOS Y AUDITORÍAS</t>
  </si>
  <si>
    <t>OBRAS DE MANTENIMIENTO DE EDIFICIOS ADSCRITOS A LA DIRECCION GENERAL DE TRABAJO</t>
  </si>
  <si>
    <t>ADQUISICIÓN DE MOBILIARIO Y EQUIPOS INFORMATICOS PARA EL DEPARTAMENTO</t>
  </si>
  <si>
    <t>ADQUISICIÓN DE DOS VEHICULOS PARA EL DEPARTAMENTO DE PRESIDENCIA</t>
  </si>
  <si>
    <t>INVERS. PARA MEJORA DE LOS SERVICIOS Y DEL ENTORNO EMPRESARIAL E INDUSTRIAL</t>
  </si>
  <si>
    <t>MOBILIARIO Y ENSERES PARA SERVICIO DE RELACIONES INSTITUCIONALES</t>
  </si>
  <si>
    <t>EQUIPAMIENTO "PROYECTO 0". MECANISMO PARA LA RECUPERACIÓN YRESILIENCIA</t>
  </si>
  <si>
    <t>APLICACIONES "PROYECTO 0". MECANISMO PARA LA RECUPERACIÓN YRESILENCIA</t>
  </si>
  <si>
    <t>OBRAS DE REFORMA DEL PALACIO DE LOS LUNA DE ZARAGOZA. SEDE DEL TSJA Y FS</t>
  </si>
  <si>
    <t>OBRAS DE MANTENIMIENTO DE INMUEBLES ADSCRITOS AL DEPARTAMENTO DE HACIENDA Y ADMINISTRACIÓN PÚBLICA</t>
  </si>
  <si>
    <t>CONVENIO DGA-FÁBRICA DE MONEDA Y TIMBRE PARA IMPLANTACIÓN CERTIF. FIRMA DIGITAL</t>
  </si>
  <si>
    <t>ACONDICIONAMIENTO  Y EQUIPAMIENTO DE COMISARIAS DE POLICIA ADSCRITAS A LA C. AUTONOMA</t>
  </si>
  <si>
    <t>SISTEMA DE GESTIÓN DE RECURSOS HUMANOS DEL GOBIERNO DE ARAGÓN.</t>
  </si>
  <si>
    <t>DERRIBO DEL ANTIGÜO CENTRO "BUEN PASTOR"DE MENORES DEL BUENPASTOR EN ZARAGOZA</t>
  </si>
  <si>
    <t>OBRAS DE REHABILITACIÓN DEL EDIFICIO "CENTRO ARAGONÉS" EN BARCELONA</t>
  </si>
  <si>
    <t>CENTRO INTEGRADO DE COORDINACIÓN DE EMERGENCIAS DE ARAGÓN (CICEA)</t>
  </si>
  <si>
    <t>CARTOGRAFIA ESCALA 1/5000 CON MODELO DATOS BASE TOPOGRAFICAARMONIZADA</t>
  </si>
  <si>
    <t>SUMINISTRO MATERIAL FUNDENTE CON DESCARGA EN SILOS Y TRANSPORTE EN CISTERNA</t>
  </si>
  <si>
    <t>FORMULACION,ELABORACION Y FINANCIACION DE DELIMITACIONES DESUELO URBANO</t>
  </si>
  <si>
    <t>SUMINISTRO DE EMULSIONES BITUMINOSAS EN LAS CTRAS. AUTONOMICAS DE Z, HU Y TE</t>
  </si>
  <si>
    <t>CONTROL DEL EJERCICIO DE LAS FACULTADES RELATIVAS AL USO Y EDIFICACION DEL SUELO</t>
  </si>
  <si>
    <t>CARTOGRAFÍA COMARCAL Y APLICACIÓN TURISMO PARA ACCESO TELEFÓNICO</t>
  </si>
  <si>
    <t>ELABORACIÓN Y FINANCIACIÓN DE PLANES GENERALES DE ORDENCIÓNURBANA SIMPLIFICADOS</t>
  </si>
  <si>
    <t>MEJORA DE LA CRTRA. A-1205 DE JACA A LA PEÑA.TRAMO:FIN TRAVESÍA LA PEÑA-INT.A-132</t>
  </si>
  <si>
    <t>EQUIPAMIENTO Y APLICACIONES INFORMÁTICAS D.G.MOVILIDAD E INFRAESTRUCTURAS</t>
  </si>
  <si>
    <t>PLAN EXTRAORDINARIO DE INVERSIONES EN LA RED AUTONÓMICA DE CARRETERAS</t>
  </si>
  <si>
    <t>MEMORIA DE LA SEGURIDAD VIAL EN LA CRTRA. A-2506-TRAMO CUBEL-MONERDE</t>
  </si>
  <si>
    <t>ARRENDAMIENTO FINANCIERO VEHÍCULOS Y MAQUINARIA DE LA D.GRAL. DE CARRETERAS 2022-2026</t>
  </si>
  <si>
    <t>SERVICIOS DE ASISTENCIA A LA VIALIDAD INVERNAL PARA EL PERIODO 2021-2026</t>
  </si>
  <si>
    <t>MEJORA DE LA A-2520 DE A-23 LA PUEBLA DE VALVERDE-JAVALAMBRE.TRAMO:LA PUEBLA-ESTACIÓN JAVALAMBRE</t>
  </si>
  <si>
    <t>NUEVOS DESARROLLOS DE INFORMACION URBANISTICA Y TRAMITACIONTELEMATICA</t>
  </si>
  <si>
    <t>ESTUDIO INFORMATIVO DE LA VARIANTE OESTE DE EPILA CONEXIÓN A-122 CON A-1305</t>
  </si>
  <si>
    <t>REFUERZO Y ENSANCHE DE LA A-1508 DE CALAMOCHA A VIVEL DEL RÍO MARTÍN, PK 1+550 A 10+106</t>
  </si>
  <si>
    <t>AMPLIACION DE ESTRUCTURA ANTIALUDES EN CARRETERA DE ACCESO AL BALNEARIO DE PANTICOSA</t>
  </si>
  <si>
    <t>REDACCION DE PROYECTOS Y ASISTENCIAS TECNICAS PARA LA DGC 2024</t>
  </si>
  <si>
    <t>EQUIPAMIENTO CENTROS PROTEC. VEGETAL Y SEMILLAS Y PLANTAS DE VIVERO</t>
  </si>
  <si>
    <t>PROGRAMA CONTROL Y VIGILANCIA ENCEFALOPATIAS ESPONGIFORMES TRANSMISIBLES</t>
  </si>
  <si>
    <t>DESARROLLO E INTEGRACION DE PROGRAMAS DE IDENTIFICACION GANADERA</t>
  </si>
  <si>
    <t>ADQUISICIÓN LICENCIAS Y EQUIPOS DE PROCESOS DE INFORMAC. CARTOGRAFIA Y CONC.</t>
  </si>
  <si>
    <t>DESARROLLOS INFORMATICOS GESTION Y CONTROL DPTO. AGRICULTURA, G. Y M.A.</t>
  </si>
  <si>
    <t>MANTENIMIENTO Y MEJORA SISTEMA INFORMATICO INTEGRADO GESTION - CONTROL PAC</t>
  </si>
  <si>
    <t>LLEVANZA SISTEMA INTEGRADO DE GESTION Y DECLARACION DE PARCELAS DE LA PAC</t>
  </si>
  <si>
    <t>CONCENTRACION PARCELARIA DEL REGADIO SECTOR V CANAL DEL FLUMEN EN ALMUNIENTE (HU)</t>
  </si>
  <si>
    <t>CONCENTRACION PARCELARIA ZONA DE REGADIO DE TORRALBA DE ARAGON (HUESCA)</t>
  </si>
  <si>
    <t>CONCENTRACIÓN PARCELARIA DE HIJAR (TERUEL), SUBPERÍMETRO DESECANO</t>
  </si>
  <si>
    <t>VACIADO EMERGENCIA PRESAS VILLARROYA DE LA SIERRA Y VALCABRERA</t>
  </si>
  <si>
    <t>REDACCION DE PROYECTOS DE OBRAS DE CONCENTRACION PARCELARIAY OTROS DOC. TECNICOS</t>
  </si>
  <si>
    <t>TRABAJOS DE CONCENTRACIÓN PARCELARIA SUBPERIMETRO REGADIO SAMPER CALANDA</t>
  </si>
  <si>
    <t>TRABAJOS DE CONCENTRACIÓN PARCELARIA VARIAS ZONAS PROV. TERUEL</t>
  </si>
  <si>
    <t>OBRAS DE LA CONCENTRACIÓN PARCELARIA DE LA ZONA DE ALBERO BAJO (HUESCA)</t>
  </si>
  <si>
    <t>MEJORAS EQUIPAMIENTO CENTRO DE SANIDAD Y CERTIFICACIÓN VEGETAL</t>
  </si>
  <si>
    <t>GESTION Y SEGUIMIENTO DEL PROGRAMA DE DESARROLLO RURAL 2007/2013</t>
  </si>
  <si>
    <t>INVERSION EN MEJORA Y EQUIPAMIENTO DE DEPENDENCIAS ADMINISTRATIVAS</t>
  </si>
  <si>
    <t>OTRAS ACTUACIONES EN INFRAESTRUCTURAS DE EDUCACIÓN INFANTILY PRIMARIA DE LA PROVINCIA DE HUESCA</t>
  </si>
  <si>
    <t>OTRAS INVERSIONES EN INFRAESTRUCTURAS DE EDUCACIÓN INFANTILY PRIMARIA EN LA PROVINCIA DE ZARAGOZA</t>
  </si>
  <si>
    <t>OTRAS ACTUACIONES EN INFRAESTRUCTURAS DE EDUCACIÓN INFANTILY PRIMARIA DE LA PROVINCIA DE TERUEL</t>
  </si>
  <si>
    <t>OTRAS ACTUACIONES DE SERVICIOS GENERALES DE GESTIÓN CENTRALIZADA</t>
  </si>
  <si>
    <t>EQUIPAMIENTO DE CENTROS DE EDUCACIÓN INFANTIL Y PRIMARIA DELA PROVINCIA DE ZARAGOZA</t>
  </si>
  <si>
    <t>EQUIPAMIENTO ADMINISTRATIVO PARA SERVICIOS CENTRALES Y SERVICIOS PROVINCIALES</t>
  </si>
  <si>
    <t>NUEVO INSTITUTO DE EDUCACIÓN SECUNDARIA (20+8) UNIDADES EN BARRIO  PARQUE GOYA II DE ZARAGOZA</t>
  </si>
  <si>
    <t>CONSTRUCVCION DE UN COLEGIO CEIP 9+18 EN BARRIO MIRALBUENO II</t>
  </si>
  <si>
    <t>APLICACIÓN INFORMÁTICA PARA JUEGOS DEPORTIVOS EN EDAD ESCOLAR</t>
  </si>
  <si>
    <t>APLICACIONES INFORMATICAS DEPARTAMENTO CIUDADANIA Y DERECHOS SOCIALES</t>
  </si>
  <si>
    <t>PRESTACION SERVIOS AEREOS EXTINCION INCENDIOS FORESTALES CAMPAÑAS 2012-2015</t>
  </si>
  <si>
    <t>REC PATRIMONIAL EN TERRITORIO FINES TURISTIC.ILUMINACIONES Y SEÑALIZACIONES TURÍSTICAS</t>
  </si>
  <si>
    <t>ESTUDIOS, PROYECTOS E INFORMES TÉCNICOS RELACIONADOS CON ELSECTOR TURISMO</t>
  </si>
  <si>
    <t>RED DE EVALUACIÓN FITOSANITARIA EN LAS MASAS FORESTALES DE ARAGON</t>
  </si>
  <si>
    <t>MANT Y AMPLIACION CERTIFICACION FORESTAL REGIONAL EN LA C.A. ARAGÓN AÑO EN CURSO</t>
  </si>
  <si>
    <t>ACTUACIONES DE DESCONTAMINACION DE LOS ESPACIOS CONTAMINADOS POR HCH EN SABIÑANIGO (HUESCA)</t>
  </si>
  <si>
    <t>ADQUISICION DE INSTRUMENTAL PARA EL CONTROL DE LA CALIDAD DEL AIRE</t>
  </si>
  <si>
    <t>CREACIÓN Y MANTENIMIENTO DE CAMINOS PARA PREVENCIÓN DE INCENDIOS</t>
  </si>
  <si>
    <t>MATERIAL DIVERSO PARA EL SERVICIO PROVINCIAL DE ZARAGOZA DEL DPTO. DESARROLLO RURAL Y SOSTENIBILIDAD</t>
  </si>
  <si>
    <t>CONSERVACIÓN DE LA BIODIVERSIDAD EN EL MECANISMO DE RECUPERACIÓN Y RESILIENCIA</t>
  </si>
  <si>
    <t>CREACIÓN DE UNA HERRAMIENTA DE GESTIÓN Y PLANIFICACIÓN DE LOS INCENDIOS FORESTALES EN ARAGÓN</t>
  </si>
  <si>
    <t>REDACCION PROYECTOS DE ORDENACION DE MONMTES GESTIONADOS POR ARAGÓN</t>
  </si>
  <si>
    <t>RESTAURACION MUP AFECTADOS POR INCENDIOS FORESTALES EN PROVINCIA ZARAGOZA</t>
  </si>
  <si>
    <t>BASE OPERACIONES PARA PREVENCION Y EXTINCION INCENDIOS FORESTALES CALAMOCHA</t>
  </si>
  <si>
    <t>PLAN GESTIÓN ORDINARIA DEL PARQUE NACIONAL DE ORDESA Y MONTE PERDIDO, PDR 2023-2027</t>
  </si>
  <si>
    <t>RECONSTRUCCION DE OBRAS DE DEFENSA HISTORICAS DEL MUP 406 LOS ARAÑONES -CANFRANC-</t>
  </si>
  <si>
    <t>ACCIONES PREVENCIÓN, ADECUACIÓN Y REPARACIONES DAÑOS POR RIADAS DEL EBRO</t>
  </si>
  <si>
    <t>ACTUACIONES PARA RESTAURACIÓN DE ZONAS AFECTADAS POR INCENDIOS FORESTALES</t>
  </si>
  <si>
    <t>PROGRAMA REHABILITACIÓN PATRIMONIO PÚBLICO Y VIVIENDAS POR LAS ENTIDADES LOCALES</t>
  </si>
  <si>
    <t>EXTENSION SERVICIO RED ARAGONESA DE COMUNICACIONES INSTITUCIONALES</t>
  </si>
  <si>
    <t>AMPLIACION Y MEJORA DE LA PLATAFORMA DE SISTEMAS INFORMATICOS</t>
  </si>
  <si>
    <t>GESTION Y RECAUDACION DEL IMPUESTO SOBRE LA CONTAMINACION DE LAS AGUAS</t>
  </si>
  <si>
    <t>CONSTRUCCION Y FUNCIONAMIENTO INICIAL DE LA EDAR DE FORMIGAL-SALLENT DE GALLEGO (HUESCA)</t>
  </si>
  <si>
    <t>CONSTRUCCION Y FUNCIONAMIENTO INICIAL DE LA EDAR DE HECHO-SIRESA (HUESCA)</t>
  </si>
  <si>
    <t>CONVOCATORIA PROTOCOLOS PARA ASEGURAR ABASTEC AGUA EELL FRENTE A INCENDIOS</t>
  </si>
  <si>
    <t>ALCALA SELVA REVISION PROYCTO OBRAS MEJORA RED SANEAMIENTO Y ABASTECIMIENTO</t>
  </si>
  <si>
    <t>BENASQUE RECREC MURO DEFENSA REDUCCION VULNERABILIDAD FRENTE INUNDACIONES</t>
  </si>
  <si>
    <t>PERTE MP DESARROLLO APLICACION INFORMATICA EN EL ENTORNO GEKO</t>
  </si>
  <si>
    <t>TORMENTAS DECRETO LEY 2/2024 LLUVIAS TORRENCIALES OCTUBRE 2024</t>
  </si>
  <si>
    <t>INVERSIONES DE LOS PROYECTOS DE INVESTIGACION (EXC. MED. REGENERATIVA)</t>
  </si>
  <si>
    <t>EQUIPAMIENTO DE LA ENTIDAD PÚBLICA ARAGONESA DEL BANCO DE SANGRE Y TEJIDOS</t>
  </si>
  <si>
    <t>APLICACIONES INFORMÁTICAS FONDOS 2021-2027</t>
  </si>
  <si>
    <t>OTRAS ACTUACIONES INFRAESTRUCTURAS EDUCACIÓN SECUNDARIA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</si>
</sst>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8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Calibri"/>
      <family val="2"/>
      <scheme val="minor"/>
    </font>
    <font>
      <sz val="8"/>
      <color rgb="FFFF000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58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/>
      <right/>
      <top style="thin">
        <color indexed="18"/>
      </top>
      <bottom/>
      <diagonal/>
    </border>
  </borders>
  <cellStyleXfs count="145">
    <xf numFmtId="0" fontId="0" fillId="2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4" fillId="33" borderId="0" applyNumberFormat="0" applyBorder="0" applyAlignment="0" applyProtection="0"/>
    <xf numFmtId="0" fontId="11" fillId="31" borderId="0" applyNumberFormat="0" applyBorder="0" applyAlignment="0" applyProtection="0"/>
    <xf numFmtId="0" fontId="3" fillId="24" borderId="0" applyNumberFormat="0" applyBorder="0" applyAlignment="0" applyProtection="0"/>
    <xf numFmtId="0" fontId="5" fillId="34" borderId="1" applyNumberFormat="0" applyAlignment="0" applyProtection="0"/>
    <xf numFmtId="0" fontId="5" fillId="34" borderId="1" applyNumberFormat="0" applyAlignment="0" applyProtection="0"/>
    <xf numFmtId="0" fontId="6" fillId="26" borderId="2" applyNumberFormat="0" applyAlignment="0" applyProtection="0"/>
    <xf numFmtId="0" fontId="7" fillId="0" borderId="3" applyNumberFormat="0" applyFill="0" applyAlignment="0" applyProtection="0"/>
    <xf numFmtId="0" fontId="6" fillId="26" borderId="2" applyNumberFormat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10" fillId="32" borderId="1" applyNumberFormat="0" applyAlignment="0" applyProtection="0"/>
    <xf numFmtId="0" fontId="23" fillId="0" borderId="0" applyNumberFormat="0" applyFill="0" applyBorder="0" applyAlignment="0" applyProtection="0"/>
    <xf numFmtId="0" fontId="3" fillId="24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0" fillId="32" borderId="1" applyNumberFormat="0" applyAlignment="0" applyProtection="0"/>
    <xf numFmtId="0" fontId="7" fillId="0" borderId="3" applyNumberFormat="0" applyFill="0" applyAlignment="0" applyProtection="0"/>
    <xf numFmtId="0" fontId="7" fillId="32" borderId="0" applyNumberFormat="0" applyBorder="0" applyAlignment="0" applyProtection="0"/>
    <xf numFmtId="0" fontId="12" fillId="31" borderId="1" applyNumberFormat="0" applyFont="0" applyAlignment="0" applyProtection="0"/>
    <xf numFmtId="0" fontId="12" fillId="31" borderId="1" applyNumberFormat="0" applyFont="0" applyAlignment="0" applyProtection="0"/>
    <xf numFmtId="0" fontId="13" fillId="34" borderId="7" applyNumberFormat="0" applyAlignment="0" applyProtection="0"/>
    <xf numFmtId="0" fontId="13" fillId="34" borderId="7" applyNumberFormat="0" applyAlignment="0" applyProtection="0"/>
    <xf numFmtId="4" fontId="12" fillId="38" borderId="1" applyNumberFormat="0" applyProtection="0">
      <alignment vertical="center"/>
    </xf>
    <xf numFmtId="4" fontId="14" fillId="39" borderId="1" applyNumberFormat="0" applyProtection="0">
      <alignment vertical="center"/>
    </xf>
    <xf numFmtId="4" fontId="12" fillId="39" borderId="1" applyNumberFormat="0" applyProtection="0">
      <alignment horizontal="left" vertical="center" indent="1"/>
    </xf>
    <xf numFmtId="0" fontId="15" fillId="38" borderId="8" applyNumberFormat="0" applyProtection="0">
      <alignment horizontal="left" vertical="top" indent="1"/>
    </xf>
    <xf numFmtId="4" fontId="12" fillId="40" borderId="1" applyNumberFormat="0" applyProtection="0">
      <alignment horizontal="left" vertical="center" indent="1"/>
    </xf>
    <xf numFmtId="4" fontId="12" fillId="41" borderId="1" applyNumberFormat="0" applyProtection="0">
      <alignment horizontal="right" vertical="center"/>
    </xf>
    <xf numFmtId="4" fontId="12" fillId="42" borderId="1" applyNumberFormat="0" applyProtection="0">
      <alignment horizontal="right" vertical="center"/>
    </xf>
    <xf numFmtId="4" fontId="12" fillId="43" borderId="9" applyNumberFormat="0" applyProtection="0">
      <alignment horizontal="right" vertical="center"/>
    </xf>
    <xf numFmtId="4" fontId="12" fillId="13" borderId="1" applyNumberFormat="0" applyProtection="0">
      <alignment horizontal="right" vertical="center"/>
    </xf>
    <xf numFmtId="4" fontId="12" fillId="44" borderId="1" applyNumberFormat="0" applyProtection="0">
      <alignment horizontal="right" vertical="center"/>
    </xf>
    <xf numFmtId="4" fontId="12" fillId="45" borderId="1" applyNumberFormat="0" applyProtection="0">
      <alignment horizontal="right" vertical="center"/>
    </xf>
    <xf numFmtId="4" fontId="12" fillId="9" borderId="1" applyNumberFormat="0" applyProtection="0">
      <alignment horizontal="right" vertical="center"/>
    </xf>
    <xf numFmtId="4" fontId="12" fillId="4" borderId="1" applyNumberFormat="0" applyProtection="0">
      <alignment horizontal="right" vertical="center"/>
    </xf>
    <xf numFmtId="4" fontId="12" fillId="46" borderId="1" applyNumberFormat="0" applyProtection="0">
      <alignment horizontal="right" vertical="center"/>
    </xf>
    <xf numFmtId="4" fontId="12" fillId="47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2" fillId="3" borderId="1" applyNumberFormat="0" applyProtection="0">
      <alignment horizontal="right" vertical="center"/>
    </xf>
    <xf numFmtId="4" fontId="12" fillId="6" borderId="9" applyNumberFormat="0" applyProtection="0">
      <alignment horizontal="left" vertical="center" indent="1"/>
    </xf>
    <xf numFmtId="4" fontId="12" fillId="3" borderId="9" applyNumberFormat="0" applyProtection="0">
      <alignment horizontal="left" vertical="center" indent="1"/>
    </xf>
    <xf numFmtId="0" fontId="12" fillId="8" borderId="1" applyNumberFormat="0" applyProtection="0">
      <alignment horizontal="left" vertical="center" indent="1"/>
    </xf>
    <xf numFmtId="0" fontId="12" fillId="11" borderId="8" applyNumberFormat="0" applyProtection="0">
      <alignment horizontal="left" vertical="top" indent="1"/>
    </xf>
    <xf numFmtId="0" fontId="12" fillId="48" borderId="1" applyNumberFormat="0" applyProtection="0">
      <alignment horizontal="left" vertical="center" indent="1"/>
    </xf>
    <xf numFmtId="0" fontId="12" fillId="3" borderId="8" applyNumberFormat="0" applyProtection="0">
      <alignment horizontal="left" vertical="top" indent="1"/>
    </xf>
    <xf numFmtId="0" fontId="12" fillId="49" borderId="1" applyNumberFormat="0" applyProtection="0">
      <alignment horizontal="left" vertical="center" indent="1"/>
    </xf>
    <xf numFmtId="0" fontId="12" fillId="49" borderId="8" applyNumberFormat="0" applyProtection="0">
      <alignment horizontal="left" vertical="top" indent="1"/>
    </xf>
    <xf numFmtId="0" fontId="12" fillId="6" borderId="1" applyNumberFormat="0" applyProtection="0">
      <alignment horizontal="left" vertical="center" indent="1"/>
    </xf>
    <xf numFmtId="0" fontId="12" fillId="6" borderId="8" applyNumberFormat="0" applyProtection="0">
      <alignment horizontal="left" vertical="top" indent="1"/>
    </xf>
    <xf numFmtId="0" fontId="12" fillId="50" borderId="10" applyNumberFormat="0">
      <protection locked="0"/>
    </xf>
    <xf numFmtId="0" fontId="17" fillId="11" borderId="11" applyBorder="0"/>
    <xf numFmtId="4" fontId="18" fillId="51" borderId="8" applyNumberFormat="0" applyProtection="0">
      <alignment vertical="center"/>
    </xf>
    <xf numFmtId="4" fontId="14" fillId="52" borderId="12" applyNumberFormat="0" applyProtection="0">
      <alignment vertical="center"/>
    </xf>
    <xf numFmtId="4" fontId="18" fillId="8" borderId="8" applyNumberFormat="0" applyProtection="0">
      <alignment horizontal="left" vertical="center" indent="1"/>
    </xf>
    <xf numFmtId="0" fontId="18" fillId="51" borderId="8" applyNumberFormat="0" applyProtection="0">
      <alignment horizontal="left" vertical="top" indent="1"/>
    </xf>
    <xf numFmtId="4" fontId="12" fillId="0" borderId="1" applyNumberFormat="0" applyProtection="0">
      <alignment horizontal="right" vertical="center"/>
    </xf>
    <xf numFmtId="4" fontId="14" fillId="53" borderId="1" applyNumberFormat="0" applyProtection="0">
      <alignment horizontal="right" vertical="center"/>
    </xf>
    <xf numFmtId="4" fontId="12" fillId="40" borderId="1" applyNumberFormat="0" applyProtection="0">
      <alignment horizontal="left" vertical="center" indent="1"/>
    </xf>
    <xf numFmtId="0" fontId="18" fillId="3" borderId="8" applyNumberFormat="0" applyProtection="0">
      <alignment horizontal="left" vertical="top" indent="1"/>
    </xf>
    <xf numFmtId="4" fontId="19" fillId="54" borderId="9" applyNumberFormat="0" applyProtection="0">
      <alignment horizontal="left" vertical="center" indent="1"/>
    </xf>
    <xf numFmtId="0" fontId="12" fillId="55" borderId="12"/>
    <xf numFmtId="4" fontId="20" fillId="50" borderId="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8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12" fillId="2" borderId="0"/>
  </cellStyleXfs>
  <cellXfs count="140">
    <xf numFmtId="0" fontId="0" fillId="2" borderId="0" xfId="0"/>
    <xf numFmtId="0" fontId="26" fillId="0" borderId="0" xfId="0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6" fillId="0" borderId="0" xfId="0" applyFont="1" applyFill="1" applyBorder="1" applyAlignment="1"/>
    <xf numFmtId="0" fontId="27" fillId="0" borderId="0" xfId="0" applyFont="1" applyFill="1" applyAlignment="1"/>
    <xf numFmtId="0" fontId="26" fillId="0" borderId="0" xfId="0" applyFont="1" applyFill="1" applyAlignment="1"/>
    <xf numFmtId="0" fontId="28" fillId="0" borderId="0" xfId="0" applyFont="1" applyFill="1"/>
    <xf numFmtId="0" fontId="28" fillId="0" borderId="0" xfId="0" applyFont="1" applyFill="1" applyBorder="1" applyAlignment="1">
      <alignment horizontal="center"/>
    </xf>
    <xf numFmtId="0" fontId="29" fillId="0" borderId="0" xfId="0" applyFont="1" applyFill="1"/>
    <xf numFmtId="0" fontId="28" fillId="0" borderId="0" xfId="0" applyFont="1" applyFill="1" applyAlignment="1">
      <alignment horizontal="center"/>
    </xf>
    <xf numFmtId="0" fontId="31" fillId="57" borderId="1" xfId="129" applyNumberFormat="1" applyFont="1" applyFill="1" applyAlignment="1">
      <alignment horizontal="center" vertical="center" wrapText="1"/>
    </xf>
    <xf numFmtId="0" fontId="31" fillId="57" borderId="1" xfId="129" quotePrefix="1" applyNumberFormat="1" applyFont="1" applyFill="1" applyAlignment="1">
      <alignment horizontal="center" vertical="center"/>
    </xf>
    <xf numFmtId="0" fontId="30" fillId="58" borderId="1" xfId="110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>
      <alignment horizontal="left" vertical="center" indent="1"/>
    </xf>
    <xf numFmtId="4" fontId="33" fillId="0" borderId="1" xfId="127" applyNumberFormat="1" applyFont="1">
      <alignment horizontal="right" vertical="center"/>
    </xf>
    <xf numFmtId="0" fontId="33" fillId="0" borderId="0" xfId="0" applyFont="1" applyFill="1"/>
    <xf numFmtId="4" fontId="33" fillId="0" borderId="1" xfId="127" applyNumberFormat="1" applyFont="1" applyAlignment="1">
      <alignment horizontal="center" vertical="center"/>
    </xf>
    <xf numFmtId="4" fontId="34" fillId="59" borderId="1" xfId="127" applyNumberFormat="1" applyFont="1" applyFill="1">
      <alignment horizontal="right" vertical="center"/>
    </xf>
    <xf numFmtId="4" fontId="35" fillId="56" borderId="1" xfId="93" applyNumberFormat="1" applyFont="1" applyFill="1">
      <alignment vertical="center"/>
    </xf>
    <xf numFmtId="0" fontId="30" fillId="58" borderId="1" xfId="110" applyNumberFormat="1" applyFont="1" applyFill="1" applyAlignment="1">
      <alignment horizontal="center" vertical="center"/>
    </xf>
    <xf numFmtId="0" fontId="33" fillId="53" borderId="1" xfId="129" quotePrefix="1" applyNumberFormat="1" applyFont="1" applyFill="1">
      <alignment horizontal="left" vertical="center" indent="1"/>
    </xf>
    <xf numFmtId="4" fontId="35" fillId="56" borderId="1" xfId="127" applyNumberFormat="1" applyFont="1" applyFill="1" applyAlignment="1">
      <alignment horizontal="right" vertical="center"/>
    </xf>
    <xf numFmtId="4" fontId="31" fillId="57" borderId="1" xfId="93" applyNumberFormat="1" applyFont="1" applyFill="1" applyAlignment="1">
      <alignment horizontal="center" vertical="center"/>
    </xf>
    <xf numFmtId="0" fontId="31" fillId="57" borderId="1" xfId="129" quotePrefix="1" applyNumberFormat="1" applyFont="1" applyFill="1" applyAlignment="1">
      <alignment horizontal="center" vertical="center" wrapText="1"/>
    </xf>
    <xf numFmtId="0" fontId="33" fillId="60" borderId="1" xfId="129" quotePrefix="1" applyNumberFormat="1" applyFont="1" applyFill="1">
      <alignment horizontal="left" vertical="center" indent="1"/>
    </xf>
    <xf numFmtId="4" fontId="33" fillId="60" borderId="1" xfId="127" applyNumberFormat="1" applyFont="1" applyFill="1">
      <alignment horizontal="right" vertical="center"/>
    </xf>
    <xf numFmtId="4" fontId="33" fillId="60" borderId="1" xfId="127" applyNumberFormat="1" applyFont="1" applyFill="1" applyAlignment="1">
      <alignment horizontal="center" vertical="center"/>
    </xf>
    <xf numFmtId="0" fontId="0" fillId="2" borderId="0" xfId="0" applyAlignment="1">
      <alignment horizontal="center"/>
    </xf>
    <xf numFmtId="4" fontId="34" fillId="59" borderId="1" xfId="127" applyNumberFormat="1" applyFont="1" applyFill="1" applyAlignment="1">
      <alignment horizontal="center" vertical="center"/>
    </xf>
    <xf numFmtId="4" fontId="35" fillId="56" borderId="1" xfId="93" applyNumberFormat="1" applyFont="1" applyFill="1" applyAlignment="1">
      <alignment horizontal="center" vertical="center"/>
    </xf>
    <xf numFmtId="4" fontId="31" fillId="57" borderId="1" xfId="93" applyNumberFormat="1" applyFont="1" applyFill="1" applyAlignment="1">
      <alignment horizontal="center" vertical="center" wrapText="1"/>
    </xf>
    <xf numFmtId="4" fontId="0" fillId="0" borderId="0" xfId="0" applyNumberFormat="1" applyFill="1"/>
    <xf numFmtId="4" fontId="33" fillId="0" borderId="1" xfId="127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/>
    </xf>
    <xf numFmtId="0" fontId="33" fillId="0" borderId="1" xfId="129" quotePrefix="1" applyNumberFormat="1" applyFont="1" applyFill="1" applyAlignment="1">
      <alignment horizontal="center" vertical="center"/>
    </xf>
    <xf numFmtId="4" fontId="33" fillId="0" borderId="1" xfId="127" applyNumberFormat="1" applyFont="1" applyFill="1">
      <alignment horizontal="right" vertical="center"/>
    </xf>
    <xf numFmtId="49" fontId="33" fillId="0" borderId="0" xfId="0" applyNumberFormat="1" applyFont="1" applyFill="1"/>
    <xf numFmtId="0" fontId="33" fillId="0" borderId="0" xfId="0" applyFont="1" applyFill="1" applyAlignment="1">
      <alignment horizontal="center"/>
    </xf>
    <xf numFmtId="0" fontId="33" fillId="60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vertical="center"/>
    </xf>
    <xf numFmtId="0" fontId="34" fillId="57" borderId="1" xfId="129" quotePrefix="1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 wrapText="1"/>
    </xf>
    <xf numFmtId="4" fontId="34" fillId="57" borderId="1" xfId="93" applyNumberFormat="1" applyFont="1" applyFill="1" applyAlignment="1">
      <alignment horizontal="center" vertical="center" wrapText="1"/>
    </xf>
    <xf numFmtId="0" fontId="34" fillId="57" borderId="1" xfId="129" applyNumberFormat="1" applyFont="1" applyFill="1" applyAlignment="1">
      <alignment horizontal="center" vertical="center" wrapText="1"/>
    </xf>
    <xf numFmtId="0" fontId="33" fillId="58" borderId="1" xfId="110" quotePrefix="1" applyNumberFormat="1" applyFont="1" applyFill="1" applyAlignment="1">
      <alignment horizontal="center" vertical="center"/>
    </xf>
    <xf numFmtId="0" fontId="33" fillId="58" borderId="1" xfId="110" applyNumberFormat="1" applyFont="1" applyFill="1" applyAlignment="1">
      <alignment horizontal="center" vertical="center"/>
    </xf>
    <xf numFmtId="2" fontId="33" fillId="0" borderId="1" xfId="129" quotePrefix="1" applyNumberFormat="1" applyFont="1" applyFill="1" applyAlignment="1">
      <alignment horizontal="center" vertical="center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Alignment="1">
      <alignment horizontal="right"/>
    </xf>
    <xf numFmtId="0" fontId="33" fillId="58" borderId="1" xfId="110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right"/>
    </xf>
    <xf numFmtId="0" fontId="0" fillId="2" borderId="0" xfId="0" applyAlignment="1">
      <alignment horizontal="right"/>
    </xf>
    <xf numFmtId="4" fontId="33" fillId="0" borderId="1" xfId="129" quotePrefix="1" applyNumberFormat="1" applyFont="1" applyFill="1" applyAlignment="1">
      <alignment horizontal="right" vertical="center"/>
    </xf>
    <xf numFmtId="4" fontId="26" fillId="0" borderId="0" xfId="0" applyNumberFormat="1" applyFont="1" applyFill="1" applyBorder="1" applyAlignment="1">
      <alignment horizontal="center"/>
    </xf>
    <xf numFmtId="4" fontId="26" fillId="0" borderId="0" xfId="0" applyNumberFormat="1" applyFont="1" applyFill="1"/>
    <xf numFmtId="4" fontId="26" fillId="0" borderId="0" xfId="0" applyNumberFormat="1" applyFont="1" applyFill="1" applyAlignment="1">
      <alignment horizontal="center"/>
    </xf>
    <xf numFmtId="4" fontId="31" fillId="57" borderId="1" xfId="129" quotePrefix="1" applyNumberFormat="1" applyFont="1" applyFill="1" applyAlignment="1">
      <alignment horizontal="center" vertical="center" wrapText="1"/>
    </xf>
    <xf numFmtId="4" fontId="31" fillId="57" borderId="1" xfId="129" applyNumberFormat="1" applyFont="1" applyFill="1" applyAlignment="1">
      <alignment horizontal="center" vertical="center" wrapText="1"/>
    </xf>
    <xf numFmtId="4" fontId="30" fillId="58" borderId="1" xfId="110" quotePrefix="1" applyNumberFormat="1" applyFont="1" applyFill="1" applyAlignment="1">
      <alignment horizontal="center" vertical="center"/>
    </xf>
    <xf numFmtId="4" fontId="30" fillId="58" borderId="1" xfId="110" applyNumberFormat="1" applyFont="1" applyFill="1" applyAlignment="1">
      <alignment horizontal="center" vertical="center"/>
    </xf>
    <xf numFmtId="4" fontId="0" fillId="2" borderId="0" xfId="0" applyNumberFormat="1"/>
    <xf numFmtId="4" fontId="0" fillId="2" borderId="0" xfId="0" applyNumberFormat="1" applyAlignment="1">
      <alignment horizontal="center"/>
    </xf>
    <xf numFmtId="0" fontId="37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>
      <alignment horizontal="right" vertical="center"/>
    </xf>
    <xf numFmtId="2" fontId="36" fillId="61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left"/>
    </xf>
    <xf numFmtId="0" fontId="36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horizontal="left" vertical="center"/>
    </xf>
    <xf numFmtId="0" fontId="33" fillId="60" borderId="1" xfId="129" quotePrefix="1" applyNumberFormat="1" applyFont="1" applyFill="1" applyAlignment="1">
      <alignment horizontal="left" vertical="center"/>
    </xf>
    <xf numFmtId="4" fontId="33" fillId="60" borderId="1" xfId="129" quotePrefix="1" applyNumberFormat="1" applyFont="1" applyFill="1" applyAlignment="1">
      <alignment horizontal="right" vertical="center"/>
    </xf>
    <xf numFmtId="0" fontId="29" fillId="0" borderId="0" xfId="0" applyFont="1" applyFill="1" applyAlignment="1">
      <alignment horizontal="left"/>
    </xf>
    <xf numFmtId="0" fontId="38" fillId="2" borderId="0" xfId="0" applyFont="1"/>
    <xf numFmtId="0" fontId="29" fillId="0" borderId="0" xfId="0" applyFont="1" applyFill="1" applyAlignment="1">
      <alignment horizontal="center"/>
    </xf>
    <xf numFmtId="0" fontId="37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Border="1" applyAlignment="1">
      <alignment horizontal="center" vertical="center"/>
    </xf>
    <xf numFmtId="0" fontId="33" fillId="0" borderId="1" xfId="129" quotePrefix="1" applyNumberFormat="1" applyFont="1" applyFill="1" applyBorder="1" applyAlignment="1">
      <alignment vertical="center"/>
    </xf>
    <xf numFmtId="0" fontId="33" fillId="60" borderId="1" xfId="129" quotePrefix="1" applyNumberFormat="1" applyFont="1" applyFill="1" applyBorder="1" applyAlignment="1">
      <alignment horizontal="center" vertical="center"/>
    </xf>
    <xf numFmtId="0" fontId="33" fillId="60" borderId="1" xfId="129" quotePrefix="1" applyNumberFormat="1" applyFont="1" applyFill="1" applyBorder="1" applyAlignment="1">
      <alignment vertical="center"/>
    </xf>
    <xf numFmtId="0" fontId="36" fillId="61" borderId="1" xfId="129" quotePrefix="1" applyNumberFormat="1" applyFont="1" applyFill="1" applyBorder="1" applyAlignment="1">
      <alignment horizontal="center" vertical="center"/>
    </xf>
    <xf numFmtId="0" fontId="36" fillId="61" borderId="1" xfId="129" quotePrefix="1" applyNumberFormat="1" applyFont="1" applyFill="1" applyBorder="1" applyAlignment="1">
      <alignment vertical="center"/>
    </xf>
    <xf numFmtId="4" fontId="33" fillId="0" borderId="1" xfId="129" quotePrefix="1" applyNumberFormat="1" applyFont="1" applyFill="1" applyAlignment="1">
      <alignment horizontal="right" vertical="center" indent="1"/>
    </xf>
    <xf numFmtId="4" fontId="36" fillId="61" borderId="1" xfId="129" quotePrefix="1" applyNumberFormat="1" applyFont="1" applyFill="1" applyAlignment="1">
      <alignment horizontal="right" vertical="center" indent="1"/>
    </xf>
    <xf numFmtId="0" fontId="39" fillId="2" borderId="0" xfId="0" applyFont="1"/>
    <xf numFmtId="0" fontId="0" fillId="2" borderId="0" xfId="0"/>
    <xf numFmtId="14" fontId="38" fillId="2" borderId="0" xfId="0" applyNumberFormat="1" applyFont="1"/>
    <xf numFmtId="4" fontId="33" fillId="60" borderId="1" xfId="129" quotePrefix="1" applyNumberFormat="1" applyFont="1" applyFill="1" applyAlignment="1">
      <alignment horizontal="right" vertical="center" indent="1"/>
    </xf>
    <xf numFmtId="0" fontId="28" fillId="0" borderId="0" xfId="0" applyFont="1" applyFill="1" applyBorder="1" applyAlignment="1">
      <alignment horizontal="left"/>
    </xf>
    <xf numFmtId="0" fontId="33" fillId="0" borderId="0" xfId="0" applyFont="1" applyFill="1" applyAlignment="1">
      <alignment horizontal="left"/>
    </xf>
    <xf numFmtId="0" fontId="0" fillId="2" borderId="0" xfId="0" applyAlignment="1">
      <alignment horizontal="left"/>
    </xf>
    <xf numFmtId="0" fontId="36" fillId="61" borderId="15" xfId="129" quotePrefix="1" applyNumberFormat="1" applyFont="1" applyFill="1" applyBorder="1" applyAlignment="1">
      <alignment horizontal="left" vertical="center"/>
    </xf>
    <xf numFmtId="0" fontId="37" fillId="61" borderId="1" xfId="129" quotePrefix="1" applyNumberFormat="1" applyFont="1" applyFill="1" applyAlignment="1">
      <alignment horizontal="left" vertical="center" indent="1"/>
    </xf>
    <xf numFmtId="0" fontId="33" fillId="62" borderId="1" xfId="129" quotePrefix="1" applyNumberFormat="1" applyFont="1" applyFill="1" applyAlignment="1">
      <alignment horizontal="center" vertical="center"/>
    </xf>
    <xf numFmtId="0" fontId="33" fillId="62" borderId="1" xfId="129" quotePrefix="1" applyNumberFormat="1" applyFont="1" applyFill="1" applyAlignment="1">
      <alignment horizontal="left" vertical="center"/>
    </xf>
    <xf numFmtId="4" fontId="33" fillId="62" borderId="1" xfId="129" quotePrefix="1" applyNumberFormat="1" applyFont="1" applyFill="1" applyAlignment="1">
      <alignment horizontal="right" vertical="center"/>
    </xf>
    <xf numFmtId="0" fontId="36" fillId="61" borderId="14" xfId="129" quotePrefix="1" applyNumberFormat="1" applyFont="1" applyFill="1" applyBorder="1" applyAlignment="1">
      <alignment horizontal="left" vertical="center"/>
    </xf>
    <xf numFmtId="4" fontId="36" fillId="61" borderId="1" xfId="129" quotePrefix="1" applyNumberFormat="1" applyFont="1" applyFill="1" applyAlignment="1">
      <alignment horizontal="center" vertical="center"/>
    </xf>
    <xf numFmtId="49" fontId="33" fillId="0" borderId="0" xfId="0" applyNumberFormat="1" applyFont="1" applyFill="1" applyAlignment="1">
      <alignment horizontal="center"/>
    </xf>
    <xf numFmtId="1" fontId="28" fillId="0" borderId="0" xfId="0" applyNumberFormat="1" applyFont="1" applyFill="1" applyBorder="1" applyAlignment="1">
      <alignment horizontal="center"/>
    </xf>
    <xf numFmtId="1" fontId="29" fillId="0" borderId="0" xfId="0" applyNumberFormat="1" applyFont="1" applyFill="1" applyAlignment="1">
      <alignment horizontal="center"/>
    </xf>
    <xf numFmtId="1" fontId="33" fillId="0" borderId="1" xfId="129" quotePrefix="1" applyNumberFormat="1" applyFont="1" applyFill="1" applyAlignment="1">
      <alignment horizontal="center" vertical="center"/>
    </xf>
    <xf numFmtId="1" fontId="33" fillId="60" borderId="1" xfId="129" quotePrefix="1" applyNumberFormat="1" applyFont="1" applyFill="1" applyAlignment="1">
      <alignment horizontal="center" vertical="center"/>
    </xf>
    <xf numFmtId="1" fontId="37" fillId="61" borderId="1" xfId="129" quotePrefix="1" applyNumberFormat="1" applyFont="1" applyFill="1" applyAlignment="1">
      <alignment horizontal="center" vertical="center"/>
    </xf>
    <xf numFmtId="1" fontId="33" fillId="0" borderId="0" xfId="0" applyNumberFormat="1" applyFont="1" applyFill="1" applyAlignment="1">
      <alignment horizontal="center"/>
    </xf>
    <xf numFmtId="1" fontId="0" fillId="2" borderId="0" xfId="0" applyNumberFormat="1" applyAlignment="1">
      <alignment horizontal="center"/>
    </xf>
    <xf numFmtId="1" fontId="36" fillId="61" borderId="1" xfId="129" quotePrefix="1" applyNumberFormat="1" applyFont="1" applyFill="1" applyAlignment="1">
      <alignment horizontal="center" vertical="center"/>
    </xf>
    <xf numFmtId="4" fontId="33" fillId="0" borderId="1" xfId="129" quotePrefix="1" applyNumberFormat="1" applyFont="1" applyFill="1" applyAlignment="1">
      <alignment horizontal="center" vertical="center"/>
    </xf>
    <xf numFmtId="4" fontId="33" fillId="60" borderId="1" xfId="129" quotePrefix="1" applyNumberFormat="1" applyFont="1" applyFill="1" applyAlignment="1">
      <alignment horizontal="center" vertical="center"/>
    </xf>
    <xf numFmtId="4" fontId="33" fillId="62" borderId="1" xfId="129" quotePrefix="1" applyNumberFormat="1" applyFont="1" applyFill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 wrapText="1"/>
    </xf>
    <xf numFmtId="0" fontId="35" fillId="56" borderId="14" xfId="95" applyNumberFormat="1" applyFont="1" applyFill="1" applyBorder="1" applyAlignment="1">
      <alignment horizontal="center" vertical="center"/>
    </xf>
    <xf numFmtId="0" fontId="35" fillId="56" borderId="15" xfId="95" quotePrefix="1" applyNumberFormat="1" applyFont="1" applyFill="1" applyBorder="1" applyAlignment="1">
      <alignment horizontal="center" vertical="center"/>
    </xf>
    <xf numFmtId="0" fontId="31" fillId="57" borderId="16" xfId="97" applyNumberFormat="1" applyFont="1" applyFill="1" applyBorder="1" applyAlignment="1">
      <alignment horizontal="center" vertical="center"/>
    </xf>
    <xf numFmtId="0" fontId="31" fillId="57" borderId="17" xfId="97" quotePrefix="1" applyNumberFormat="1" applyFont="1" applyFill="1" applyBorder="1" applyAlignment="1">
      <alignment horizontal="center" vertical="center"/>
    </xf>
    <xf numFmtId="0" fontId="31" fillId="57" borderId="18" xfId="97" quotePrefix="1" applyNumberFormat="1" applyFont="1" applyFill="1" applyBorder="1" applyAlignment="1">
      <alignment horizontal="center" vertical="center"/>
    </xf>
    <xf numFmtId="0" fontId="31" fillId="57" borderId="19" xfId="97" quotePrefix="1" applyNumberFormat="1" applyFont="1" applyFill="1" applyBorder="1" applyAlignment="1">
      <alignment horizontal="center" vertical="center"/>
    </xf>
    <xf numFmtId="0" fontId="34" fillId="59" borderId="14" xfId="129" applyNumberFormat="1" applyFont="1" applyFill="1" applyBorder="1" applyAlignment="1">
      <alignment horizontal="center" vertical="center"/>
    </xf>
    <xf numFmtId="0" fontId="34" fillId="59" borderId="15" xfId="129" quotePrefix="1" applyNumberFormat="1" applyFont="1" applyFill="1" applyBorder="1" applyAlignment="1">
      <alignment horizontal="center" vertical="center"/>
    </xf>
    <xf numFmtId="0" fontId="31" fillId="57" borderId="17" xfId="97" applyNumberFormat="1" applyFont="1" applyFill="1" applyBorder="1" applyAlignment="1">
      <alignment horizontal="center" vertical="center"/>
    </xf>
    <xf numFmtId="0" fontId="31" fillId="57" borderId="18" xfId="97" applyNumberFormat="1" applyFont="1" applyFill="1" applyBorder="1" applyAlignment="1">
      <alignment horizontal="center" vertical="center"/>
    </xf>
    <xf numFmtId="0" fontId="31" fillId="57" borderId="19" xfId="97" applyNumberFormat="1" applyFont="1" applyFill="1" applyBorder="1" applyAlignment="1">
      <alignment horizontal="center" vertical="center"/>
    </xf>
    <xf numFmtId="0" fontId="35" fillId="61" borderId="14" xfId="95" applyNumberFormat="1" applyFont="1" applyFill="1" applyBorder="1" applyAlignment="1">
      <alignment horizontal="center" vertical="center"/>
    </xf>
    <xf numFmtId="0" fontId="35" fillId="61" borderId="15" xfId="95" quotePrefix="1" applyNumberFormat="1" applyFont="1" applyFill="1" applyBorder="1" applyAlignment="1">
      <alignment horizontal="center" vertical="center"/>
    </xf>
    <xf numFmtId="0" fontId="31" fillId="57" borderId="16" xfId="97" quotePrefix="1" applyNumberFormat="1" applyFont="1" applyFill="1" applyBorder="1" applyAlignment="1">
      <alignment horizontal="center" vertical="center"/>
    </xf>
    <xf numFmtId="0" fontId="36" fillId="61" borderId="14" xfId="129" quotePrefix="1" applyNumberFormat="1" applyFont="1" applyFill="1" applyBorder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49" fontId="33" fillId="0" borderId="0" xfId="0" applyNumberFormat="1" applyFont="1" applyFill="1" applyAlignment="1">
      <alignment horizontal="left"/>
    </xf>
    <xf numFmtId="0" fontId="36" fillId="61" borderId="20" xfId="129" quotePrefix="1" applyNumberFormat="1" applyFont="1" applyFill="1" applyBorder="1" applyAlignment="1">
      <alignment horizontal="center" vertical="center"/>
    </xf>
    <xf numFmtId="0" fontId="36" fillId="61" borderId="17" xfId="129" quotePrefix="1" applyNumberFormat="1" applyFont="1" applyFill="1" applyBorder="1" applyAlignment="1">
      <alignment horizontal="center" vertical="center"/>
    </xf>
    <xf numFmtId="0" fontId="35" fillId="56" borderId="15" xfId="95" applyNumberFormat="1" applyFont="1" applyFill="1" applyBorder="1" applyAlignment="1">
      <alignment horizontal="center" vertical="center"/>
    </xf>
    <xf numFmtId="0" fontId="34" fillId="57" borderId="16" xfId="97" applyNumberFormat="1" applyFont="1" applyFill="1" applyBorder="1" applyAlignment="1">
      <alignment horizontal="center" vertical="center"/>
    </xf>
    <xf numFmtId="0" fontId="34" fillId="57" borderId="17" xfId="97" applyNumberFormat="1" applyFont="1" applyFill="1" applyBorder="1" applyAlignment="1">
      <alignment horizontal="center" vertical="center"/>
    </xf>
    <xf numFmtId="0" fontId="34" fillId="57" borderId="18" xfId="97" applyNumberFormat="1" applyFont="1" applyFill="1" applyBorder="1" applyAlignment="1">
      <alignment horizontal="center" vertical="center"/>
    </xf>
    <xf numFmtId="0" fontId="34" fillId="57" borderId="19" xfId="97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/>
    </xf>
  </cellXfs>
  <cellStyles count="1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Bad" xfId="61"/>
    <cellStyle name="Bueno" xfId="62" builtinId="26" customBuiltin="1"/>
    <cellStyle name="Calculation" xfId="63"/>
    <cellStyle name="Cálculo" xfId="64" builtinId="22" customBuiltin="1"/>
    <cellStyle name="Celda de comprobación" xfId="65" builtinId="23" customBuiltin="1"/>
    <cellStyle name="Celda vinculada" xfId="66" builtinId="24" customBuiltin="1"/>
    <cellStyle name="Check Cell" xfId="67"/>
    <cellStyle name="Emphasis 1" xfId="68"/>
    <cellStyle name="Emphasis 2" xfId="69"/>
    <cellStyle name="Emphasis 3" xfId="70"/>
    <cellStyle name="Encabezado 1" xfId="139" builtinId="16" customBuiltin="1"/>
    <cellStyle name="Encabezado 4" xfId="71" builtinId="19" customBuiltin="1"/>
    <cellStyle name="Énfasis1" xfId="72" builtinId="29" customBuiltin="1"/>
    <cellStyle name="Énfasis2" xfId="73" builtinId="33" customBuiltin="1"/>
    <cellStyle name="Énfasis3" xfId="74" builtinId="37" customBuiltin="1"/>
    <cellStyle name="Énfasis4" xfId="75" builtinId="41" customBuiltin="1"/>
    <cellStyle name="Énfasis5" xfId="76" builtinId="45" customBuiltin="1"/>
    <cellStyle name="Énfasis6" xfId="77" builtinId="49" customBuiltin="1"/>
    <cellStyle name="Entrada" xfId="78" builtinId="20" customBuiltin="1"/>
    <cellStyle name="Explanatory Text" xfId="79"/>
    <cellStyle name="Good" xfId="80"/>
    <cellStyle name="Heading 1" xfId="81"/>
    <cellStyle name="Heading 2" xfId="82"/>
    <cellStyle name="Heading 3" xfId="83"/>
    <cellStyle name="Heading 4" xfId="84"/>
    <cellStyle name="Incorrecto" xfId="85" builtinId="27" customBuiltin="1"/>
    <cellStyle name="Input" xfId="86"/>
    <cellStyle name="Linked Cell" xfId="87"/>
    <cellStyle name="Neutral" xfId="88" builtinId="28" customBuiltin="1"/>
    <cellStyle name="Normal" xfId="0" builtinId="0"/>
    <cellStyle name="Normal 2" xfId="144"/>
    <cellStyle name="Notas" xfId="89" builtinId="10" customBuiltin="1"/>
    <cellStyle name="Note" xfId="90"/>
    <cellStyle name="Output" xfId="91"/>
    <cellStyle name="Salida" xfId="92" builtinId="21" customBuiltin="1"/>
    <cellStyle name="SAPBEXaggData" xfId="93"/>
    <cellStyle name="SAPBEXaggDataEmph" xfId="94"/>
    <cellStyle name="SAPBEXaggItem" xfId="95"/>
    <cellStyle name="SAPBEXaggItemX" xfId="96"/>
    <cellStyle name="SAPBEXchaText" xfId="97"/>
    <cellStyle name="SAPBEXexcBad7" xfId="98"/>
    <cellStyle name="SAPBEXexcBad8" xfId="99"/>
    <cellStyle name="SAPBEXexcBad9" xfId="100"/>
    <cellStyle name="SAPBEXexcCritical4" xfId="101"/>
    <cellStyle name="SAPBEXexcCritical5" xfId="102"/>
    <cellStyle name="SAPBEXexcCritical6" xfId="103"/>
    <cellStyle name="SAPBEXexcGood1" xfId="104"/>
    <cellStyle name="SAPBEXexcGood2" xfId="105"/>
    <cellStyle name="SAPBEXexcGood3" xfId="106"/>
    <cellStyle name="SAPBEXfilterDrill" xfId="107"/>
    <cellStyle name="SAPBEXfilterItem" xfId="108"/>
    <cellStyle name="SAPBEXfilterText" xfId="109"/>
    <cellStyle name="SAPBEXformats" xfId="110"/>
    <cellStyle name="SAPBEXheaderItem" xfId="111"/>
    <cellStyle name="SAPBEXheaderText" xfId="112"/>
    <cellStyle name="SAPBEXHLevel0" xfId="113"/>
    <cellStyle name="SAPBEXHLevel0X" xfId="114"/>
    <cellStyle name="SAPBEXHLevel1" xfId="115"/>
    <cellStyle name="SAPBEXHLevel1X" xfId="116"/>
    <cellStyle name="SAPBEXHLevel2" xfId="117"/>
    <cellStyle name="SAPBEXHLevel2X" xfId="118"/>
    <cellStyle name="SAPBEXHLevel3" xfId="119"/>
    <cellStyle name="SAPBEXHLevel3X" xfId="120"/>
    <cellStyle name="SAPBEXinputData" xfId="121"/>
    <cellStyle name="SAPBEXItemHeader" xfId="122"/>
    <cellStyle name="SAPBEXresData" xfId="123"/>
    <cellStyle name="SAPBEXresDataEmph" xfId="124"/>
    <cellStyle name="SAPBEXresItem" xfId="125"/>
    <cellStyle name="SAPBEXresItemX" xfId="126"/>
    <cellStyle name="SAPBEXstdData" xfId="127"/>
    <cellStyle name="SAPBEXstdDataEmph" xfId="128"/>
    <cellStyle name="SAPBEXstdItem" xfId="129"/>
    <cellStyle name="SAPBEXstdItemX" xfId="130"/>
    <cellStyle name="SAPBEXtitle" xfId="131"/>
    <cellStyle name="SAPBEXunassignedItem" xfId="132"/>
    <cellStyle name="SAPBEXundefined" xfId="133"/>
    <cellStyle name="Sheet Title" xfId="134"/>
    <cellStyle name="Texto de advertencia" xfId="135" builtinId="11" customBuiltin="1"/>
    <cellStyle name="Texto explicativo" xfId="136" builtinId="53" customBuiltin="1"/>
    <cellStyle name="Title" xfId="137"/>
    <cellStyle name="Título" xfId="138" builtinId="15" customBuiltin="1"/>
    <cellStyle name="Título 2" xfId="140" builtinId="17" customBuiltin="1"/>
    <cellStyle name="Título 3" xfId="141" builtinId="18" customBuiltin="1"/>
    <cellStyle name="Total" xfId="142" builtinId="25" customBuiltin="1"/>
    <cellStyle name="Warning Text" xfId="1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  <mruColors>
      <color rgb="FF333399"/>
      <color rgb="FFFFFFCC"/>
      <color rgb="FF99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11</xdr:col>
      <xdr:colOff>844550</xdr:colOff>
      <xdr:row>497</xdr:row>
      <xdr:rowOff>0</xdr:rowOff>
    </xdr:to>
    <xdr:pic>
      <xdr:nvPicPr>
        <xdr:cNvPr id="2" name="BExB029UU4PN4XLI36TCJ1BF2ED8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6875"/>
          <a:ext cx="17008475" cy="9357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workbookViewId="0">
      <selection activeCell="H18" sqref="H18"/>
    </sheetView>
  </sheetViews>
  <sheetFormatPr baseColWidth="10" defaultRowHeight="10.199999999999999" x14ac:dyDescent="0.2"/>
  <cols>
    <col min="1" max="1" width="7.42578125" customWidth="1"/>
    <col min="2" max="2" width="55.140625" bestFit="1" customWidth="1"/>
    <col min="3" max="3" width="19.7109375" bestFit="1" customWidth="1"/>
    <col min="4" max="4" width="18.85546875" customWidth="1"/>
    <col min="5" max="5" width="20.42578125" bestFit="1" customWidth="1"/>
    <col min="6" max="8" width="19.7109375" bestFit="1" customWidth="1"/>
    <col min="9" max="9" width="18.85546875" customWidth="1"/>
    <col min="10" max="10" width="19.7109375" bestFit="1" customWidth="1"/>
  </cols>
  <sheetData>
    <row r="1" spans="1:10" s="76" customFormat="1" ht="18.75" customHeight="1" x14ac:dyDescent="0.35">
      <c r="A1" s="114" t="s">
        <v>63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s="76" customFormat="1" ht="18.75" customHeight="1" x14ac:dyDescent="0.35">
      <c r="A2" s="114" t="s">
        <v>54</v>
      </c>
      <c r="B2" s="114"/>
      <c r="C2" s="114"/>
      <c r="D2" s="114"/>
      <c r="E2" s="114"/>
      <c r="F2" s="114"/>
      <c r="G2" s="114"/>
      <c r="H2" s="114"/>
      <c r="I2" s="114"/>
      <c r="J2" s="114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66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7" t="s">
        <v>53</v>
      </c>
      <c r="B5" s="118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9"/>
      <c r="B6" s="120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16" t="s">
        <v>3</v>
      </c>
      <c r="B7" s="16" t="s">
        <v>4</v>
      </c>
      <c r="C7" s="17">
        <v>2937308224.9400001</v>
      </c>
      <c r="D7" s="17">
        <v>2478457.27</v>
      </c>
      <c r="E7" s="17">
        <v>2939786682.21</v>
      </c>
      <c r="F7" s="17">
        <v>402582984.25999999</v>
      </c>
      <c r="G7" s="17">
        <v>402582984.25999999</v>
      </c>
      <c r="H7" s="17">
        <v>386414163.70999998</v>
      </c>
      <c r="I7" s="19">
        <v>13.144292613078701</v>
      </c>
      <c r="J7" s="17">
        <v>360842890.56999999</v>
      </c>
    </row>
    <row r="8" spans="1:10" ht="13.8" x14ac:dyDescent="0.2">
      <c r="A8" s="16" t="s">
        <v>5</v>
      </c>
      <c r="B8" s="16" t="s">
        <v>6</v>
      </c>
      <c r="C8" s="17">
        <v>1341021946.4200001</v>
      </c>
      <c r="D8" s="17">
        <v>10012963.43</v>
      </c>
      <c r="E8" s="17">
        <v>1351034909.8499999</v>
      </c>
      <c r="F8" s="17">
        <v>668602810.63999999</v>
      </c>
      <c r="G8" s="17">
        <v>576388025.37</v>
      </c>
      <c r="H8" s="17">
        <v>113875830</v>
      </c>
      <c r="I8" s="19">
        <v>8.4287851608988493</v>
      </c>
      <c r="J8" s="17">
        <v>84746999.849999994</v>
      </c>
    </row>
    <row r="9" spans="1:10" ht="13.8" x14ac:dyDescent="0.2">
      <c r="A9" s="16" t="s">
        <v>15</v>
      </c>
      <c r="B9" s="16" t="s">
        <v>16</v>
      </c>
      <c r="C9" s="17">
        <v>223976290.41</v>
      </c>
      <c r="D9" s="17">
        <v>-5804491.2999999998</v>
      </c>
      <c r="E9" s="17">
        <v>218171799.11000001</v>
      </c>
      <c r="F9" s="17">
        <v>185275959.00999999</v>
      </c>
      <c r="G9" s="17">
        <v>185275958.41</v>
      </c>
      <c r="H9" s="17">
        <v>45172408.920000002</v>
      </c>
      <c r="I9" s="19">
        <v>20.704971542735699</v>
      </c>
      <c r="J9" s="17">
        <v>44946981.689999998</v>
      </c>
    </row>
    <row r="10" spans="1:10" ht="13.8" x14ac:dyDescent="0.2">
      <c r="A10" s="16" t="s">
        <v>7</v>
      </c>
      <c r="B10" s="16" t="s">
        <v>8</v>
      </c>
      <c r="C10" s="17">
        <v>1927424067.4100001</v>
      </c>
      <c r="D10" s="17">
        <v>7120043.3200000003</v>
      </c>
      <c r="E10" s="17">
        <v>1934544110.73</v>
      </c>
      <c r="F10" s="17">
        <v>639333057</v>
      </c>
      <c r="G10" s="17">
        <v>610382602.58000004</v>
      </c>
      <c r="H10" s="17">
        <v>178285081.91999999</v>
      </c>
      <c r="I10" s="19">
        <v>9.2158705987181708</v>
      </c>
      <c r="J10" s="17">
        <v>119903363.77</v>
      </c>
    </row>
    <row r="11" spans="1:10" ht="13.8" x14ac:dyDescent="0.2">
      <c r="A11" s="16" t="s">
        <v>17</v>
      </c>
      <c r="B11" s="16" t="s">
        <v>18</v>
      </c>
      <c r="C11" s="17">
        <v>40000000</v>
      </c>
      <c r="D11" s="17">
        <v>0</v>
      </c>
      <c r="E11" s="17">
        <v>40000000</v>
      </c>
      <c r="F11" s="17">
        <v>0</v>
      </c>
      <c r="G11" s="17">
        <v>0</v>
      </c>
      <c r="H11" s="17">
        <v>0</v>
      </c>
      <c r="I11" s="19">
        <v>0</v>
      </c>
      <c r="J11" s="17">
        <v>0</v>
      </c>
    </row>
    <row r="12" spans="1:10" ht="13.8" x14ac:dyDescent="0.2">
      <c r="A12" s="16" t="s">
        <v>9</v>
      </c>
      <c r="B12" s="16" t="s">
        <v>10</v>
      </c>
      <c r="C12" s="17">
        <v>414141532.61000001</v>
      </c>
      <c r="D12" s="17">
        <v>19017574.550000001</v>
      </c>
      <c r="E12" s="17">
        <v>433159107.16000003</v>
      </c>
      <c r="F12" s="17">
        <v>191731392.63</v>
      </c>
      <c r="G12" s="17">
        <v>159148619.93000001</v>
      </c>
      <c r="H12" s="17">
        <v>5890192.2699999996</v>
      </c>
      <c r="I12" s="19">
        <v>1.3598218697556499</v>
      </c>
      <c r="J12" s="17">
        <v>4633119.16</v>
      </c>
    </row>
    <row r="13" spans="1:10" ht="13.8" x14ac:dyDescent="0.2">
      <c r="A13" s="16" t="s">
        <v>11</v>
      </c>
      <c r="B13" s="16" t="s">
        <v>12</v>
      </c>
      <c r="C13" s="17">
        <v>639667142.63</v>
      </c>
      <c r="D13" s="17">
        <v>-10347493.17</v>
      </c>
      <c r="E13" s="17">
        <v>629319649.46000004</v>
      </c>
      <c r="F13" s="17">
        <v>228873737.31</v>
      </c>
      <c r="G13" s="17">
        <v>144632930.34999999</v>
      </c>
      <c r="H13" s="17">
        <v>1241869.31</v>
      </c>
      <c r="I13" s="19">
        <v>0.19733521924281</v>
      </c>
      <c r="J13" s="17">
        <v>1073102.01</v>
      </c>
    </row>
    <row r="14" spans="1:10" ht="13.8" x14ac:dyDescent="0.2">
      <c r="A14" s="121" t="s">
        <v>30</v>
      </c>
      <c r="B14" s="122"/>
      <c r="C14" s="20">
        <f>SUM(C7:C13)</f>
        <v>7523539204.4200001</v>
      </c>
      <c r="D14" s="20">
        <f t="shared" ref="D14:J14" si="0">SUM(D7:D13)</f>
        <v>22477054.100000001</v>
      </c>
      <c r="E14" s="20">
        <f t="shared" si="0"/>
        <v>7546016258.5199995</v>
      </c>
      <c r="F14" s="20">
        <f t="shared" si="0"/>
        <v>2316399940.8499999</v>
      </c>
      <c r="G14" s="20">
        <f t="shared" si="0"/>
        <v>2078411120.8999999</v>
      </c>
      <c r="H14" s="20">
        <f>SUM(H7:H13)</f>
        <v>730879546.12999988</v>
      </c>
      <c r="I14" s="31">
        <f>H14*100/E14</f>
        <v>9.6856343942379386</v>
      </c>
      <c r="J14" s="20">
        <f t="shared" si="0"/>
        <v>616146457.04999995</v>
      </c>
    </row>
    <row r="15" spans="1:10" ht="13.8" x14ac:dyDescent="0.2">
      <c r="A15" s="16" t="s">
        <v>19</v>
      </c>
      <c r="B15" s="16" t="s">
        <v>20</v>
      </c>
      <c r="C15" s="17">
        <v>2250000</v>
      </c>
      <c r="D15" s="17">
        <v>0</v>
      </c>
      <c r="E15" s="17">
        <v>2250000</v>
      </c>
      <c r="F15" s="17">
        <v>0</v>
      </c>
      <c r="G15" s="17">
        <v>0</v>
      </c>
      <c r="H15" s="17">
        <v>0</v>
      </c>
      <c r="I15" s="19">
        <v>0</v>
      </c>
      <c r="J15" s="17">
        <v>0</v>
      </c>
    </row>
    <row r="16" spans="1:10" ht="13.8" x14ac:dyDescent="0.2">
      <c r="A16" s="16" t="s">
        <v>21</v>
      </c>
      <c r="B16" s="16" t="s">
        <v>22</v>
      </c>
      <c r="C16" s="17">
        <v>1020511717.01</v>
      </c>
      <c r="D16" s="17">
        <v>49797.19</v>
      </c>
      <c r="E16" s="17">
        <v>1020561514.2</v>
      </c>
      <c r="F16" s="17">
        <v>1019947419</v>
      </c>
      <c r="G16" s="17">
        <v>1019947419</v>
      </c>
      <c r="H16" s="17">
        <v>235033333.40000001</v>
      </c>
      <c r="I16" s="19">
        <v>23.029805663820099</v>
      </c>
      <c r="J16" s="17">
        <v>235033333.40000001</v>
      </c>
    </row>
    <row r="17" spans="1:10" ht="13.8" x14ac:dyDescent="0.2">
      <c r="A17" s="121" t="s">
        <v>31</v>
      </c>
      <c r="B17" s="122"/>
      <c r="C17" s="20">
        <f>SUM(C15:C16)</f>
        <v>1022761717.01</v>
      </c>
      <c r="D17" s="20">
        <f t="shared" ref="D17:J17" si="1">SUM(D15:D16)</f>
        <v>49797.19</v>
      </c>
      <c r="E17" s="20">
        <f t="shared" si="1"/>
        <v>1022811514.2</v>
      </c>
      <c r="F17" s="20">
        <f t="shared" si="1"/>
        <v>1019947419</v>
      </c>
      <c r="G17" s="20">
        <f t="shared" si="1"/>
        <v>1019947419</v>
      </c>
      <c r="H17" s="20">
        <f t="shared" si="1"/>
        <v>235033333.40000001</v>
      </c>
      <c r="I17" s="31">
        <f t="shared" ref="I17:I18" si="2">H17*100/E17</f>
        <v>22.979144264310825</v>
      </c>
      <c r="J17" s="20">
        <f t="shared" si="1"/>
        <v>235033333.40000001</v>
      </c>
    </row>
    <row r="18" spans="1:10" ht="13.8" x14ac:dyDescent="0.2">
      <c r="A18" s="115" t="s">
        <v>33</v>
      </c>
      <c r="B18" s="116"/>
      <c r="C18" s="21">
        <f>+C14+C17</f>
        <v>8546300921.4300003</v>
      </c>
      <c r="D18" s="21">
        <f t="shared" ref="D18:J18" si="3">+D14+D17</f>
        <v>22526851.290000003</v>
      </c>
      <c r="E18" s="21">
        <f t="shared" si="3"/>
        <v>8568827772.7199993</v>
      </c>
      <c r="F18" s="21">
        <f t="shared" si="3"/>
        <v>3336347359.8499999</v>
      </c>
      <c r="G18" s="21">
        <f t="shared" si="3"/>
        <v>3098358539.8999996</v>
      </c>
      <c r="H18" s="21">
        <f t="shared" si="3"/>
        <v>965912879.52999985</v>
      </c>
      <c r="I18" s="32">
        <f t="shared" si="2"/>
        <v>11.272403940771358</v>
      </c>
      <c r="J18" s="21">
        <f t="shared" si="3"/>
        <v>851179790.44999993</v>
      </c>
    </row>
    <row r="19" spans="1:10" ht="13.8" x14ac:dyDescent="0.3">
      <c r="A19" s="39" t="s">
        <v>61</v>
      </c>
      <c r="B19" s="18"/>
      <c r="C19" s="18"/>
      <c r="D19" s="18"/>
      <c r="E19" s="18"/>
      <c r="F19" s="18"/>
      <c r="G19" s="18"/>
      <c r="H19" s="18"/>
      <c r="I19" s="40"/>
      <c r="J19" s="40"/>
    </row>
  </sheetData>
  <mergeCells count="6">
    <mergeCell ref="A1:J1"/>
    <mergeCell ref="A18:B18"/>
    <mergeCell ref="A2:J2"/>
    <mergeCell ref="A5:B6"/>
    <mergeCell ref="A14:B14"/>
    <mergeCell ref="A17:B17"/>
  </mergeCells>
  <printOptions horizontalCentered="1"/>
  <pageMargins left="0.70866141732283472" right="0.70866141732283472" top="1.5748031496062993" bottom="0.74803149606299213" header="0.59055118110236227" footer="0.31496062992125984"/>
  <pageSetup paperSize="9" scale="76" fitToHeight="0" orientation="landscape" r:id="rId1"/>
  <headerFooter scaleWithDoc="0">
    <oddHeader>&amp;L&amp;G&amp;R
&amp;"Calibri,Negrita"&amp;12Intervención General</oddHeader>
    <oddFooter>&amp;R&amp;P</oddFooter>
  </headerFooter>
  <ignoredErrors>
    <ignoredError sqref="A7:B16" numberStoredAsText="1"/>
    <ignoredError sqref="I14 I17:I18" formula="1"/>
  </ignoredError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2"/>
  <sheetViews>
    <sheetView zoomScaleNormal="100" workbookViewId="0">
      <selection activeCell="H18" sqref="H18"/>
    </sheetView>
  </sheetViews>
  <sheetFormatPr baseColWidth="10" defaultRowHeight="10.199999999999999" x14ac:dyDescent="0.2"/>
  <cols>
    <col min="1" max="1" width="11" customWidth="1"/>
    <col min="2" max="2" width="63.85546875" bestFit="1" customWidth="1"/>
    <col min="3" max="3" width="19.42578125" bestFit="1" customWidth="1"/>
    <col min="4" max="4" width="17.42578125" bestFit="1" customWidth="1"/>
    <col min="5" max="5" width="21" bestFit="1" customWidth="1"/>
    <col min="6" max="6" width="19.42578125" bestFit="1" customWidth="1"/>
    <col min="7" max="7" width="18.42578125" bestFit="1" customWidth="1"/>
    <col min="8" max="8" width="19.42578125" style="54" bestFit="1" customWidth="1"/>
  </cols>
  <sheetData>
    <row r="1" spans="1:10" s="76" customFormat="1" ht="18" customHeight="1" x14ac:dyDescent="0.35">
      <c r="A1" s="114" t="s">
        <v>64</v>
      </c>
      <c r="B1" s="114"/>
      <c r="C1" s="114"/>
      <c r="D1" s="114"/>
      <c r="E1" s="114"/>
      <c r="F1" s="114"/>
      <c r="G1" s="114"/>
      <c r="H1" s="114"/>
      <c r="J1" s="89"/>
    </row>
    <row r="2" spans="1:10" s="76" customFormat="1" ht="18" x14ac:dyDescent="0.35">
      <c r="A2" s="114" t="s">
        <v>50</v>
      </c>
      <c r="B2" s="114"/>
      <c r="C2" s="114"/>
      <c r="D2" s="114"/>
      <c r="E2" s="114"/>
      <c r="F2" s="114"/>
      <c r="G2" s="114"/>
      <c r="H2" s="114"/>
    </row>
    <row r="3" spans="1:10" x14ac:dyDescent="0.2">
      <c r="A3" s="10"/>
      <c r="B3" s="10"/>
      <c r="C3" s="10"/>
      <c r="D3" s="10"/>
      <c r="E3" s="10"/>
      <c r="F3" s="10"/>
      <c r="G3" s="10"/>
      <c r="H3" s="50"/>
    </row>
    <row r="4" spans="1:10" x14ac:dyDescent="0.2">
      <c r="A4" s="11" t="s">
        <v>66</v>
      </c>
      <c r="B4" s="11"/>
      <c r="C4" s="9"/>
      <c r="D4" s="9"/>
      <c r="E4" s="9"/>
      <c r="F4" s="9"/>
      <c r="G4" s="12"/>
      <c r="H4" s="51"/>
    </row>
    <row r="5" spans="1:10" ht="27.6" x14ac:dyDescent="0.2">
      <c r="A5" s="135" t="s">
        <v>48</v>
      </c>
      <c r="B5" s="136"/>
      <c r="C5" s="43" t="s">
        <v>23</v>
      </c>
      <c r="D5" s="44" t="s">
        <v>43</v>
      </c>
      <c r="E5" s="43" t="s">
        <v>44</v>
      </c>
      <c r="F5" s="45" t="s">
        <v>37</v>
      </c>
      <c r="G5" s="46" t="s">
        <v>38</v>
      </c>
      <c r="H5" s="46" t="s">
        <v>24</v>
      </c>
    </row>
    <row r="6" spans="1:10" ht="13.8" x14ac:dyDescent="0.2">
      <c r="A6" s="137"/>
      <c r="B6" s="138"/>
      <c r="C6" s="47" t="s">
        <v>2</v>
      </c>
      <c r="D6" s="47" t="s">
        <v>2</v>
      </c>
      <c r="E6" s="47" t="s">
        <v>2</v>
      </c>
      <c r="F6" s="47" t="s">
        <v>2</v>
      </c>
      <c r="G6" s="48" t="s">
        <v>34</v>
      </c>
      <c r="H6" s="52" t="s">
        <v>2</v>
      </c>
    </row>
    <row r="7" spans="1:10" ht="13.8" x14ac:dyDescent="0.2">
      <c r="A7" s="37" t="s">
        <v>798</v>
      </c>
      <c r="B7" s="42" t="s">
        <v>799</v>
      </c>
      <c r="C7" s="38">
        <v>109459.68</v>
      </c>
      <c r="D7" s="38">
        <v>0</v>
      </c>
      <c r="E7" s="38">
        <v>109459.68</v>
      </c>
      <c r="F7" s="38">
        <v>4770</v>
      </c>
      <c r="G7" s="35">
        <f>IF(E7=0,0,F7*100/E7)</f>
        <v>4.3577689976802416</v>
      </c>
      <c r="H7" s="55">
        <v>4770</v>
      </c>
    </row>
    <row r="8" spans="1:10" ht="13.8" x14ac:dyDescent="0.2">
      <c r="A8" s="37" t="s">
        <v>800</v>
      </c>
      <c r="B8" s="42" t="s">
        <v>801</v>
      </c>
      <c r="C8" s="38">
        <v>11664310.91</v>
      </c>
      <c r="D8" s="38">
        <v>0</v>
      </c>
      <c r="E8" s="38">
        <v>11664310.91</v>
      </c>
      <c r="F8" s="38">
        <v>2970</v>
      </c>
      <c r="G8" s="35">
        <f t="shared" ref="G8:G67" si="0">IF(E8=0,0,F8*100/E8)</f>
        <v>2.546228425250369E-2</v>
      </c>
      <c r="H8" s="55">
        <v>2970</v>
      </c>
    </row>
    <row r="9" spans="1:10" ht="13.8" x14ac:dyDescent="0.2">
      <c r="A9" s="37" t="s">
        <v>802</v>
      </c>
      <c r="B9" s="42" t="s">
        <v>803</v>
      </c>
      <c r="C9" s="38">
        <v>452784142.95999998</v>
      </c>
      <c r="D9" s="38">
        <v>0</v>
      </c>
      <c r="E9" s="38">
        <v>452784142.95999998</v>
      </c>
      <c r="F9" s="38">
        <v>841092.66</v>
      </c>
      <c r="G9" s="35">
        <f t="shared" si="0"/>
        <v>0.18576018464372418</v>
      </c>
      <c r="H9" s="55">
        <v>841092.66</v>
      </c>
    </row>
    <row r="10" spans="1:10" ht="13.8" x14ac:dyDescent="0.2">
      <c r="A10" s="37" t="s">
        <v>804</v>
      </c>
      <c r="B10" s="42" t="s">
        <v>805</v>
      </c>
      <c r="C10" s="38">
        <v>51668909.68</v>
      </c>
      <c r="D10" s="38">
        <v>0</v>
      </c>
      <c r="E10" s="38">
        <v>51668909.68</v>
      </c>
      <c r="F10" s="38">
        <v>7146693.8399999999</v>
      </c>
      <c r="G10" s="35">
        <f t="shared" si="0"/>
        <v>13.831710179799559</v>
      </c>
      <c r="H10" s="55">
        <v>7146693.8399999999</v>
      </c>
    </row>
    <row r="11" spans="1:10" ht="13.8" x14ac:dyDescent="0.2">
      <c r="A11" s="37" t="s">
        <v>806</v>
      </c>
      <c r="B11" s="42" t="s">
        <v>807</v>
      </c>
      <c r="C11" s="38">
        <v>1644765</v>
      </c>
      <c r="D11" s="38">
        <v>0</v>
      </c>
      <c r="E11" s="38">
        <v>1644765</v>
      </c>
      <c r="F11" s="38">
        <v>428003.45</v>
      </c>
      <c r="G11" s="35">
        <f t="shared" si="0"/>
        <v>26.022164260547861</v>
      </c>
      <c r="H11" s="55">
        <v>428003.45</v>
      </c>
    </row>
    <row r="12" spans="1:10" ht="13.8" x14ac:dyDescent="0.2">
      <c r="A12" s="37" t="s">
        <v>808</v>
      </c>
      <c r="B12" s="42" t="s">
        <v>1034</v>
      </c>
      <c r="C12" s="38">
        <v>37730279.090000004</v>
      </c>
      <c r="D12" s="38">
        <v>0</v>
      </c>
      <c r="E12" s="38">
        <v>37730279.090000004</v>
      </c>
      <c r="F12" s="38">
        <v>7529085.79</v>
      </c>
      <c r="G12" s="35">
        <f t="shared" si="0"/>
        <v>19.955022786978276</v>
      </c>
      <c r="H12" s="55">
        <v>7529085.79</v>
      </c>
    </row>
    <row r="13" spans="1:10" ht="13.8" x14ac:dyDescent="0.2">
      <c r="A13" s="37" t="s">
        <v>810</v>
      </c>
      <c r="B13" s="42" t="s">
        <v>811</v>
      </c>
      <c r="C13" s="38">
        <v>1100000</v>
      </c>
      <c r="D13" s="38">
        <v>0</v>
      </c>
      <c r="E13" s="38">
        <v>1100000</v>
      </c>
      <c r="F13" s="38">
        <v>69476.490000000005</v>
      </c>
      <c r="G13" s="35">
        <f t="shared" si="0"/>
        <v>6.3160445454545462</v>
      </c>
      <c r="H13" s="55">
        <v>69476.490000000005</v>
      </c>
    </row>
    <row r="14" spans="1:10" ht="13.8" x14ac:dyDescent="0.2">
      <c r="A14" s="37" t="s">
        <v>1035</v>
      </c>
      <c r="B14" s="42" t="s">
        <v>1036</v>
      </c>
      <c r="C14" s="38">
        <v>0</v>
      </c>
      <c r="D14" s="38">
        <v>0</v>
      </c>
      <c r="E14" s="38">
        <v>0</v>
      </c>
      <c r="F14" s="38">
        <v>-60995.79</v>
      </c>
      <c r="G14" s="35">
        <f t="shared" si="0"/>
        <v>0</v>
      </c>
      <c r="H14" s="55">
        <v>-60995.79</v>
      </c>
    </row>
    <row r="15" spans="1:10" ht="13.8" x14ac:dyDescent="0.2">
      <c r="A15" s="37" t="s">
        <v>812</v>
      </c>
      <c r="B15" s="42" t="s">
        <v>813</v>
      </c>
      <c r="C15" s="38">
        <v>129220.3</v>
      </c>
      <c r="D15" s="38">
        <v>0</v>
      </c>
      <c r="E15" s="38">
        <v>129220.3</v>
      </c>
      <c r="F15" s="38">
        <v>0</v>
      </c>
      <c r="G15" s="35">
        <f t="shared" si="0"/>
        <v>0</v>
      </c>
      <c r="H15" s="55">
        <v>0</v>
      </c>
    </row>
    <row r="16" spans="1:10" ht="13.8" x14ac:dyDescent="0.2">
      <c r="A16" s="37" t="s">
        <v>1037</v>
      </c>
      <c r="B16" s="42" t="s">
        <v>1038</v>
      </c>
      <c r="C16" s="38">
        <v>0</v>
      </c>
      <c r="D16" s="38">
        <v>0</v>
      </c>
      <c r="E16" s="38">
        <v>0</v>
      </c>
      <c r="F16" s="38">
        <v>6487.38</v>
      </c>
      <c r="G16" s="35">
        <f t="shared" si="0"/>
        <v>0</v>
      </c>
      <c r="H16" s="55">
        <v>6487.38</v>
      </c>
    </row>
    <row r="17" spans="1:8" ht="13.8" x14ac:dyDescent="0.2">
      <c r="A17" s="37" t="s">
        <v>814</v>
      </c>
      <c r="B17" s="42" t="s">
        <v>815</v>
      </c>
      <c r="C17" s="38">
        <v>45000</v>
      </c>
      <c r="D17" s="38">
        <v>0</v>
      </c>
      <c r="E17" s="38">
        <v>45000</v>
      </c>
      <c r="F17" s="38">
        <v>0</v>
      </c>
      <c r="G17" s="35">
        <f t="shared" si="0"/>
        <v>0</v>
      </c>
      <c r="H17" s="55">
        <v>0</v>
      </c>
    </row>
    <row r="18" spans="1:8" ht="13.8" x14ac:dyDescent="0.2">
      <c r="A18" s="37" t="s">
        <v>816</v>
      </c>
      <c r="B18" s="42" t="s">
        <v>817</v>
      </c>
      <c r="C18" s="38">
        <v>14000</v>
      </c>
      <c r="D18" s="38">
        <v>0</v>
      </c>
      <c r="E18" s="38">
        <v>14000</v>
      </c>
      <c r="F18" s="38">
        <v>0</v>
      </c>
      <c r="G18" s="35">
        <f t="shared" si="0"/>
        <v>0</v>
      </c>
      <c r="H18" s="55">
        <v>0</v>
      </c>
    </row>
    <row r="19" spans="1:8" ht="13.8" x14ac:dyDescent="0.2">
      <c r="A19" s="37" t="s">
        <v>1039</v>
      </c>
      <c r="B19" s="42" t="s">
        <v>1040</v>
      </c>
      <c r="C19" s="38">
        <v>0</v>
      </c>
      <c r="D19" s="38">
        <v>0</v>
      </c>
      <c r="E19" s="38">
        <v>0</v>
      </c>
      <c r="F19" s="38">
        <v>1959319.59</v>
      </c>
      <c r="G19" s="35">
        <f t="shared" si="0"/>
        <v>0</v>
      </c>
      <c r="H19" s="55">
        <v>1959319.59</v>
      </c>
    </row>
    <row r="20" spans="1:8" ht="13.8" x14ac:dyDescent="0.2">
      <c r="A20" s="37" t="s">
        <v>818</v>
      </c>
      <c r="B20" s="42" t="s">
        <v>819</v>
      </c>
      <c r="C20" s="38">
        <v>24390972.859999999</v>
      </c>
      <c r="D20" s="38">
        <v>0</v>
      </c>
      <c r="E20" s="38">
        <v>24390972.859999999</v>
      </c>
      <c r="F20" s="38">
        <v>1244</v>
      </c>
      <c r="G20" s="35">
        <f t="shared" si="0"/>
        <v>5.1002475675748834E-3</v>
      </c>
      <c r="H20" s="55">
        <v>1244</v>
      </c>
    </row>
    <row r="21" spans="1:8" ht="13.8" x14ac:dyDescent="0.2">
      <c r="A21" s="37" t="s">
        <v>820</v>
      </c>
      <c r="B21" s="42" t="s">
        <v>821</v>
      </c>
      <c r="C21" s="38">
        <v>6800</v>
      </c>
      <c r="D21" s="38">
        <v>0</v>
      </c>
      <c r="E21" s="38">
        <v>6800</v>
      </c>
      <c r="F21" s="38">
        <v>0</v>
      </c>
      <c r="G21" s="35">
        <f t="shared" si="0"/>
        <v>0</v>
      </c>
      <c r="H21" s="55">
        <v>0</v>
      </c>
    </row>
    <row r="22" spans="1:8" ht="13.8" x14ac:dyDescent="0.2">
      <c r="A22" s="37" t="s">
        <v>822</v>
      </c>
      <c r="B22" s="42" t="s">
        <v>823</v>
      </c>
      <c r="C22" s="38">
        <v>143200</v>
      </c>
      <c r="D22" s="38">
        <v>0</v>
      </c>
      <c r="E22" s="38">
        <v>143200</v>
      </c>
      <c r="F22" s="38">
        <v>0</v>
      </c>
      <c r="G22" s="35">
        <f t="shared" si="0"/>
        <v>0</v>
      </c>
      <c r="H22" s="55">
        <v>0</v>
      </c>
    </row>
    <row r="23" spans="1:8" ht="13.8" x14ac:dyDescent="0.2">
      <c r="A23" s="37" t="s">
        <v>824</v>
      </c>
      <c r="B23" s="42" t="s">
        <v>825</v>
      </c>
      <c r="C23" s="38">
        <v>52947.16</v>
      </c>
      <c r="D23" s="38">
        <v>0</v>
      </c>
      <c r="E23" s="38">
        <v>52947.16</v>
      </c>
      <c r="F23" s="38">
        <v>-24398.32</v>
      </c>
      <c r="G23" s="35">
        <f t="shared" si="0"/>
        <v>-46.080507434204208</v>
      </c>
      <c r="H23" s="55">
        <v>-24398.32</v>
      </c>
    </row>
    <row r="24" spans="1:8" ht="13.8" x14ac:dyDescent="0.2">
      <c r="A24" s="37" t="s">
        <v>828</v>
      </c>
      <c r="B24" s="42" t="s">
        <v>829</v>
      </c>
      <c r="C24" s="38">
        <v>34200</v>
      </c>
      <c r="D24" s="38">
        <v>0</v>
      </c>
      <c r="E24" s="38">
        <v>34200</v>
      </c>
      <c r="F24" s="38">
        <v>23940</v>
      </c>
      <c r="G24" s="35">
        <f t="shared" si="0"/>
        <v>70</v>
      </c>
      <c r="H24" s="55">
        <v>23940</v>
      </c>
    </row>
    <row r="25" spans="1:8" ht="13.8" x14ac:dyDescent="0.2">
      <c r="A25" s="37" t="s">
        <v>830</v>
      </c>
      <c r="B25" s="42" t="s">
        <v>831</v>
      </c>
      <c r="C25" s="38">
        <v>61491</v>
      </c>
      <c r="D25" s="38">
        <v>0</v>
      </c>
      <c r="E25" s="38">
        <v>61491</v>
      </c>
      <c r="F25" s="38">
        <v>0</v>
      </c>
      <c r="G25" s="35">
        <f t="shared" si="0"/>
        <v>0</v>
      </c>
      <c r="H25" s="55">
        <v>0</v>
      </c>
    </row>
    <row r="26" spans="1:8" ht="13.8" x14ac:dyDescent="0.2">
      <c r="A26" s="37" t="s">
        <v>832</v>
      </c>
      <c r="B26" s="42" t="s">
        <v>833</v>
      </c>
      <c r="C26" s="38">
        <v>1375538</v>
      </c>
      <c r="D26" s="38">
        <v>0</v>
      </c>
      <c r="E26" s="38">
        <v>1375538</v>
      </c>
      <c r="F26" s="38">
        <v>0</v>
      </c>
      <c r="G26" s="35">
        <f t="shared" si="0"/>
        <v>0</v>
      </c>
      <c r="H26" s="55">
        <v>0</v>
      </c>
    </row>
    <row r="27" spans="1:8" ht="13.8" x14ac:dyDescent="0.2">
      <c r="A27" s="37" t="s">
        <v>834</v>
      </c>
      <c r="B27" s="42" t="s">
        <v>835</v>
      </c>
      <c r="C27" s="38">
        <v>42175</v>
      </c>
      <c r="D27" s="38">
        <v>0</v>
      </c>
      <c r="E27" s="38">
        <v>42175</v>
      </c>
      <c r="F27" s="38">
        <v>0</v>
      </c>
      <c r="G27" s="35">
        <f t="shared" si="0"/>
        <v>0</v>
      </c>
      <c r="H27" s="55">
        <v>0</v>
      </c>
    </row>
    <row r="28" spans="1:8" ht="13.8" x14ac:dyDescent="0.2">
      <c r="A28" s="37" t="s">
        <v>836</v>
      </c>
      <c r="B28" s="42" t="s">
        <v>837</v>
      </c>
      <c r="C28" s="38">
        <v>117531.25</v>
      </c>
      <c r="D28" s="38">
        <v>0</v>
      </c>
      <c r="E28" s="38">
        <v>117531.25</v>
      </c>
      <c r="F28" s="38">
        <v>0</v>
      </c>
      <c r="G28" s="35">
        <f t="shared" si="0"/>
        <v>0</v>
      </c>
      <c r="H28" s="55">
        <v>0</v>
      </c>
    </row>
    <row r="29" spans="1:8" ht="13.8" x14ac:dyDescent="0.2">
      <c r="A29" s="37" t="s">
        <v>838</v>
      </c>
      <c r="B29" s="42" t="s">
        <v>839</v>
      </c>
      <c r="C29" s="38">
        <v>72372</v>
      </c>
      <c r="D29" s="38">
        <v>0</v>
      </c>
      <c r="E29" s="38">
        <v>72372</v>
      </c>
      <c r="F29" s="38">
        <v>0</v>
      </c>
      <c r="G29" s="35">
        <f t="shared" si="0"/>
        <v>0</v>
      </c>
      <c r="H29" s="55">
        <v>0</v>
      </c>
    </row>
    <row r="30" spans="1:8" ht="13.8" x14ac:dyDescent="0.2">
      <c r="A30" s="37" t="s">
        <v>840</v>
      </c>
      <c r="B30" s="42" t="s">
        <v>841</v>
      </c>
      <c r="C30" s="38">
        <v>21000</v>
      </c>
      <c r="D30" s="38">
        <v>0</v>
      </c>
      <c r="E30" s="38">
        <v>21000</v>
      </c>
      <c r="F30" s="38">
        <v>0</v>
      </c>
      <c r="G30" s="35">
        <f t="shared" si="0"/>
        <v>0</v>
      </c>
      <c r="H30" s="55">
        <v>0</v>
      </c>
    </row>
    <row r="31" spans="1:8" ht="13.8" x14ac:dyDescent="0.2">
      <c r="A31" s="37" t="s">
        <v>842</v>
      </c>
      <c r="B31" s="42" t="s">
        <v>843</v>
      </c>
      <c r="C31" s="38">
        <v>0</v>
      </c>
      <c r="D31" s="38">
        <v>34636649.390000001</v>
      </c>
      <c r="E31" s="38">
        <v>34636649.390000001</v>
      </c>
      <c r="F31" s="38">
        <v>0</v>
      </c>
      <c r="G31" s="35">
        <f t="shared" si="0"/>
        <v>0</v>
      </c>
      <c r="H31" s="55">
        <v>0</v>
      </c>
    </row>
    <row r="32" spans="1:8" ht="13.8" x14ac:dyDescent="0.2">
      <c r="A32" s="37" t="s">
        <v>844</v>
      </c>
      <c r="B32" s="42" t="s">
        <v>845</v>
      </c>
      <c r="C32" s="38">
        <v>3461656.95</v>
      </c>
      <c r="D32" s="38">
        <v>0</v>
      </c>
      <c r="E32" s="38">
        <v>3461656.95</v>
      </c>
      <c r="F32" s="38">
        <v>231294.2</v>
      </c>
      <c r="G32" s="35">
        <f t="shared" si="0"/>
        <v>6.6816037331486582</v>
      </c>
      <c r="H32" s="55">
        <v>231294.2</v>
      </c>
    </row>
    <row r="33" spans="1:8" ht="13.8" x14ac:dyDescent="0.2">
      <c r="A33" s="37" t="s">
        <v>846</v>
      </c>
      <c r="B33" s="42" t="s">
        <v>847</v>
      </c>
      <c r="C33" s="38">
        <v>3650745.47</v>
      </c>
      <c r="D33" s="38">
        <v>0</v>
      </c>
      <c r="E33" s="38">
        <v>3650745.47</v>
      </c>
      <c r="F33" s="38">
        <v>0</v>
      </c>
      <c r="G33" s="35">
        <f t="shared" si="0"/>
        <v>0</v>
      </c>
      <c r="H33" s="55">
        <v>0</v>
      </c>
    </row>
    <row r="34" spans="1:8" ht="13.8" x14ac:dyDescent="0.2">
      <c r="A34" s="37" t="s">
        <v>1041</v>
      </c>
      <c r="B34" s="42" t="s">
        <v>1042</v>
      </c>
      <c r="C34" s="38">
        <v>0</v>
      </c>
      <c r="D34" s="38">
        <v>0</v>
      </c>
      <c r="E34" s="38">
        <v>0</v>
      </c>
      <c r="F34" s="38">
        <v>17915</v>
      </c>
      <c r="G34" s="35">
        <f t="shared" si="0"/>
        <v>0</v>
      </c>
      <c r="H34" s="55">
        <v>17915</v>
      </c>
    </row>
    <row r="35" spans="1:8" ht="13.8" x14ac:dyDescent="0.2">
      <c r="A35" s="37" t="s">
        <v>1043</v>
      </c>
      <c r="B35" s="42" t="s">
        <v>1044</v>
      </c>
      <c r="C35" s="38">
        <v>0</v>
      </c>
      <c r="D35" s="38">
        <v>0</v>
      </c>
      <c r="E35" s="38">
        <v>0</v>
      </c>
      <c r="F35" s="38">
        <v>60271.62</v>
      </c>
      <c r="G35" s="35">
        <f t="shared" si="0"/>
        <v>0</v>
      </c>
      <c r="H35" s="55">
        <v>60271.62</v>
      </c>
    </row>
    <row r="36" spans="1:8" ht="13.8" x14ac:dyDescent="0.2">
      <c r="A36" s="37" t="s">
        <v>848</v>
      </c>
      <c r="B36" s="42" t="s">
        <v>849</v>
      </c>
      <c r="C36" s="38">
        <v>0</v>
      </c>
      <c r="D36" s="38">
        <v>43490.47</v>
      </c>
      <c r="E36" s="38">
        <v>43490.47</v>
      </c>
      <c r="F36" s="38">
        <v>40000</v>
      </c>
      <c r="G36" s="35">
        <f t="shared" si="0"/>
        <v>91.974172732554962</v>
      </c>
      <c r="H36" s="55">
        <v>40000</v>
      </c>
    </row>
    <row r="37" spans="1:8" ht="13.8" x14ac:dyDescent="0.2">
      <c r="A37" s="37" t="s">
        <v>852</v>
      </c>
      <c r="B37" s="42" t="s">
        <v>853</v>
      </c>
      <c r="C37" s="38">
        <v>30000000</v>
      </c>
      <c r="D37" s="38">
        <v>0</v>
      </c>
      <c r="E37" s="38">
        <v>30000000</v>
      </c>
      <c r="F37" s="38">
        <v>0</v>
      </c>
      <c r="G37" s="35">
        <f t="shared" si="0"/>
        <v>0</v>
      </c>
      <c r="H37" s="55">
        <v>0</v>
      </c>
    </row>
    <row r="38" spans="1:8" ht="13.8" x14ac:dyDescent="0.2">
      <c r="A38" s="37" t="s">
        <v>854</v>
      </c>
      <c r="B38" s="42" t="s">
        <v>855</v>
      </c>
      <c r="C38" s="38">
        <v>0</v>
      </c>
      <c r="D38" s="38">
        <v>0</v>
      </c>
      <c r="E38" s="38">
        <v>0</v>
      </c>
      <c r="F38" s="38">
        <v>0</v>
      </c>
      <c r="G38" s="35">
        <f t="shared" si="0"/>
        <v>0</v>
      </c>
      <c r="H38" s="55">
        <v>0</v>
      </c>
    </row>
    <row r="39" spans="1:8" ht="13.8" x14ac:dyDescent="0.2">
      <c r="A39" s="37" t="s">
        <v>856</v>
      </c>
      <c r="B39" s="42" t="s">
        <v>857</v>
      </c>
      <c r="C39" s="38">
        <v>18257055</v>
      </c>
      <c r="D39" s="38">
        <v>0</v>
      </c>
      <c r="E39" s="38">
        <v>18257055</v>
      </c>
      <c r="F39" s="38">
        <v>0</v>
      </c>
      <c r="G39" s="35">
        <f t="shared" si="0"/>
        <v>0</v>
      </c>
      <c r="H39" s="55">
        <v>0</v>
      </c>
    </row>
    <row r="40" spans="1:8" ht="13.8" x14ac:dyDescent="0.2">
      <c r="A40" s="37" t="s">
        <v>858</v>
      </c>
      <c r="B40" s="42" t="s">
        <v>859</v>
      </c>
      <c r="C40" s="38">
        <v>4164144.29</v>
      </c>
      <c r="D40" s="38">
        <v>0</v>
      </c>
      <c r="E40" s="38">
        <v>4164144.29</v>
      </c>
      <c r="F40" s="38">
        <v>0</v>
      </c>
      <c r="G40" s="35">
        <f t="shared" si="0"/>
        <v>0</v>
      </c>
      <c r="H40" s="55">
        <v>0</v>
      </c>
    </row>
    <row r="41" spans="1:8" ht="13.8" x14ac:dyDescent="0.2">
      <c r="A41" s="37" t="s">
        <v>860</v>
      </c>
      <c r="B41" s="42" t="s">
        <v>861</v>
      </c>
      <c r="C41" s="38">
        <v>5085641.54</v>
      </c>
      <c r="D41" s="38">
        <v>0</v>
      </c>
      <c r="E41" s="38">
        <v>5085641.54</v>
      </c>
      <c r="F41" s="38">
        <v>0</v>
      </c>
      <c r="G41" s="35">
        <f t="shared" si="0"/>
        <v>0</v>
      </c>
      <c r="H41" s="55">
        <v>0</v>
      </c>
    </row>
    <row r="42" spans="1:8" ht="13.8" x14ac:dyDescent="0.2">
      <c r="A42" s="37" t="s">
        <v>862</v>
      </c>
      <c r="B42" s="42" t="s">
        <v>863</v>
      </c>
      <c r="C42" s="38">
        <v>17533559.25</v>
      </c>
      <c r="D42" s="38">
        <v>0</v>
      </c>
      <c r="E42" s="38">
        <v>17533559.25</v>
      </c>
      <c r="F42" s="38">
        <v>0</v>
      </c>
      <c r="G42" s="35">
        <f t="shared" si="0"/>
        <v>0</v>
      </c>
      <c r="H42" s="55">
        <v>0</v>
      </c>
    </row>
    <row r="43" spans="1:8" ht="13.8" x14ac:dyDescent="0.2">
      <c r="A43" s="37" t="s">
        <v>864</v>
      </c>
      <c r="B43" s="42" t="s">
        <v>865</v>
      </c>
      <c r="C43" s="38">
        <v>29518975.379999999</v>
      </c>
      <c r="D43" s="38">
        <v>0</v>
      </c>
      <c r="E43" s="38">
        <v>29518975.379999999</v>
      </c>
      <c r="F43" s="38">
        <v>0</v>
      </c>
      <c r="G43" s="35">
        <f t="shared" si="0"/>
        <v>0</v>
      </c>
      <c r="H43" s="55">
        <v>0</v>
      </c>
    </row>
    <row r="44" spans="1:8" ht="13.8" x14ac:dyDescent="0.2">
      <c r="A44" s="37" t="s">
        <v>866</v>
      </c>
      <c r="B44" s="42" t="s">
        <v>867</v>
      </c>
      <c r="C44" s="38">
        <v>34704142.350000001</v>
      </c>
      <c r="D44" s="38">
        <v>0</v>
      </c>
      <c r="E44" s="38">
        <v>34704142.350000001</v>
      </c>
      <c r="F44" s="38">
        <v>0</v>
      </c>
      <c r="G44" s="35">
        <f t="shared" si="0"/>
        <v>0</v>
      </c>
      <c r="H44" s="55">
        <v>0</v>
      </c>
    </row>
    <row r="45" spans="1:8" ht="13.8" x14ac:dyDescent="0.2">
      <c r="A45" s="37" t="s">
        <v>868</v>
      </c>
      <c r="B45" s="42" t="s">
        <v>869</v>
      </c>
      <c r="C45" s="38">
        <v>92759661.290000007</v>
      </c>
      <c r="D45" s="38">
        <v>0</v>
      </c>
      <c r="E45" s="38">
        <v>92759661.290000007</v>
      </c>
      <c r="F45" s="38">
        <v>0</v>
      </c>
      <c r="G45" s="35">
        <f t="shared" si="0"/>
        <v>0</v>
      </c>
      <c r="H45" s="55">
        <v>0</v>
      </c>
    </row>
    <row r="46" spans="1:8" ht="13.8" x14ac:dyDescent="0.2">
      <c r="A46" s="37" t="s">
        <v>870</v>
      </c>
      <c r="B46" s="42" t="s">
        <v>871</v>
      </c>
      <c r="C46" s="38">
        <v>51915076.57</v>
      </c>
      <c r="D46" s="38">
        <v>0</v>
      </c>
      <c r="E46" s="38">
        <v>51915076.57</v>
      </c>
      <c r="F46" s="38">
        <v>53382.98</v>
      </c>
      <c r="G46" s="35">
        <f t="shared" si="0"/>
        <v>0.10282750893764116</v>
      </c>
      <c r="H46" s="55">
        <v>53382.98</v>
      </c>
    </row>
    <row r="47" spans="1:8" ht="13.8" x14ac:dyDescent="0.2">
      <c r="A47" s="37" t="s">
        <v>872</v>
      </c>
      <c r="B47" s="42" t="s">
        <v>873</v>
      </c>
      <c r="C47" s="38">
        <v>518701.17</v>
      </c>
      <c r="D47" s="38">
        <v>0</v>
      </c>
      <c r="E47" s="38">
        <v>518701.17</v>
      </c>
      <c r="F47" s="38">
        <v>0</v>
      </c>
      <c r="G47" s="35">
        <f t="shared" si="0"/>
        <v>0</v>
      </c>
      <c r="H47" s="55">
        <v>0</v>
      </c>
    </row>
    <row r="48" spans="1:8" ht="13.8" x14ac:dyDescent="0.2">
      <c r="A48" s="37" t="s">
        <v>874</v>
      </c>
      <c r="B48" s="42" t="s">
        <v>875</v>
      </c>
      <c r="C48" s="38">
        <v>2211512.88</v>
      </c>
      <c r="D48" s="38">
        <v>0</v>
      </c>
      <c r="E48" s="38">
        <v>2211512.88</v>
      </c>
      <c r="F48" s="38">
        <v>0</v>
      </c>
      <c r="G48" s="35">
        <f t="shared" si="0"/>
        <v>0</v>
      </c>
      <c r="H48" s="55">
        <v>0</v>
      </c>
    </row>
    <row r="49" spans="1:8" ht="13.8" x14ac:dyDescent="0.2">
      <c r="A49" s="37" t="s">
        <v>876</v>
      </c>
      <c r="B49" s="42" t="s">
        <v>877</v>
      </c>
      <c r="C49" s="38">
        <v>11723916.789999999</v>
      </c>
      <c r="D49" s="38">
        <v>0</v>
      </c>
      <c r="E49" s="38">
        <v>11723916.789999999</v>
      </c>
      <c r="F49" s="38">
        <v>0</v>
      </c>
      <c r="G49" s="35">
        <f t="shared" si="0"/>
        <v>0</v>
      </c>
      <c r="H49" s="55">
        <v>0</v>
      </c>
    </row>
    <row r="50" spans="1:8" ht="13.8" x14ac:dyDescent="0.2">
      <c r="A50" s="37" t="s">
        <v>878</v>
      </c>
      <c r="B50" s="42" t="s">
        <v>879</v>
      </c>
      <c r="C50" s="38">
        <v>6749247</v>
      </c>
      <c r="D50" s="38">
        <v>0</v>
      </c>
      <c r="E50" s="38">
        <v>6749247</v>
      </c>
      <c r="F50" s="38">
        <v>217116.38</v>
      </c>
      <c r="G50" s="35">
        <f t="shared" si="0"/>
        <v>3.2168978257870839</v>
      </c>
      <c r="H50" s="55">
        <v>217116.38</v>
      </c>
    </row>
    <row r="51" spans="1:8" ht="13.8" x14ac:dyDescent="0.2">
      <c r="A51" s="37" t="s">
        <v>880</v>
      </c>
      <c r="B51" s="42" t="s">
        <v>881</v>
      </c>
      <c r="C51" s="38">
        <v>55327709.32</v>
      </c>
      <c r="D51" s="38">
        <v>0</v>
      </c>
      <c r="E51" s="38">
        <v>55327709.32</v>
      </c>
      <c r="F51" s="38">
        <v>0</v>
      </c>
      <c r="G51" s="35">
        <f t="shared" si="0"/>
        <v>0</v>
      </c>
      <c r="H51" s="55">
        <v>0</v>
      </c>
    </row>
    <row r="52" spans="1:8" ht="13.8" x14ac:dyDescent="0.2">
      <c r="A52" s="37" t="s">
        <v>882</v>
      </c>
      <c r="B52" s="42" t="s">
        <v>883</v>
      </c>
      <c r="C52" s="38">
        <v>1480000</v>
      </c>
      <c r="D52" s="38">
        <v>0</v>
      </c>
      <c r="E52" s="38">
        <v>1480000</v>
      </c>
      <c r="F52" s="38">
        <v>0</v>
      </c>
      <c r="G52" s="35">
        <f t="shared" si="0"/>
        <v>0</v>
      </c>
      <c r="H52" s="55">
        <v>0</v>
      </c>
    </row>
    <row r="53" spans="1:8" ht="13.8" x14ac:dyDescent="0.2">
      <c r="A53" s="37" t="s">
        <v>884</v>
      </c>
      <c r="B53" s="42" t="s">
        <v>885</v>
      </c>
      <c r="C53" s="38">
        <v>4168383</v>
      </c>
      <c r="D53" s="38">
        <v>0</v>
      </c>
      <c r="E53" s="38">
        <v>4168383</v>
      </c>
      <c r="F53" s="38">
        <v>0</v>
      </c>
      <c r="G53" s="35">
        <f t="shared" si="0"/>
        <v>0</v>
      </c>
      <c r="H53" s="55">
        <v>0</v>
      </c>
    </row>
    <row r="54" spans="1:8" ht="13.8" x14ac:dyDescent="0.2">
      <c r="A54" s="37" t="s">
        <v>886</v>
      </c>
      <c r="B54" s="42" t="s">
        <v>887</v>
      </c>
      <c r="C54" s="38">
        <v>6855448.0099999998</v>
      </c>
      <c r="D54" s="38">
        <v>0</v>
      </c>
      <c r="E54" s="38">
        <v>6855448.0099999998</v>
      </c>
      <c r="F54" s="38">
        <v>20968.55</v>
      </c>
      <c r="G54" s="35">
        <f t="shared" si="0"/>
        <v>0.30586695383603385</v>
      </c>
      <c r="H54" s="55">
        <v>20968.55</v>
      </c>
    </row>
    <row r="55" spans="1:8" ht="13.8" x14ac:dyDescent="0.2">
      <c r="A55" s="37" t="s">
        <v>888</v>
      </c>
      <c r="B55" s="42" t="s">
        <v>889</v>
      </c>
      <c r="C55" s="38">
        <v>3450000</v>
      </c>
      <c r="D55" s="38">
        <v>4726242.7</v>
      </c>
      <c r="E55" s="38">
        <v>8176242.7000000002</v>
      </c>
      <c r="F55" s="38">
        <v>0</v>
      </c>
      <c r="G55" s="35">
        <f t="shared" si="0"/>
        <v>0</v>
      </c>
      <c r="H55" s="55">
        <v>0</v>
      </c>
    </row>
    <row r="56" spans="1:8" ht="13.8" x14ac:dyDescent="0.2">
      <c r="A56" s="37" t="s">
        <v>890</v>
      </c>
      <c r="B56" s="42" t="s">
        <v>891</v>
      </c>
      <c r="C56" s="38">
        <v>3387794.68</v>
      </c>
      <c r="D56" s="38">
        <v>0</v>
      </c>
      <c r="E56" s="38">
        <v>3387794.68</v>
      </c>
      <c r="F56" s="38">
        <v>0</v>
      </c>
      <c r="G56" s="35">
        <f t="shared" si="0"/>
        <v>0</v>
      </c>
      <c r="H56" s="55">
        <v>0</v>
      </c>
    </row>
    <row r="57" spans="1:8" ht="13.8" x14ac:dyDescent="0.2">
      <c r="A57" s="37" t="s">
        <v>892</v>
      </c>
      <c r="B57" s="42" t="s">
        <v>893</v>
      </c>
      <c r="C57" s="38">
        <v>34636649.390000001</v>
      </c>
      <c r="D57" s="38">
        <v>-34636649.390000001</v>
      </c>
      <c r="E57" s="38">
        <v>0</v>
      </c>
      <c r="F57" s="38">
        <v>0</v>
      </c>
      <c r="G57" s="35">
        <f t="shared" si="0"/>
        <v>0</v>
      </c>
      <c r="H57" s="55">
        <v>0</v>
      </c>
    </row>
    <row r="58" spans="1:8" ht="13.8" x14ac:dyDescent="0.2">
      <c r="A58" s="37" t="s">
        <v>894</v>
      </c>
      <c r="B58" s="42" t="s">
        <v>895</v>
      </c>
      <c r="C58" s="38">
        <v>2650000</v>
      </c>
      <c r="D58" s="38">
        <v>2522572.88</v>
      </c>
      <c r="E58" s="38">
        <v>5172572.88</v>
      </c>
      <c r="F58" s="38">
        <v>0</v>
      </c>
      <c r="G58" s="35">
        <f t="shared" si="0"/>
        <v>0</v>
      </c>
      <c r="H58" s="55">
        <v>0</v>
      </c>
    </row>
    <row r="59" spans="1:8" ht="13.8" x14ac:dyDescent="0.2">
      <c r="A59" s="37" t="s">
        <v>896</v>
      </c>
      <c r="B59" s="42" t="s">
        <v>897</v>
      </c>
      <c r="C59" s="38">
        <v>1706489.77</v>
      </c>
      <c r="D59" s="38">
        <v>0</v>
      </c>
      <c r="E59" s="38">
        <v>1706489.77</v>
      </c>
      <c r="F59" s="38">
        <v>0</v>
      </c>
      <c r="G59" s="35">
        <f t="shared" si="0"/>
        <v>0</v>
      </c>
      <c r="H59" s="55">
        <v>0</v>
      </c>
    </row>
    <row r="60" spans="1:8" ht="13.8" x14ac:dyDescent="0.2">
      <c r="A60" s="37" t="s">
        <v>898</v>
      </c>
      <c r="B60" s="42" t="s">
        <v>899</v>
      </c>
      <c r="C60" s="38">
        <v>1018289.05</v>
      </c>
      <c r="D60" s="38">
        <v>0</v>
      </c>
      <c r="E60" s="38">
        <v>1018289.05</v>
      </c>
      <c r="F60" s="38">
        <v>0</v>
      </c>
      <c r="G60" s="35">
        <f t="shared" si="0"/>
        <v>0</v>
      </c>
      <c r="H60" s="55">
        <v>0</v>
      </c>
    </row>
    <row r="61" spans="1:8" ht="13.8" x14ac:dyDescent="0.2">
      <c r="A61" s="37" t="s">
        <v>900</v>
      </c>
      <c r="B61" s="42" t="s">
        <v>901</v>
      </c>
      <c r="C61" s="38">
        <v>0</v>
      </c>
      <c r="D61" s="38">
        <v>1859504.13</v>
      </c>
      <c r="E61" s="38">
        <v>1859504.13</v>
      </c>
      <c r="F61" s="38">
        <v>0</v>
      </c>
      <c r="G61" s="35">
        <f t="shared" si="0"/>
        <v>0</v>
      </c>
      <c r="H61" s="55">
        <v>0</v>
      </c>
    </row>
    <row r="62" spans="1:8" ht="13.8" x14ac:dyDescent="0.2">
      <c r="A62" s="37" t="s">
        <v>902</v>
      </c>
      <c r="B62" s="42" t="s">
        <v>903</v>
      </c>
      <c r="C62" s="38">
        <v>2749089.42</v>
      </c>
      <c r="D62" s="38">
        <v>0</v>
      </c>
      <c r="E62" s="38">
        <v>2749089.42</v>
      </c>
      <c r="F62" s="38">
        <v>0</v>
      </c>
      <c r="G62" s="35">
        <f t="shared" si="0"/>
        <v>0</v>
      </c>
      <c r="H62" s="55">
        <v>0</v>
      </c>
    </row>
    <row r="63" spans="1:8" ht="13.8" x14ac:dyDescent="0.2">
      <c r="A63" s="37" t="s">
        <v>904</v>
      </c>
      <c r="B63" s="42" t="s">
        <v>905</v>
      </c>
      <c r="C63" s="38">
        <v>29663060.170000002</v>
      </c>
      <c r="D63" s="38">
        <v>0</v>
      </c>
      <c r="E63" s="38">
        <v>29663060.170000002</v>
      </c>
      <c r="F63" s="38">
        <v>141680.32999999999</v>
      </c>
      <c r="G63" s="35">
        <f t="shared" si="0"/>
        <v>0.47763221052725247</v>
      </c>
      <c r="H63" s="55">
        <v>122434.73</v>
      </c>
    </row>
    <row r="64" spans="1:8" ht="13.8" x14ac:dyDescent="0.2">
      <c r="A64" s="37" t="s">
        <v>906</v>
      </c>
      <c r="B64" s="42" t="s">
        <v>907</v>
      </c>
      <c r="C64" s="38">
        <v>39548258.789999999</v>
      </c>
      <c r="D64" s="38">
        <v>0</v>
      </c>
      <c r="E64" s="38">
        <v>39548258.789999999</v>
      </c>
      <c r="F64" s="38">
        <v>215684.31</v>
      </c>
      <c r="G64" s="35">
        <f t="shared" si="0"/>
        <v>0.545369926765365</v>
      </c>
      <c r="H64" s="55">
        <v>215684.31</v>
      </c>
    </row>
    <row r="65" spans="1:8" ht="13.8" x14ac:dyDescent="0.2">
      <c r="A65" s="37" t="s">
        <v>908</v>
      </c>
      <c r="B65" s="42" t="s">
        <v>909</v>
      </c>
      <c r="C65" s="38">
        <v>0</v>
      </c>
      <c r="D65" s="38">
        <v>0</v>
      </c>
      <c r="E65" s="38">
        <v>0</v>
      </c>
      <c r="F65" s="38">
        <v>0</v>
      </c>
      <c r="G65" s="35">
        <f t="shared" si="0"/>
        <v>0</v>
      </c>
      <c r="H65" s="55">
        <v>0</v>
      </c>
    </row>
    <row r="66" spans="1:8" ht="13.8" x14ac:dyDescent="0.2">
      <c r="A66" s="37" t="s">
        <v>910</v>
      </c>
      <c r="B66" s="42" t="s">
        <v>911</v>
      </c>
      <c r="C66" s="38">
        <v>191000</v>
      </c>
      <c r="D66" s="38">
        <v>0</v>
      </c>
      <c r="E66" s="38">
        <v>191000</v>
      </c>
      <c r="F66" s="38">
        <v>0</v>
      </c>
      <c r="G66" s="35">
        <f t="shared" si="0"/>
        <v>0</v>
      </c>
      <c r="H66" s="55">
        <v>0</v>
      </c>
    </row>
    <row r="67" spans="1:8" ht="13.8" x14ac:dyDescent="0.2">
      <c r="A67" s="37" t="s">
        <v>912</v>
      </c>
      <c r="B67" s="42" t="s">
        <v>913</v>
      </c>
      <c r="C67" s="38">
        <v>180000</v>
      </c>
      <c r="D67" s="38">
        <v>0</v>
      </c>
      <c r="E67" s="38">
        <v>180000</v>
      </c>
      <c r="F67" s="38">
        <v>0</v>
      </c>
      <c r="G67" s="35">
        <f t="shared" si="0"/>
        <v>0</v>
      </c>
      <c r="H67" s="55">
        <v>0</v>
      </c>
    </row>
    <row r="68" spans="1:8" ht="13.8" x14ac:dyDescent="0.2">
      <c r="A68" s="37" t="s">
        <v>914</v>
      </c>
      <c r="B68" s="42" t="s">
        <v>915</v>
      </c>
      <c r="C68" s="38">
        <v>355651.93</v>
      </c>
      <c r="D68" s="38">
        <v>0</v>
      </c>
      <c r="E68" s="38">
        <v>355651.93</v>
      </c>
      <c r="F68" s="38">
        <v>0</v>
      </c>
      <c r="G68" s="35">
        <f>IF(E68=0,0,F68*100/E68)</f>
        <v>0</v>
      </c>
      <c r="H68" s="55">
        <v>0</v>
      </c>
    </row>
    <row r="69" spans="1:8" ht="13.8" x14ac:dyDescent="0.2">
      <c r="A69" s="37" t="s">
        <v>916</v>
      </c>
      <c r="B69" s="42" t="s">
        <v>917</v>
      </c>
      <c r="C69" s="38">
        <v>670674.65</v>
      </c>
      <c r="D69" s="38">
        <v>0</v>
      </c>
      <c r="E69" s="38">
        <v>670674.65</v>
      </c>
      <c r="F69" s="38">
        <v>0</v>
      </c>
      <c r="G69" s="35">
        <f t="shared" ref="G69:G76" si="1">IF(E69=0,0,F69*100/E69)</f>
        <v>0</v>
      </c>
      <c r="H69" s="55">
        <v>0</v>
      </c>
    </row>
    <row r="70" spans="1:8" ht="13.8" x14ac:dyDescent="0.2">
      <c r="A70" s="37" t="s">
        <v>918</v>
      </c>
      <c r="B70" s="42" t="s">
        <v>919</v>
      </c>
      <c r="C70" s="38">
        <v>725500</v>
      </c>
      <c r="D70" s="38">
        <v>0</v>
      </c>
      <c r="E70" s="38">
        <v>725500</v>
      </c>
      <c r="F70" s="38">
        <v>0</v>
      </c>
      <c r="G70" s="35">
        <f t="shared" si="1"/>
        <v>0</v>
      </c>
      <c r="H70" s="55">
        <v>0</v>
      </c>
    </row>
    <row r="71" spans="1:8" ht="13.8" x14ac:dyDescent="0.2">
      <c r="A71" s="37" t="s">
        <v>920</v>
      </c>
      <c r="B71" s="42" t="s">
        <v>921</v>
      </c>
      <c r="C71" s="38">
        <v>50000</v>
      </c>
      <c r="D71" s="38">
        <v>0</v>
      </c>
      <c r="E71" s="38">
        <v>50000</v>
      </c>
      <c r="F71" s="38">
        <v>0</v>
      </c>
      <c r="G71" s="35">
        <f t="shared" si="1"/>
        <v>0</v>
      </c>
      <c r="H71" s="55">
        <v>0</v>
      </c>
    </row>
    <row r="72" spans="1:8" ht="13.8" x14ac:dyDescent="0.2">
      <c r="A72" s="37" t="s">
        <v>922</v>
      </c>
      <c r="B72" s="42" t="s">
        <v>923</v>
      </c>
      <c r="C72" s="38">
        <v>125000</v>
      </c>
      <c r="D72" s="38">
        <v>0</v>
      </c>
      <c r="E72" s="38">
        <v>125000</v>
      </c>
      <c r="F72" s="38">
        <v>0</v>
      </c>
      <c r="G72" s="35">
        <f t="shared" si="1"/>
        <v>0</v>
      </c>
      <c r="H72" s="55">
        <v>0</v>
      </c>
    </row>
    <row r="73" spans="1:8" ht="13.8" x14ac:dyDescent="0.2">
      <c r="A73" s="37" t="s">
        <v>924</v>
      </c>
      <c r="B73" s="42" t="s">
        <v>925</v>
      </c>
      <c r="C73" s="38">
        <v>27210093.789999999</v>
      </c>
      <c r="D73" s="38">
        <v>0</v>
      </c>
      <c r="E73" s="38">
        <v>27210093.789999999</v>
      </c>
      <c r="F73" s="38">
        <v>426.69</v>
      </c>
      <c r="G73" s="35">
        <f t="shared" si="1"/>
        <v>1.5681313092599965E-3</v>
      </c>
      <c r="H73" s="55">
        <v>426.69</v>
      </c>
    </row>
    <row r="74" spans="1:8" ht="13.8" x14ac:dyDescent="0.2">
      <c r="A74" s="37" t="s">
        <v>1045</v>
      </c>
      <c r="B74" s="42" t="s">
        <v>1046</v>
      </c>
      <c r="C74" s="38">
        <v>0</v>
      </c>
      <c r="D74" s="38">
        <v>0</v>
      </c>
      <c r="E74" s="38">
        <v>0</v>
      </c>
      <c r="F74" s="38">
        <v>12094500.02</v>
      </c>
      <c r="G74" s="35">
        <f t="shared" si="1"/>
        <v>0</v>
      </c>
      <c r="H74" s="55">
        <v>12094500.02</v>
      </c>
    </row>
    <row r="75" spans="1:8" s="88" customFormat="1" ht="13.8" x14ac:dyDescent="0.2">
      <c r="A75" s="37" t="s">
        <v>926</v>
      </c>
      <c r="B75" s="42" t="s">
        <v>927</v>
      </c>
      <c r="C75" s="38">
        <v>51600</v>
      </c>
      <c r="D75" s="38">
        <v>0</v>
      </c>
      <c r="E75" s="38">
        <v>51600</v>
      </c>
      <c r="F75" s="38">
        <v>0</v>
      </c>
      <c r="G75" s="35">
        <f t="shared" si="1"/>
        <v>0</v>
      </c>
      <c r="H75" s="55">
        <v>0</v>
      </c>
    </row>
    <row r="76" spans="1:8" s="88" customFormat="1" ht="13.8" x14ac:dyDescent="0.2">
      <c r="A76" s="37" t="s">
        <v>928</v>
      </c>
      <c r="B76" s="42" t="s">
        <v>929</v>
      </c>
      <c r="C76" s="38">
        <v>3635318.02</v>
      </c>
      <c r="D76" s="38">
        <v>0</v>
      </c>
      <c r="E76" s="38">
        <v>3635318.02</v>
      </c>
      <c r="F76" s="38">
        <v>0</v>
      </c>
      <c r="G76" s="35">
        <f t="shared" si="1"/>
        <v>0</v>
      </c>
      <c r="H76" s="55">
        <v>0</v>
      </c>
    </row>
    <row r="77" spans="1:8" s="88" customFormat="1" ht="13.8" x14ac:dyDescent="0.2">
      <c r="A77" s="37" t="s">
        <v>930</v>
      </c>
      <c r="B77" s="42" t="s">
        <v>931</v>
      </c>
      <c r="C77" s="38">
        <v>657292</v>
      </c>
      <c r="D77" s="38">
        <v>0</v>
      </c>
      <c r="E77" s="38">
        <v>657292</v>
      </c>
      <c r="F77" s="38">
        <v>0</v>
      </c>
      <c r="G77" s="35">
        <f t="shared" ref="G77:G78" si="2">IF(E77=0,0,F77*100/E77)</f>
        <v>0</v>
      </c>
      <c r="H77" s="55">
        <v>0</v>
      </c>
    </row>
    <row r="78" spans="1:8" s="88" customFormat="1" ht="13.8" x14ac:dyDescent="0.2">
      <c r="A78" s="37" t="s">
        <v>1047</v>
      </c>
      <c r="B78" s="42" t="s">
        <v>1048</v>
      </c>
      <c r="C78" s="38">
        <v>0</v>
      </c>
      <c r="D78" s="38">
        <v>0</v>
      </c>
      <c r="E78" s="38">
        <v>0</v>
      </c>
      <c r="F78" s="38">
        <v>5538</v>
      </c>
      <c r="G78" s="35">
        <f t="shared" si="2"/>
        <v>0</v>
      </c>
      <c r="H78" s="55">
        <v>5538</v>
      </c>
    </row>
    <row r="79" spans="1:8" s="88" customFormat="1" ht="13.8" x14ac:dyDescent="0.2">
      <c r="A79" s="37" t="s">
        <v>932</v>
      </c>
      <c r="B79" s="42" t="s">
        <v>933</v>
      </c>
      <c r="C79" s="38">
        <v>810500</v>
      </c>
      <c r="D79" s="38">
        <v>0</v>
      </c>
      <c r="E79" s="38">
        <v>810500</v>
      </c>
      <c r="F79" s="38">
        <v>0</v>
      </c>
      <c r="G79" s="35">
        <f t="shared" ref="G79" si="3">IF(E79=0,0,F79*100/E79)</f>
        <v>0</v>
      </c>
      <c r="H79" s="55">
        <v>0</v>
      </c>
    </row>
    <row r="80" spans="1:8" s="88" customFormat="1" ht="13.8" x14ac:dyDescent="0.2">
      <c r="A80" s="37" t="s">
        <v>934</v>
      </c>
      <c r="B80" s="42" t="s">
        <v>935</v>
      </c>
      <c r="C80" s="38">
        <v>383328</v>
      </c>
      <c r="D80" s="38">
        <v>0</v>
      </c>
      <c r="E80" s="38">
        <v>383328</v>
      </c>
      <c r="F80" s="38">
        <v>0</v>
      </c>
      <c r="G80" s="35">
        <f t="shared" ref="G80:G88" si="4">IF(E80=0,0,F80*100/E80)</f>
        <v>0</v>
      </c>
      <c r="H80" s="55">
        <v>0</v>
      </c>
    </row>
    <row r="81" spans="1:8" s="88" customFormat="1" ht="13.8" x14ac:dyDescent="0.2">
      <c r="A81" s="37" t="s">
        <v>936</v>
      </c>
      <c r="B81" s="42" t="s">
        <v>937</v>
      </c>
      <c r="C81" s="38">
        <v>245043.59</v>
      </c>
      <c r="D81" s="38">
        <v>0</v>
      </c>
      <c r="E81" s="38">
        <v>245043.59</v>
      </c>
      <c r="F81" s="38">
        <v>0</v>
      </c>
      <c r="G81" s="35">
        <f t="shared" si="4"/>
        <v>0</v>
      </c>
      <c r="H81" s="55">
        <v>0</v>
      </c>
    </row>
    <row r="82" spans="1:8" s="88" customFormat="1" ht="13.8" x14ac:dyDescent="0.2">
      <c r="A82" s="37" t="s">
        <v>1049</v>
      </c>
      <c r="B82" s="42" t="s">
        <v>1050</v>
      </c>
      <c r="C82" s="38">
        <v>0</v>
      </c>
      <c r="D82" s="38">
        <v>0</v>
      </c>
      <c r="E82" s="38">
        <v>0</v>
      </c>
      <c r="F82" s="38">
        <v>-901737.16</v>
      </c>
      <c r="G82" s="35">
        <f t="shared" si="4"/>
        <v>0</v>
      </c>
      <c r="H82" s="55">
        <v>-901737.16</v>
      </c>
    </row>
    <row r="83" spans="1:8" s="88" customFormat="1" ht="13.8" x14ac:dyDescent="0.2">
      <c r="A83" s="37" t="s">
        <v>938</v>
      </c>
      <c r="B83" s="42" t="s">
        <v>939</v>
      </c>
      <c r="C83" s="38">
        <v>725531.71</v>
      </c>
      <c r="D83" s="38">
        <v>0</v>
      </c>
      <c r="E83" s="38">
        <v>725531.71</v>
      </c>
      <c r="F83" s="38">
        <v>-37653.65</v>
      </c>
      <c r="G83" s="35">
        <f t="shared" si="4"/>
        <v>-5.1898007324862485</v>
      </c>
      <c r="H83" s="55">
        <v>-37653.65</v>
      </c>
    </row>
    <row r="84" spans="1:8" s="88" customFormat="1" ht="13.8" x14ac:dyDescent="0.2">
      <c r="A84" s="37" t="s">
        <v>940</v>
      </c>
      <c r="B84" s="42" t="s">
        <v>941</v>
      </c>
      <c r="C84" s="38">
        <v>50000</v>
      </c>
      <c r="D84" s="38">
        <v>0</v>
      </c>
      <c r="E84" s="38">
        <v>50000</v>
      </c>
      <c r="F84" s="38">
        <v>0</v>
      </c>
      <c r="G84" s="35">
        <f t="shared" si="4"/>
        <v>0</v>
      </c>
      <c r="H84" s="55">
        <v>0</v>
      </c>
    </row>
    <row r="85" spans="1:8" s="88" customFormat="1" ht="13.8" x14ac:dyDescent="0.2">
      <c r="A85" s="37" t="s">
        <v>942</v>
      </c>
      <c r="B85" s="42" t="s">
        <v>943</v>
      </c>
      <c r="C85" s="38">
        <v>9612607.1799999997</v>
      </c>
      <c r="D85" s="38">
        <v>0</v>
      </c>
      <c r="E85" s="38">
        <v>9612607.1799999997</v>
      </c>
      <c r="F85" s="38">
        <v>0</v>
      </c>
      <c r="G85" s="35">
        <f t="shared" si="4"/>
        <v>0</v>
      </c>
      <c r="H85" s="55">
        <v>0</v>
      </c>
    </row>
    <row r="86" spans="1:8" s="88" customFormat="1" ht="13.8" x14ac:dyDescent="0.2">
      <c r="A86" s="37" t="s">
        <v>944</v>
      </c>
      <c r="B86" s="42" t="s">
        <v>945</v>
      </c>
      <c r="C86" s="38">
        <v>50000</v>
      </c>
      <c r="D86" s="38">
        <v>0</v>
      </c>
      <c r="E86" s="38">
        <v>50000</v>
      </c>
      <c r="F86" s="38">
        <v>0</v>
      </c>
      <c r="G86" s="35">
        <f t="shared" si="4"/>
        <v>0</v>
      </c>
      <c r="H86" s="55">
        <v>0</v>
      </c>
    </row>
    <row r="87" spans="1:8" s="88" customFormat="1" ht="13.8" x14ac:dyDescent="0.2">
      <c r="A87" s="37" t="s">
        <v>946</v>
      </c>
      <c r="B87" s="42" t="s">
        <v>947</v>
      </c>
      <c r="C87" s="38">
        <v>63000</v>
      </c>
      <c r="D87" s="38">
        <v>0</v>
      </c>
      <c r="E87" s="38">
        <v>63000</v>
      </c>
      <c r="F87" s="38">
        <v>0</v>
      </c>
      <c r="G87" s="35">
        <f t="shared" si="4"/>
        <v>0</v>
      </c>
      <c r="H87" s="55">
        <v>0</v>
      </c>
    </row>
    <row r="88" spans="1:8" s="88" customFormat="1" ht="13.8" x14ac:dyDescent="0.2">
      <c r="A88" s="37" t="s">
        <v>948</v>
      </c>
      <c r="B88" s="42" t="s">
        <v>949</v>
      </c>
      <c r="C88" s="38">
        <v>65933.289999999994</v>
      </c>
      <c r="D88" s="38">
        <v>0</v>
      </c>
      <c r="E88" s="38">
        <v>65933.289999999994</v>
      </c>
      <c r="F88" s="38">
        <v>0</v>
      </c>
      <c r="G88" s="35">
        <f t="shared" si="4"/>
        <v>0</v>
      </c>
      <c r="H88" s="55">
        <v>0</v>
      </c>
    </row>
    <row r="89" spans="1:8" s="88" customFormat="1" ht="13.8" x14ac:dyDescent="0.2">
      <c r="A89" s="37" t="s">
        <v>950</v>
      </c>
      <c r="B89" s="42" t="s">
        <v>951</v>
      </c>
      <c r="C89" s="38">
        <v>472000</v>
      </c>
      <c r="D89" s="38">
        <v>0</v>
      </c>
      <c r="E89" s="38">
        <v>472000</v>
      </c>
      <c r="F89" s="38">
        <v>0</v>
      </c>
      <c r="G89" s="35">
        <f t="shared" ref="G89:G99" si="5">IF(E89=0,0,F89*100/E89)</f>
        <v>0</v>
      </c>
      <c r="H89" s="55">
        <v>0</v>
      </c>
    </row>
    <row r="90" spans="1:8" s="88" customFormat="1" ht="13.8" x14ac:dyDescent="0.2">
      <c r="A90" s="37" t="s">
        <v>952</v>
      </c>
      <c r="B90" s="42" t="s">
        <v>953</v>
      </c>
      <c r="C90" s="38">
        <v>5000</v>
      </c>
      <c r="D90" s="38">
        <v>0</v>
      </c>
      <c r="E90" s="38">
        <v>5000</v>
      </c>
      <c r="F90" s="38">
        <v>0</v>
      </c>
      <c r="G90" s="35">
        <f t="shared" si="5"/>
        <v>0</v>
      </c>
      <c r="H90" s="55">
        <v>0</v>
      </c>
    </row>
    <row r="91" spans="1:8" s="88" customFormat="1" ht="13.8" x14ac:dyDescent="0.2">
      <c r="A91" s="37" t="s">
        <v>954</v>
      </c>
      <c r="B91" s="42" t="s">
        <v>955</v>
      </c>
      <c r="C91" s="38">
        <v>383000</v>
      </c>
      <c r="D91" s="38">
        <v>4306662.45</v>
      </c>
      <c r="E91" s="38">
        <v>4689662.45</v>
      </c>
      <c r="F91" s="38">
        <v>0</v>
      </c>
      <c r="G91" s="35">
        <f t="shared" si="5"/>
        <v>0</v>
      </c>
      <c r="H91" s="55">
        <v>0</v>
      </c>
    </row>
    <row r="92" spans="1:8" s="88" customFormat="1" ht="13.8" x14ac:dyDescent="0.2">
      <c r="A92" s="37" t="s">
        <v>956</v>
      </c>
      <c r="B92" s="42" t="s">
        <v>957</v>
      </c>
      <c r="C92" s="38">
        <v>2200000</v>
      </c>
      <c r="D92" s="38">
        <v>0</v>
      </c>
      <c r="E92" s="38">
        <v>2200000</v>
      </c>
      <c r="F92" s="38">
        <v>626859.31999999995</v>
      </c>
      <c r="G92" s="35">
        <f t="shared" si="5"/>
        <v>28.493605454545452</v>
      </c>
      <c r="H92" s="55">
        <v>626859.31999999995</v>
      </c>
    </row>
    <row r="93" spans="1:8" s="88" customFormat="1" ht="13.8" x14ac:dyDescent="0.2">
      <c r="A93" s="37" t="s">
        <v>1051</v>
      </c>
      <c r="B93" s="42" t="s">
        <v>1052</v>
      </c>
      <c r="C93" s="38">
        <v>0</v>
      </c>
      <c r="D93" s="38">
        <v>0</v>
      </c>
      <c r="E93" s="38">
        <v>0</v>
      </c>
      <c r="F93" s="38">
        <v>2150770</v>
      </c>
      <c r="G93" s="35">
        <f t="shared" si="5"/>
        <v>0</v>
      </c>
      <c r="H93" s="55">
        <v>0</v>
      </c>
    </row>
    <row r="94" spans="1:8" s="88" customFormat="1" ht="13.8" x14ac:dyDescent="0.2">
      <c r="A94" s="37" t="s">
        <v>958</v>
      </c>
      <c r="B94" s="42" t="s">
        <v>959</v>
      </c>
      <c r="C94" s="38">
        <v>100000</v>
      </c>
      <c r="D94" s="38">
        <v>0</v>
      </c>
      <c r="E94" s="38">
        <v>100000</v>
      </c>
      <c r="F94" s="38">
        <v>0</v>
      </c>
      <c r="G94" s="35">
        <f t="shared" si="5"/>
        <v>0</v>
      </c>
      <c r="H94" s="55">
        <v>0</v>
      </c>
    </row>
    <row r="95" spans="1:8" s="88" customFormat="1" ht="13.8" x14ac:dyDescent="0.2">
      <c r="A95" s="37" t="s">
        <v>960</v>
      </c>
      <c r="B95" s="42" t="s">
        <v>961</v>
      </c>
      <c r="C95" s="38">
        <v>750000</v>
      </c>
      <c r="D95" s="38">
        <v>0</v>
      </c>
      <c r="E95" s="38">
        <v>750000</v>
      </c>
      <c r="F95" s="38">
        <v>0</v>
      </c>
      <c r="G95" s="35">
        <f t="shared" si="5"/>
        <v>0</v>
      </c>
      <c r="H95" s="55">
        <v>0</v>
      </c>
    </row>
    <row r="96" spans="1:8" s="88" customFormat="1" ht="13.8" x14ac:dyDescent="0.2">
      <c r="A96" s="37" t="s">
        <v>962</v>
      </c>
      <c r="B96" s="42" t="s">
        <v>963</v>
      </c>
      <c r="C96" s="38">
        <v>1550000</v>
      </c>
      <c r="D96" s="38">
        <v>0</v>
      </c>
      <c r="E96" s="38">
        <v>1550000</v>
      </c>
      <c r="F96" s="38">
        <v>0</v>
      </c>
      <c r="G96" s="35">
        <f t="shared" si="5"/>
        <v>0</v>
      </c>
      <c r="H96" s="55">
        <v>0</v>
      </c>
    </row>
    <row r="97" spans="1:8" s="88" customFormat="1" ht="13.8" x14ac:dyDescent="0.2">
      <c r="A97" s="37" t="s">
        <v>964</v>
      </c>
      <c r="B97" s="42" t="s">
        <v>965</v>
      </c>
      <c r="C97" s="38">
        <v>300000</v>
      </c>
      <c r="D97" s="38">
        <v>0</v>
      </c>
      <c r="E97" s="38">
        <v>300000</v>
      </c>
      <c r="F97" s="38">
        <v>0</v>
      </c>
      <c r="G97" s="35">
        <f t="shared" si="5"/>
        <v>0</v>
      </c>
      <c r="H97" s="55">
        <v>0</v>
      </c>
    </row>
    <row r="98" spans="1:8" s="88" customFormat="1" ht="13.8" x14ac:dyDescent="0.2">
      <c r="A98" s="37" t="s">
        <v>966</v>
      </c>
      <c r="B98" s="42" t="s">
        <v>967</v>
      </c>
      <c r="C98" s="38">
        <v>2228582.87</v>
      </c>
      <c r="D98" s="38">
        <v>0</v>
      </c>
      <c r="E98" s="38">
        <v>2228582.87</v>
      </c>
      <c r="F98" s="38">
        <v>0</v>
      </c>
      <c r="G98" s="35">
        <f t="shared" si="5"/>
        <v>0</v>
      </c>
      <c r="H98" s="55">
        <v>0</v>
      </c>
    </row>
    <row r="99" spans="1:8" s="88" customFormat="1" ht="13.8" x14ac:dyDescent="0.2">
      <c r="A99" s="37" t="s">
        <v>968</v>
      </c>
      <c r="B99" s="42" t="s">
        <v>969</v>
      </c>
      <c r="C99" s="38">
        <v>5000</v>
      </c>
      <c r="D99" s="38">
        <v>0</v>
      </c>
      <c r="E99" s="38">
        <v>5000</v>
      </c>
      <c r="F99" s="38">
        <v>0</v>
      </c>
      <c r="G99" s="35">
        <f t="shared" si="5"/>
        <v>0</v>
      </c>
      <c r="H99" s="55">
        <v>0</v>
      </c>
    </row>
    <row r="100" spans="1:8" s="88" customFormat="1" ht="13.8" x14ac:dyDescent="0.2">
      <c r="A100" s="37" t="s">
        <v>970</v>
      </c>
      <c r="B100" s="42" t="s">
        <v>971</v>
      </c>
      <c r="C100" s="38">
        <v>373400</v>
      </c>
      <c r="D100" s="38">
        <v>0</v>
      </c>
      <c r="E100" s="38">
        <v>373400</v>
      </c>
      <c r="F100" s="38">
        <v>0</v>
      </c>
      <c r="G100" s="35">
        <f t="shared" ref="G100:G103" si="6">IF(E100=0,0,F100*100/E100)</f>
        <v>0</v>
      </c>
      <c r="H100" s="55">
        <v>0</v>
      </c>
    </row>
    <row r="101" spans="1:8" s="88" customFormat="1" ht="13.8" x14ac:dyDescent="0.2">
      <c r="A101" s="37" t="s">
        <v>972</v>
      </c>
      <c r="B101" s="42" t="s">
        <v>973</v>
      </c>
      <c r="C101" s="38">
        <v>200000</v>
      </c>
      <c r="D101" s="38">
        <v>0</v>
      </c>
      <c r="E101" s="38">
        <v>200000</v>
      </c>
      <c r="F101" s="38">
        <v>0</v>
      </c>
      <c r="G101" s="35">
        <f t="shared" si="6"/>
        <v>0</v>
      </c>
      <c r="H101" s="55">
        <v>0</v>
      </c>
    </row>
    <row r="102" spans="1:8" s="88" customFormat="1" ht="13.8" x14ac:dyDescent="0.2">
      <c r="A102" s="37" t="s">
        <v>974</v>
      </c>
      <c r="B102" s="42" t="s">
        <v>975</v>
      </c>
      <c r="C102" s="38">
        <v>800000</v>
      </c>
      <c r="D102" s="38">
        <v>0</v>
      </c>
      <c r="E102" s="38">
        <v>800000</v>
      </c>
      <c r="F102" s="38">
        <v>0</v>
      </c>
      <c r="G102" s="35">
        <f t="shared" si="6"/>
        <v>0</v>
      </c>
      <c r="H102" s="55">
        <v>0</v>
      </c>
    </row>
    <row r="103" spans="1:8" s="88" customFormat="1" ht="13.8" x14ac:dyDescent="0.2">
      <c r="A103" s="37" t="s">
        <v>976</v>
      </c>
      <c r="B103" s="42" t="s">
        <v>1053</v>
      </c>
      <c r="C103" s="38">
        <v>0</v>
      </c>
      <c r="D103" s="38">
        <v>0</v>
      </c>
      <c r="E103" s="38">
        <v>0</v>
      </c>
      <c r="F103" s="38">
        <v>0</v>
      </c>
      <c r="G103" s="35">
        <f t="shared" si="6"/>
        <v>0</v>
      </c>
      <c r="H103" s="55">
        <v>0</v>
      </c>
    </row>
    <row r="104" spans="1:8" s="88" customFormat="1" ht="13.8" x14ac:dyDescent="0.2">
      <c r="A104" s="37" t="s">
        <v>978</v>
      </c>
      <c r="B104" s="42" t="s">
        <v>979</v>
      </c>
      <c r="C104" s="38">
        <v>4000000</v>
      </c>
      <c r="D104" s="38">
        <v>0</v>
      </c>
      <c r="E104" s="38">
        <v>4000000</v>
      </c>
      <c r="F104" s="38">
        <v>7561941.3499999996</v>
      </c>
      <c r="G104" s="35">
        <f t="shared" ref="G104:G111" si="7">IF(E104=0,0,F104*100/E104)</f>
        <v>189.04853374999999</v>
      </c>
      <c r="H104" s="55">
        <v>7561941.3499999996</v>
      </c>
    </row>
    <row r="105" spans="1:8" s="88" customFormat="1" ht="13.8" x14ac:dyDescent="0.2">
      <c r="A105" s="37" t="s">
        <v>980</v>
      </c>
      <c r="B105" s="42" t="s">
        <v>981</v>
      </c>
      <c r="C105" s="38">
        <v>2927906.68</v>
      </c>
      <c r="D105" s="38">
        <v>0</v>
      </c>
      <c r="E105" s="38">
        <v>2927906.68</v>
      </c>
      <c r="F105" s="38">
        <v>0.62</v>
      </c>
      <c r="G105" s="35">
        <f t="shared" si="7"/>
        <v>2.1175538285940178E-5</v>
      </c>
      <c r="H105" s="55">
        <v>0.62</v>
      </c>
    </row>
    <row r="106" spans="1:8" s="88" customFormat="1" ht="13.8" x14ac:dyDescent="0.2">
      <c r="A106" s="37" t="s">
        <v>982</v>
      </c>
      <c r="B106" s="42" t="s">
        <v>983</v>
      </c>
      <c r="C106" s="38">
        <v>3100000</v>
      </c>
      <c r="D106" s="38">
        <v>0</v>
      </c>
      <c r="E106" s="38">
        <v>3100000</v>
      </c>
      <c r="F106" s="38">
        <v>334.9</v>
      </c>
      <c r="G106" s="35">
        <f t="shared" si="7"/>
        <v>1.0803225806451613E-2</v>
      </c>
      <c r="H106" s="55">
        <v>334.9</v>
      </c>
    </row>
    <row r="107" spans="1:8" s="88" customFormat="1" ht="13.8" x14ac:dyDescent="0.2">
      <c r="A107" s="37" t="s">
        <v>984</v>
      </c>
      <c r="B107" s="42" t="s">
        <v>985</v>
      </c>
      <c r="C107" s="38">
        <v>600000</v>
      </c>
      <c r="D107" s="38">
        <v>0</v>
      </c>
      <c r="E107" s="38">
        <v>600000</v>
      </c>
      <c r="F107" s="38">
        <v>200000</v>
      </c>
      <c r="G107" s="35">
        <f t="shared" si="7"/>
        <v>33.333333333333336</v>
      </c>
      <c r="H107" s="55">
        <v>200000</v>
      </c>
    </row>
    <row r="108" spans="1:8" s="88" customFormat="1" ht="13.8" x14ac:dyDescent="0.2">
      <c r="A108" s="37" t="s">
        <v>986</v>
      </c>
      <c r="B108" s="42" t="s">
        <v>987</v>
      </c>
      <c r="C108" s="38">
        <v>27178304.809999999</v>
      </c>
      <c r="D108" s="38">
        <v>0</v>
      </c>
      <c r="E108" s="38">
        <v>27178304.809999999</v>
      </c>
      <c r="F108" s="38">
        <v>37802.230000000003</v>
      </c>
      <c r="G108" s="35">
        <f t="shared" si="7"/>
        <v>0.13908972713445703</v>
      </c>
      <c r="H108" s="55">
        <v>37802.230000000003</v>
      </c>
    </row>
    <row r="109" spans="1:8" s="88" customFormat="1" ht="13.8" x14ac:dyDescent="0.2">
      <c r="A109" s="37" t="s">
        <v>988</v>
      </c>
      <c r="B109" s="42" t="s">
        <v>989</v>
      </c>
      <c r="C109" s="38">
        <v>13984000</v>
      </c>
      <c r="D109" s="38">
        <v>0</v>
      </c>
      <c r="E109" s="38">
        <v>13984000</v>
      </c>
      <c r="F109" s="38">
        <v>14098000</v>
      </c>
      <c r="G109" s="35">
        <f t="shared" si="7"/>
        <v>100.81521739130434</v>
      </c>
      <c r="H109" s="55">
        <v>0</v>
      </c>
    </row>
    <row r="110" spans="1:8" s="88" customFormat="1" ht="13.8" x14ac:dyDescent="0.2">
      <c r="A110" s="37" t="s">
        <v>990</v>
      </c>
      <c r="B110" s="42" t="s">
        <v>991</v>
      </c>
      <c r="C110" s="38">
        <v>1165208.58</v>
      </c>
      <c r="D110" s="38">
        <v>0</v>
      </c>
      <c r="E110" s="38">
        <v>1165208.58</v>
      </c>
      <c r="F110" s="38">
        <v>0</v>
      </c>
      <c r="G110" s="35">
        <f t="shared" si="7"/>
        <v>0</v>
      </c>
      <c r="H110" s="55">
        <v>0</v>
      </c>
    </row>
    <row r="111" spans="1:8" s="88" customFormat="1" ht="13.8" x14ac:dyDescent="0.2">
      <c r="A111" s="37" t="s">
        <v>992</v>
      </c>
      <c r="B111" s="42" t="s">
        <v>993</v>
      </c>
      <c r="C111" s="38">
        <v>0</v>
      </c>
      <c r="D111" s="38">
        <v>390495.87</v>
      </c>
      <c r="E111" s="38">
        <v>390495.87</v>
      </c>
      <c r="F111" s="38">
        <v>0</v>
      </c>
      <c r="G111" s="35">
        <f t="shared" si="7"/>
        <v>0</v>
      </c>
      <c r="H111" s="55">
        <v>0</v>
      </c>
    </row>
    <row r="112" spans="1:8" s="88" customFormat="1" ht="13.8" x14ac:dyDescent="0.2">
      <c r="A112" s="37" t="s">
        <v>994</v>
      </c>
      <c r="B112" s="42" t="s">
        <v>995</v>
      </c>
      <c r="C112" s="38">
        <v>58205.71</v>
      </c>
      <c r="D112" s="38">
        <v>0</v>
      </c>
      <c r="E112" s="38">
        <v>58205.71</v>
      </c>
      <c r="F112" s="38">
        <v>0</v>
      </c>
      <c r="G112" s="35">
        <f t="shared" ref="G112:G119" si="8">IF(E112=0,0,F112*100/E112)</f>
        <v>0</v>
      </c>
      <c r="H112" s="55">
        <v>0</v>
      </c>
    </row>
    <row r="113" spans="1:8" s="88" customFormat="1" ht="13.8" x14ac:dyDescent="0.2">
      <c r="A113" s="37" t="s">
        <v>996</v>
      </c>
      <c r="B113" s="42" t="s">
        <v>997</v>
      </c>
      <c r="C113" s="38">
        <v>32642.05</v>
      </c>
      <c r="D113" s="38">
        <v>0</v>
      </c>
      <c r="E113" s="38">
        <v>32642.05</v>
      </c>
      <c r="F113" s="38">
        <v>0</v>
      </c>
      <c r="G113" s="35">
        <f t="shared" si="8"/>
        <v>0</v>
      </c>
      <c r="H113" s="55">
        <v>0</v>
      </c>
    </row>
    <row r="114" spans="1:8" s="88" customFormat="1" ht="13.8" x14ac:dyDescent="0.2">
      <c r="A114" s="37" t="s">
        <v>998</v>
      </c>
      <c r="B114" s="42" t="s">
        <v>999</v>
      </c>
      <c r="C114" s="38">
        <v>200000</v>
      </c>
      <c r="D114" s="38">
        <v>0</v>
      </c>
      <c r="E114" s="38">
        <v>200000</v>
      </c>
      <c r="F114" s="38">
        <v>0</v>
      </c>
      <c r="G114" s="35">
        <f t="shared" si="8"/>
        <v>0</v>
      </c>
      <c r="H114" s="55">
        <v>0</v>
      </c>
    </row>
    <row r="115" spans="1:8" s="88" customFormat="1" ht="13.8" x14ac:dyDescent="0.2">
      <c r="A115" s="37" t="s">
        <v>1054</v>
      </c>
      <c r="B115" s="42" t="s">
        <v>1055</v>
      </c>
      <c r="C115" s="38">
        <v>0</v>
      </c>
      <c r="D115" s="38">
        <v>0</v>
      </c>
      <c r="E115" s="38">
        <v>0</v>
      </c>
      <c r="F115" s="38">
        <v>1000000</v>
      </c>
      <c r="G115" s="35">
        <f t="shared" si="8"/>
        <v>0</v>
      </c>
      <c r="H115" s="55">
        <v>0</v>
      </c>
    </row>
    <row r="116" spans="1:8" s="88" customFormat="1" ht="13.8" x14ac:dyDescent="0.2">
      <c r="A116" s="37" t="s">
        <v>1000</v>
      </c>
      <c r="B116" s="42" t="s">
        <v>1001</v>
      </c>
      <c r="C116" s="38">
        <v>55000</v>
      </c>
      <c r="D116" s="38">
        <v>0</v>
      </c>
      <c r="E116" s="38">
        <v>55000</v>
      </c>
      <c r="F116" s="38">
        <v>55000</v>
      </c>
      <c r="G116" s="35">
        <f t="shared" si="8"/>
        <v>100</v>
      </c>
      <c r="H116" s="55">
        <v>55000</v>
      </c>
    </row>
    <row r="117" spans="1:8" s="88" customFormat="1" ht="13.8" x14ac:dyDescent="0.2">
      <c r="A117" s="37" t="s">
        <v>1002</v>
      </c>
      <c r="B117" s="42" t="s">
        <v>1003</v>
      </c>
      <c r="C117" s="38">
        <v>650000</v>
      </c>
      <c r="D117" s="38">
        <v>0</v>
      </c>
      <c r="E117" s="38">
        <v>650000</v>
      </c>
      <c r="F117" s="38">
        <v>0</v>
      </c>
      <c r="G117" s="35">
        <f t="shared" si="8"/>
        <v>0</v>
      </c>
      <c r="H117" s="55">
        <v>0</v>
      </c>
    </row>
    <row r="118" spans="1:8" s="88" customFormat="1" ht="13.8" x14ac:dyDescent="0.2">
      <c r="A118" s="37" t="s">
        <v>1004</v>
      </c>
      <c r="B118" s="42" t="s">
        <v>1005</v>
      </c>
      <c r="C118" s="38">
        <v>496904.3</v>
      </c>
      <c r="D118" s="38">
        <v>0</v>
      </c>
      <c r="E118" s="38">
        <v>496904.3</v>
      </c>
      <c r="F118" s="38">
        <v>17543</v>
      </c>
      <c r="G118" s="35">
        <f t="shared" si="8"/>
        <v>3.5304584806370163</v>
      </c>
      <c r="H118" s="55">
        <v>17543</v>
      </c>
    </row>
    <row r="119" spans="1:8" s="88" customFormat="1" ht="13.8" x14ac:dyDescent="0.2">
      <c r="A119" s="37" t="s">
        <v>1006</v>
      </c>
      <c r="B119" s="42" t="s">
        <v>1007</v>
      </c>
      <c r="C119" s="38">
        <v>650000</v>
      </c>
      <c r="D119" s="38">
        <v>0</v>
      </c>
      <c r="E119" s="38">
        <v>650000</v>
      </c>
      <c r="F119" s="38">
        <v>29250</v>
      </c>
      <c r="G119" s="35">
        <f t="shared" si="8"/>
        <v>4.5</v>
      </c>
      <c r="H119" s="55">
        <v>3000</v>
      </c>
    </row>
    <row r="120" spans="1:8" s="88" customFormat="1" ht="13.8" x14ac:dyDescent="0.2">
      <c r="A120" s="37" t="s">
        <v>1008</v>
      </c>
      <c r="B120" s="42" t="s">
        <v>1009</v>
      </c>
      <c r="C120" s="38">
        <v>1677156.09</v>
      </c>
      <c r="D120" s="38">
        <v>0</v>
      </c>
      <c r="E120" s="38">
        <v>1677156.09</v>
      </c>
      <c r="F120" s="38">
        <v>490469.68</v>
      </c>
      <c r="G120" s="35">
        <f t="shared" ref="G120:G131" si="9">IF(E120=0,0,F120*100/E120)</f>
        <v>29.244128374479441</v>
      </c>
      <c r="H120" s="55">
        <v>70972.89</v>
      </c>
    </row>
    <row r="121" spans="1:8" s="88" customFormat="1" ht="13.8" x14ac:dyDescent="0.2">
      <c r="A121" s="37" t="s">
        <v>1010</v>
      </c>
      <c r="B121" s="42" t="s">
        <v>1011</v>
      </c>
      <c r="C121" s="38">
        <v>776121.9</v>
      </c>
      <c r="D121" s="38">
        <v>0</v>
      </c>
      <c r="E121" s="38">
        <v>776121.9</v>
      </c>
      <c r="F121" s="38">
        <v>198484.5</v>
      </c>
      <c r="G121" s="35">
        <f t="shared" si="9"/>
        <v>25.573882144029177</v>
      </c>
      <c r="H121" s="55">
        <v>47145.62</v>
      </c>
    </row>
    <row r="122" spans="1:8" s="88" customFormat="1" ht="13.8" x14ac:dyDescent="0.2">
      <c r="A122" s="37" t="s">
        <v>1012</v>
      </c>
      <c r="B122" s="42" t="s">
        <v>1013</v>
      </c>
      <c r="C122" s="38">
        <v>0</v>
      </c>
      <c r="D122" s="38">
        <v>0</v>
      </c>
      <c r="E122" s="38">
        <v>0</v>
      </c>
      <c r="F122" s="38">
        <v>305447.26</v>
      </c>
      <c r="G122" s="35">
        <f t="shared" si="9"/>
        <v>0</v>
      </c>
      <c r="H122" s="55">
        <v>305447.26</v>
      </c>
    </row>
    <row r="123" spans="1:8" s="88" customFormat="1" ht="13.8" x14ac:dyDescent="0.2">
      <c r="A123" s="37" t="s">
        <v>1014</v>
      </c>
      <c r="B123" s="42" t="s">
        <v>1015</v>
      </c>
      <c r="C123" s="38">
        <v>502881.49</v>
      </c>
      <c r="D123" s="38">
        <v>0</v>
      </c>
      <c r="E123" s="38">
        <v>502881.49</v>
      </c>
      <c r="F123" s="38">
        <v>0</v>
      </c>
      <c r="G123" s="35">
        <f t="shared" si="9"/>
        <v>0</v>
      </c>
      <c r="H123" s="55">
        <v>0</v>
      </c>
    </row>
    <row r="124" spans="1:8" s="88" customFormat="1" ht="13.8" x14ac:dyDescent="0.2">
      <c r="A124" s="37" t="s">
        <v>1016</v>
      </c>
      <c r="B124" s="42" t="s">
        <v>1017</v>
      </c>
      <c r="C124" s="38">
        <v>0</v>
      </c>
      <c r="D124" s="38">
        <v>2050000</v>
      </c>
      <c r="E124" s="38">
        <v>2050000</v>
      </c>
      <c r="F124" s="38">
        <v>0</v>
      </c>
      <c r="G124" s="35">
        <f t="shared" si="9"/>
        <v>0</v>
      </c>
      <c r="H124" s="55">
        <v>0</v>
      </c>
    </row>
    <row r="125" spans="1:8" s="88" customFormat="1" ht="13.8" x14ac:dyDescent="0.2">
      <c r="A125" s="37" t="s">
        <v>1056</v>
      </c>
      <c r="B125" s="42" t="s">
        <v>1057</v>
      </c>
      <c r="C125" s="38">
        <v>7286418010.3699999</v>
      </c>
      <c r="D125" s="38">
        <v>8920422</v>
      </c>
      <c r="E125" s="38">
        <v>7295338432.3699999</v>
      </c>
      <c r="F125" s="38">
        <v>825739483.38</v>
      </c>
      <c r="G125" s="35">
        <f t="shared" si="9"/>
        <v>11.318727582480998</v>
      </c>
      <c r="H125" s="55">
        <v>798006940.88</v>
      </c>
    </row>
    <row r="126" spans="1:8" s="88" customFormat="1" ht="13.8" x14ac:dyDescent="0.2">
      <c r="A126" s="37" t="s">
        <v>1024</v>
      </c>
      <c r="B126" s="42" t="s">
        <v>1025</v>
      </c>
      <c r="C126" s="38">
        <v>64500000</v>
      </c>
      <c r="D126" s="38">
        <v>0</v>
      </c>
      <c r="E126" s="38">
        <v>64500000</v>
      </c>
      <c r="F126" s="38">
        <v>8017004.04</v>
      </c>
      <c r="G126" s="35">
        <f t="shared" si="9"/>
        <v>12.429463627906976</v>
      </c>
      <c r="H126" s="55">
        <v>6778.31</v>
      </c>
    </row>
    <row r="127" spans="1:8" s="88" customFormat="1" ht="13.8" x14ac:dyDescent="0.2">
      <c r="A127" s="37" t="s">
        <v>1058</v>
      </c>
      <c r="B127" s="42" t="s">
        <v>1059</v>
      </c>
      <c r="C127" s="38">
        <v>0</v>
      </c>
      <c r="D127" s="38">
        <v>0</v>
      </c>
      <c r="E127" s="38">
        <v>0</v>
      </c>
      <c r="F127" s="38">
        <v>17915</v>
      </c>
      <c r="G127" s="35">
        <f t="shared" si="9"/>
        <v>0</v>
      </c>
      <c r="H127" s="55">
        <v>17915</v>
      </c>
    </row>
    <row r="128" spans="1:8" s="88" customFormat="1" ht="13.8" x14ac:dyDescent="0.2">
      <c r="A128" s="37" t="s">
        <v>1060</v>
      </c>
      <c r="B128" s="42" t="s">
        <v>1061</v>
      </c>
      <c r="C128" s="38">
        <v>0</v>
      </c>
      <c r="D128" s="38">
        <v>0</v>
      </c>
      <c r="E128" s="38">
        <v>0</v>
      </c>
      <c r="F128" s="38">
        <v>60271.61</v>
      </c>
      <c r="G128" s="35">
        <f t="shared" si="9"/>
        <v>0</v>
      </c>
      <c r="H128" s="55">
        <v>60271.61</v>
      </c>
    </row>
    <row r="129" spans="1:8" s="88" customFormat="1" ht="13.8" x14ac:dyDescent="0.2">
      <c r="A129" s="37" t="s">
        <v>1026</v>
      </c>
      <c r="B129" s="42" t="s">
        <v>1027</v>
      </c>
      <c r="C129" s="38">
        <v>0</v>
      </c>
      <c r="D129" s="38">
        <v>43490.47</v>
      </c>
      <c r="E129" s="38">
        <v>43490.47</v>
      </c>
      <c r="F129" s="38">
        <v>40000</v>
      </c>
      <c r="G129" s="35">
        <f t="shared" si="9"/>
        <v>91.974172732554962</v>
      </c>
      <c r="H129" s="55">
        <v>40000</v>
      </c>
    </row>
    <row r="130" spans="1:8" s="88" customFormat="1" ht="13.8" x14ac:dyDescent="0.2">
      <c r="A130" s="37" t="s">
        <v>1032</v>
      </c>
      <c r="B130" s="42" t="s">
        <v>1062</v>
      </c>
      <c r="C130" s="38">
        <v>0</v>
      </c>
      <c r="D130" s="38">
        <v>0</v>
      </c>
      <c r="E130" s="38">
        <v>0</v>
      </c>
      <c r="F130" s="38">
        <v>19127.5</v>
      </c>
      <c r="G130" s="35">
        <f t="shared" si="9"/>
        <v>0</v>
      </c>
      <c r="H130" s="55">
        <v>0</v>
      </c>
    </row>
    <row r="131" spans="1:8" s="88" customFormat="1" ht="13.8" x14ac:dyDescent="0.2">
      <c r="A131" s="129" t="s">
        <v>261</v>
      </c>
      <c r="B131" s="130" t="s">
        <v>69</v>
      </c>
      <c r="C131" s="66">
        <v>8546300921.4300003</v>
      </c>
      <c r="D131" s="66">
        <v>24862880.969999999</v>
      </c>
      <c r="E131" s="66">
        <v>8571163802.3999996</v>
      </c>
      <c r="F131" s="66">
        <v>890752780.75</v>
      </c>
      <c r="G131" s="71">
        <f t="shared" si="9"/>
        <v>10.392436794879378</v>
      </c>
      <c r="H131" s="68">
        <v>837125783.75</v>
      </c>
    </row>
    <row r="132" spans="1:8" ht="13.8" x14ac:dyDescent="0.3">
      <c r="A132" s="39" t="s">
        <v>61</v>
      </c>
      <c r="B132" s="39"/>
      <c r="C132" s="39"/>
      <c r="D132" s="39"/>
      <c r="E132" s="39"/>
      <c r="F132" s="39"/>
      <c r="G132" s="39"/>
      <c r="H132" s="53"/>
    </row>
  </sheetData>
  <mergeCells count="4">
    <mergeCell ref="A2:H2"/>
    <mergeCell ref="A5:B6"/>
    <mergeCell ref="A1:H1"/>
    <mergeCell ref="A131:B131"/>
  </mergeCells>
  <printOptions horizontalCentered="1"/>
  <pageMargins left="0.70866141732283472" right="0.70866141732283472" top="1.5748031496062993" bottom="0.64" header="0.59055118110236227" footer="0.31496062992125984"/>
  <pageSetup paperSize="9" scale="86" fitToHeight="0" orientation="landscape" r:id="rId1"/>
  <headerFooter scaleWithDoc="0">
    <oddHeader>&amp;L&amp;G&amp;R
&amp;"Calibri,Negrita"&amp;12Intervención General</oddHeader>
    <oddFooter>&amp;R&amp;P</oddFooter>
  </headerFooter>
  <ignoredErrors>
    <ignoredError sqref="A7:B132" numberStoredAsText="1"/>
  </ignoredError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8"/>
  <sheetViews>
    <sheetView zoomScale="80" zoomScaleNormal="80" workbookViewId="0">
      <selection activeCell="H18" sqref="H18"/>
    </sheetView>
  </sheetViews>
  <sheetFormatPr baseColWidth="10" defaultRowHeight="10.199999999999999" x14ac:dyDescent="0.2"/>
  <cols>
    <col min="1" max="1" width="4.28515625" customWidth="1"/>
    <col min="2" max="2" width="39.28515625" customWidth="1"/>
    <col min="3" max="3" width="16.140625" bestFit="1" customWidth="1"/>
    <col min="4" max="4" width="107.140625" customWidth="1"/>
    <col min="5" max="5" width="18.7109375" style="63" customWidth="1"/>
    <col min="6" max="6" width="18.42578125" style="63" bestFit="1" customWidth="1"/>
    <col min="7" max="7" width="19.85546875" style="63" bestFit="1" customWidth="1"/>
    <col min="8" max="8" width="18.7109375" style="63" bestFit="1" customWidth="1"/>
    <col min="9" max="9" width="19" style="63" bestFit="1" customWidth="1"/>
    <col min="10" max="10" width="22.28515625" style="63" customWidth="1"/>
    <col min="11" max="11" width="16.85546875" style="64" customWidth="1"/>
    <col min="12" max="12" width="18.85546875" style="63" bestFit="1" customWidth="1"/>
  </cols>
  <sheetData>
    <row r="1" spans="1:12" s="76" customFormat="1" ht="26.25" customHeight="1" x14ac:dyDescent="0.35">
      <c r="A1" s="139" t="s">
        <v>65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</row>
    <row r="2" spans="1:12" x14ac:dyDescent="0.2">
      <c r="A2" s="3"/>
      <c r="B2" s="6"/>
      <c r="C2" s="3"/>
      <c r="D2" s="6"/>
      <c r="E2" s="56"/>
      <c r="F2" s="56"/>
      <c r="G2" s="56"/>
      <c r="H2" s="57"/>
      <c r="I2" s="57"/>
      <c r="J2" s="34"/>
      <c r="K2" s="36"/>
      <c r="L2" s="34"/>
    </row>
    <row r="3" spans="1:12" s="88" customFormat="1" x14ac:dyDescent="0.2">
      <c r="A3" s="3"/>
      <c r="B3" s="6"/>
      <c r="C3" s="3"/>
      <c r="D3" s="6"/>
      <c r="E3" s="56"/>
      <c r="F3" s="56"/>
      <c r="G3" s="56"/>
      <c r="H3" s="57"/>
      <c r="I3" s="57"/>
      <c r="J3" s="34"/>
      <c r="K3" s="36"/>
      <c r="L3" s="34"/>
    </row>
    <row r="4" spans="1:12" x14ac:dyDescent="0.2">
      <c r="A4" s="11" t="s">
        <v>66</v>
      </c>
      <c r="B4" s="7"/>
      <c r="C4" s="2"/>
      <c r="D4" s="8"/>
      <c r="E4" s="57"/>
      <c r="F4" s="58"/>
      <c r="G4" s="58"/>
      <c r="H4" s="57"/>
      <c r="I4" s="57"/>
      <c r="J4" s="34"/>
      <c r="K4" s="36"/>
      <c r="L4" s="34"/>
    </row>
    <row r="5" spans="1:12" ht="28.8" x14ac:dyDescent="0.2">
      <c r="A5" s="117" t="s">
        <v>45</v>
      </c>
      <c r="B5" s="118"/>
      <c r="C5" s="117" t="s">
        <v>51</v>
      </c>
      <c r="D5" s="118"/>
      <c r="E5" s="59" t="s">
        <v>13</v>
      </c>
      <c r="F5" s="59" t="s">
        <v>42</v>
      </c>
      <c r="G5" s="59" t="s">
        <v>0</v>
      </c>
      <c r="H5" s="59" t="s">
        <v>40</v>
      </c>
      <c r="I5" s="59" t="s">
        <v>41</v>
      </c>
      <c r="J5" s="33" t="s">
        <v>1</v>
      </c>
      <c r="K5" s="60" t="s">
        <v>39</v>
      </c>
      <c r="L5" s="59" t="s">
        <v>14</v>
      </c>
    </row>
    <row r="6" spans="1:12" ht="14.4" x14ac:dyDescent="0.2">
      <c r="A6" s="119"/>
      <c r="B6" s="120"/>
      <c r="C6" s="119"/>
      <c r="D6" s="120"/>
      <c r="E6" s="61" t="s">
        <v>2</v>
      </c>
      <c r="F6" s="61" t="s">
        <v>2</v>
      </c>
      <c r="G6" s="61" t="s">
        <v>2</v>
      </c>
      <c r="H6" s="61" t="s">
        <v>2</v>
      </c>
      <c r="I6" s="61" t="s">
        <v>2</v>
      </c>
      <c r="J6" s="61" t="s">
        <v>2</v>
      </c>
      <c r="K6" s="62" t="s">
        <v>34</v>
      </c>
      <c r="L6" s="61" t="s">
        <v>2</v>
      </c>
    </row>
    <row r="7" spans="1:12" ht="13.8" x14ac:dyDescent="0.2">
      <c r="A7" s="37" t="s">
        <v>413</v>
      </c>
      <c r="B7" s="16" t="s">
        <v>414</v>
      </c>
      <c r="C7" s="16" t="s">
        <v>1063</v>
      </c>
      <c r="D7" s="16" t="s">
        <v>1064</v>
      </c>
      <c r="E7" s="85">
        <v>370222.46</v>
      </c>
      <c r="F7" s="85">
        <v>0</v>
      </c>
      <c r="G7" s="85">
        <v>370222.46</v>
      </c>
      <c r="H7" s="85">
        <v>370222.46</v>
      </c>
      <c r="I7" s="85">
        <v>370222.46</v>
      </c>
      <c r="J7" s="85">
        <v>92555.62</v>
      </c>
      <c r="K7" s="110">
        <v>25.000001350539399</v>
      </c>
      <c r="L7" s="85">
        <v>0</v>
      </c>
    </row>
    <row r="8" spans="1:12" ht="13.8" x14ac:dyDescent="0.2">
      <c r="A8" s="37" t="s">
        <v>69</v>
      </c>
      <c r="B8" s="16" t="s">
        <v>69</v>
      </c>
      <c r="C8" s="16" t="s">
        <v>1065</v>
      </c>
      <c r="D8" s="16" t="s">
        <v>1066</v>
      </c>
      <c r="E8" s="85">
        <v>61500</v>
      </c>
      <c r="F8" s="85">
        <v>0</v>
      </c>
      <c r="G8" s="85">
        <v>61500</v>
      </c>
      <c r="H8" s="85">
        <v>61500</v>
      </c>
      <c r="I8" s="85">
        <v>61500</v>
      </c>
      <c r="J8" s="85">
        <v>15375</v>
      </c>
      <c r="K8" s="110">
        <v>25</v>
      </c>
      <c r="L8" s="85">
        <v>0</v>
      </c>
    </row>
    <row r="9" spans="1:12" ht="13.8" x14ac:dyDescent="0.2">
      <c r="A9" s="37" t="s">
        <v>69</v>
      </c>
      <c r="B9" s="16" t="s">
        <v>69</v>
      </c>
      <c r="C9" s="16" t="s">
        <v>1067</v>
      </c>
      <c r="D9" s="16" t="s">
        <v>1068</v>
      </c>
      <c r="E9" s="85">
        <v>32600</v>
      </c>
      <c r="F9" s="85">
        <v>0</v>
      </c>
      <c r="G9" s="85">
        <v>32600</v>
      </c>
      <c r="H9" s="85">
        <v>32600</v>
      </c>
      <c r="I9" s="85">
        <v>32600</v>
      </c>
      <c r="J9" s="85">
        <v>8150</v>
      </c>
      <c r="K9" s="110">
        <v>25</v>
      </c>
      <c r="L9" s="85">
        <v>0</v>
      </c>
    </row>
    <row r="10" spans="1:12" ht="13.8" x14ac:dyDescent="0.2">
      <c r="A10" s="37" t="s">
        <v>69</v>
      </c>
      <c r="B10" s="16" t="s">
        <v>69</v>
      </c>
      <c r="C10" s="16" t="s">
        <v>1069</v>
      </c>
      <c r="D10" s="16" t="s">
        <v>1070</v>
      </c>
      <c r="E10" s="85">
        <v>191072.9</v>
      </c>
      <c r="F10" s="85">
        <v>0</v>
      </c>
      <c r="G10" s="85">
        <v>191072.9</v>
      </c>
      <c r="H10" s="85">
        <v>191072.9</v>
      </c>
      <c r="I10" s="85">
        <v>191072.9</v>
      </c>
      <c r="J10" s="85">
        <v>47768.23</v>
      </c>
      <c r="K10" s="110">
        <v>25.000002616802298</v>
      </c>
      <c r="L10" s="85">
        <v>0</v>
      </c>
    </row>
    <row r="11" spans="1:12" ht="13.8" x14ac:dyDescent="0.2">
      <c r="A11" s="37" t="s">
        <v>69</v>
      </c>
      <c r="B11" s="16" t="s">
        <v>69</v>
      </c>
      <c r="C11" s="27" t="s">
        <v>126</v>
      </c>
      <c r="D11" s="27" t="s">
        <v>69</v>
      </c>
      <c r="E11" s="90">
        <v>655395.36</v>
      </c>
      <c r="F11" s="90">
        <v>0</v>
      </c>
      <c r="G11" s="90">
        <v>655395.36</v>
      </c>
      <c r="H11" s="90">
        <v>655395.36</v>
      </c>
      <c r="I11" s="90">
        <v>655395.36</v>
      </c>
      <c r="J11" s="90">
        <v>163848.85</v>
      </c>
      <c r="K11" s="111">
        <v>25.000001525796598</v>
      </c>
      <c r="L11" s="90">
        <v>0</v>
      </c>
    </row>
    <row r="12" spans="1:12" ht="13.8" x14ac:dyDescent="0.2">
      <c r="A12" s="37" t="s">
        <v>415</v>
      </c>
      <c r="B12" s="16" t="s">
        <v>416</v>
      </c>
      <c r="C12" s="16" t="s">
        <v>1071</v>
      </c>
      <c r="D12" s="16" t="s">
        <v>1072</v>
      </c>
      <c r="E12" s="85">
        <v>400</v>
      </c>
      <c r="F12" s="85">
        <v>0</v>
      </c>
      <c r="G12" s="85">
        <v>400</v>
      </c>
      <c r="H12" s="85">
        <v>0</v>
      </c>
      <c r="I12" s="85">
        <v>0</v>
      </c>
      <c r="J12" s="85">
        <v>0</v>
      </c>
      <c r="K12" s="110">
        <v>0</v>
      </c>
      <c r="L12" s="85">
        <v>0</v>
      </c>
    </row>
    <row r="13" spans="1:12" ht="13.8" x14ac:dyDescent="0.2">
      <c r="A13" s="37" t="s">
        <v>69</v>
      </c>
      <c r="B13" s="16" t="s">
        <v>69</v>
      </c>
      <c r="C13" s="16" t="s">
        <v>1073</v>
      </c>
      <c r="D13" s="16" t="s">
        <v>1882</v>
      </c>
      <c r="E13" s="85">
        <v>116300</v>
      </c>
      <c r="F13" s="85">
        <v>0</v>
      </c>
      <c r="G13" s="85">
        <v>116300</v>
      </c>
      <c r="H13" s="85">
        <v>0</v>
      </c>
      <c r="I13" s="85">
        <v>0</v>
      </c>
      <c r="J13" s="85">
        <v>0</v>
      </c>
      <c r="K13" s="110">
        <v>0</v>
      </c>
      <c r="L13" s="85">
        <v>0</v>
      </c>
    </row>
    <row r="14" spans="1:12" ht="13.8" x14ac:dyDescent="0.2">
      <c r="A14" s="37" t="s">
        <v>69</v>
      </c>
      <c r="B14" s="16" t="s">
        <v>69</v>
      </c>
      <c r="C14" s="27" t="s">
        <v>126</v>
      </c>
      <c r="D14" s="27" t="s">
        <v>69</v>
      </c>
      <c r="E14" s="90">
        <v>116700</v>
      </c>
      <c r="F14" s="90">
        <v>0</v>
      </c>
      <c r="G14" s="90">
        <v>116700</v>
      </c>
      <c r="H14" s="90">
        <v>0</v>
      </c>
      <c r="I14" s="90">
        <v>0</v>
      </c>
      <c r="J14" s="90">
        <v>0</v>
      </c>
      <c r="K14" s="111">
        <v>0</v>
      </c>
      <c r="L14" s="90">
        <v>0</v>
      </c>
    </row>
    <row r="15" spans="1:12" ht="13.8" x14ac:dyDescent="0.2">
      <c r="A15" s="37" t="s">
        <v>421</v>
      </c>
      <c r="B15" s="16" t="s">
        <v>422</v>
      </c>
      <c r="C15" s="16" t="s">
        <v>1074</v>
      </c>
      <c r="D15" s="16" t="s">
        <v>1075</v>
      </c>
      <c r="E15" s="85">
        <v>600</v>
      </c>
      <c r="F15" s="85">
        <v>0</v>
      </c>
      <c r="G15" s="85">
        <v>600</v>
      </c>
      <c r="H15" s="85">
        <v>0</v>
      </c>
      <c r="I15" s="85">
        <v>0</v>
      </c>
      <c r="J15" s="85">
        <v>0</v>
      </c>
      <c r="K15" s="110">
        <v>0</v>
      </c>
      <c r="L15" s="85">
        <v>0</v>
      </c>
    </row>
    <row r="16" spans="1:12" ht="13.8" x14ac:dyDescent="0.2">
      <c r="A16" s="37" t="s">
        <v>69</v>
      </c>
      <c r="B16" s="16" t="s">
        <v>69</v>
      </c>
      <c r="C16" s="27" t="s">
        <v>126</v>
      </c>
      <c r="D16" s="27" t="s">
        <v>69</v>
      </c>
      <c r="E16" s="90">
        <v>600</v>
      </c>
      <c r="F16" s="90">
        <v>0</v>
      </c>
      <c r="G16" s="90">
        <v>600</v>
      </c>
      <c r="H16" s="90">
        <v>0</v>
      </c>
      <c r="I16" s="90">
        <v>0</v>
      </c>
      <c r="J16" s="90">
        <v>0</v>
      </c>
      <c r="K16" s="111">
        <v>0</v>
      </c>
      <c r="L16" s="90">
        <v>0</v>
      </c>
    </row>
    <row r="17" spans="1:12" ht="13.8" x14ac:dyDescent="0.2">
      <c r="A17" s="37" t="s">
        <v>423</v>
      </c>
      <c r="B17" s="16" t="s">
        <v>424</v>
      </c>
      <c r="C17" s="16" t="s">
        <v>1076</v>
      </c>
      <c r="D17" s="16" t="s">
        <v>1883</v>
      </c>
      <c r="E17" s="85">
        <v>175000</v>
      </c>
      <c r="F17" s="85">
        <v>0</v>
      </c>
      <c r="G17" s="85">
        <v>175000</v>
      </c>
      <c r="H17" s="85">
        <v>219075.83</v>
      </c>
      <c r="I17" s="85">
        <v>204282.72</v>
      </c>
      <c r="J17" s="85">
        <v>8066.66</v>
      </c>
      <c r="K17" s="110">
        <v>4.6095199999999998</v>
      </c>
      <c r="L17" s="85">
        <v>0</v>
      </c>
    </row>
    <row r="18" spans="1:12" ht="13.8" x14ac:dyDescent="0.2">
      <c r="A18" s="37" t="s">
        <v>69</v>
      </c>
      <c r="B18" s="16" t="s">
        <v>69</v>
      </c>
      <c r="C18" s="16" t="s">
        <v>1077</v>
      </c>
      <c r="D18" s="16" t="s">
        <v>1884</v>
      </c>
      <c r="E18" s="85">
        <v>50000</v>
      </c>
      <c r="F18" s="85">
        <v>0</v>
      </c>
      <c r="G18" s="85">
        <v>50000</v>
      </c>
      <c r="H18" s="85">
        <v>0</v>
      </c>
      <c r="I18" s="85">
        <v>0</v>
      </c>
      <c r="J18" s="85">
        <v>0</v>
      </c>
      <c r="K18" s="110">
        <v>0</v>
      </c>
      <c r="L18" s="85">
        <v>0</v>
      </c>
    </row>
    <row r="19" spans="1:12" ht="13.8" x14ac:dyDescent="0.2">
      <c r="A19" s="37" t="s">
        <v>69</v>
      </c>
      <c r="B19" s="16" t="s">
        <v>69</v>
      </c>
      <c r="C19" s="16" t="s">
        <v>1078</v>
      </c>
      <c r="D19" s="16" t="s">
        <v>1885</v>
      </c>
      <c r="E19" s="85">
        <v>0</v>
      </c>
      <c r="F19" s="85">
        <v>180000</v>
      </c>
      <c r="G19" s="85">
        <v>180000</v>
      </c>
      <c r="H19" s="85">
        <v>59963.48</v>
      </c>
      <c r="I19" s="85">
        <v>59963.48</v>
      </c>
      <c r="J19" s="85">
        <v>0</v>
      </c>
      <c r="K19" s="110">
        <v>0</v>
      </c>
      <c r="L19" s="85">
        <v>0</v>
      </c>
    </row>
    <row r="20" spans="1:12" ht="13.8" x14ac:dyDescent="0.2">
      <c r="A20" s="37" t="s">
        <v>69</v>
      </c>
      <c r="B20" s="16" t="s">
        <v>69</v>
      </c>
      <c r="C20" s="16" t="s">
        <v>1079</v>
      </c>
      <c r="D20" s="16" t="s">
        <v>1080</v>
      </c>
      <c r="E20" s="85">
        <v>40000</v>
      </c>
      <c r="F20" s="85">
        <v>0</v>
      </c>
      <c r="G20" s="85">
        <v>40000</v>
      </c>
      <c r="H20" s="85">
        <v>0</v>
      </c>
      <c r="I20" s="85">
        <v>0</v>
      </c>
      <c r="J20" s="85">
        <v>0</v>
      </c>
      <c r="K20" s="110">
        <v>0</v>
      </c>
      <c r="L20" s="85">
        <v>0</v>
      </c>
    </row>
    <row r="21" spans="1:12" ht="13.8" x14ac:dyDescent="0.2">
      <c r="A21" s="37" t="s">
        <v>69</v>
      </c>
      <c r="B21" s="16" t="s">
        <v>69</v>
      </c>
      <c r="C21" s="16" t="s">
        <v>1081</v>
      </c>
      <c r="D21" s="16" t="s">
        <v>1886</v>
      </c>
      <c r="E21" s="85">
        <v>45000</v>
      </c>
      <c r="F21" s="85">
        <v>0</v>
      </c>
      <c r="G21" s="85">
        <v>45000</v>
      </c>
      <c r="H21" s="85">
        <v>0</v>
      </c>
      <c r="I21" s="85">
        <v>0</v>
      </c>
      <c r="J21" s="85">
        <v>0</v>
      </c>
      <c r="K21" s="110">
        <v>0</v>
      </c>
      <c r="L21" s="85">
        <v>0</v>
      </c>
    </row>
    <row r="22" spans="1:12" ht="13.8" x14ac:dyDescent="0.2">
      <c r="A22" s="37" t="s">
        <v>69</v>
      </c>
      <c r="B22" s="16" t="s">
        <v>69</v>
      </c>
      <c r="C22" s="16" t="s">
        <v>1082</v>
      </c>
      <c r="D22" s="16" t="s">
        <v>1887</v>
      </c>
      <c r="E22" s="85">
        <v>25000</v>
      </c>
      <c r="F22" s="85">
        <v>0</v>
      </c>
      <c r="G22" s="85">
        <v>25000</v>
      </c>
      <c r="H22" s="85">
        <v>447.7</v>
      </c>
      <c r="I22" s="85">
        <v>447.7</v>
      </c>
      <c r="J22" s="85">
        <v>447.7</v>
      </c>
      <c r="K22" s="110">
        <v>1.7907999999999999</v>
      </c>
      <c r="L22" s="85">
        <v>447.7</v>
      </c>
    </row>
    <row r="23" spans="1:12" ht="13.8" x14ac:dyDescent="0.2">
      <c r="A23" s="37" t="s">
        <v>69</v>
      </c>
      <c r="B23" s="16" t="s">
        <v>69</v>
      </c>
      <c r="C23" s="16" t="s">
        <v>1083</v>
      </c>
      <c r="D23" s="16" t="s">
        <v>1888</v>
      </c>
      <c r="E23" s="85">
        <v>35000</v>
      </c>
      <c r="F23" s="85">
        <v>0</v>
      </c>
      <c r="G23" s="85">
        <v>35000</v>
      </c>
      <c r="H23" s="85">
        <v>0</v>
      </c>
      <c r="I23" s="85">
        <v>0</v>
      </c>
      <c r="J23" s="85">
        <v>0</v>
      </c>
      <c r="K23" s="110">
        <v>0</v>
      </c>
      <c r="L23" s="85">
        <v>0</v>
      </c>
    </row>
    <row r="24" spans="1:12" ht="13.8" x14ac:dyDescent="0.2">
      <c r="A24" s="37" t="s">
        <v>69</v>
      </c>
      <c r="B24" s="16" t="s">
        <v>69</v>
      </c>
      <c r="C24" s="16" t="s">
        <v>1084</v>
      </c>
      <c r="D24" s="16" t="s">
        <v>1085</v>
      </c>
      <c r="E24" s="85">
        <v>15000</v>
      </c>
      <c r="F24" s="85">
        <v>0</v>
      </c>
      <c r="G24" s="85">
        <v>15000</v>
      </c>
      <c r="H24" s="85">
        <v>0</v>
      </c>
      <c r="I24" s="85">
        <v>0</v>
      </c>
      <c r="J24" s="85">
        <v>0</v>
      </c>
      <c r="K24" s="110">
        <v>0</v>
      </c>
      <c r="L24" s="85">
        <v>0</v>
      </c>
    </row>
    <row r="25" spans="1:12" ht="13.8" x14ac:dyDescent="0.2">
      <c r="A25" s="37" t="s">
        <v>69</v>
      </c>
      <c r="B25" s="16" t="s">
        <v>69</v>
      </c>
      <c r="C25" s="16" t="s">
        <v>1086</v>
      </c>
      <c r="D25" s="16" t="s">
        <v>1087</v>
      </c>
      <c r="E25" s="85">
        <v>732090.56</v>
      </c>
      <c r="F25" s="85">
        <v>0</v>
      </c>
      <c r="G25" s="85">
        <v>732090.56</v>
      </c>
      <c r="H25" s="85">
        <v>976436.2</v>
      </c>
      <c r="I25" s="85">
        <v>201295.85</v>
      </c>
      <c r="J25" s="85">
        <v>97559.83</v>
      </c>
      <c r="K25" s="110">
        <v>13.3261969666704</v>
      </c>
      <c r="L25" s="85">
        <v>97559.83</v>
      </c>
    </row>
    <row r="26" spans="1:12" ht="13.8" x14ac:dyDescent="0.2">
      <c r="A26" s="37" t="s">
        <v>69</v>
      </c>
      <c r="B26" s="16" t="s">
        <v>69</v>
      </c>
      <c r="C26" s="16" t="s">
        <v>1088</v>
      </c>
      <c r="D26" s="16" t="s">
        <v>1089</v>
      </c>
      <c r="E26" s="85">
        <v>150000</v>
      </c>
      <c r="F26" s="85">
        <v>0</v>
      </c>
      <c r="G26" s="85">
        <v>150000</v>
      </c>
      <c r="H26" s="85">
        <v>0</v>
      </c>
      <c r="I26" s="85">
        <v>0</v>
      </c>
      <c r="J26" s="85">
        <v>0</v>
      </c>
      <c r="K26" s="110">
        <v>0</v>
      </c>
      <c r="L26" s="85">
        <v>0</v>
      </c>
    </row>
    <row r="27" spans="1:12" ht="13.8" x14ac:dyDescent="0.2">
      <c r="A27" s="37" t="s">
        <v>69</v>
      </c>
      <c r="B27" s="16" t="s">
        <v>69</v>
      </c>
      <c r="C27" s="16" t="s">
        <v>1090</v>
      </c>
      <c r="D27" s="16" t="s">
        <v>1091</v>
      </c>
      <c r="E27" s="85">
        <v>150000</v>
      </c>
      <c r="F27" s="85">
        <v>0</v>
      </c>
      <c r="G27" s="85">
        <v>150000</v>
      </c>
      <c r="H27" s="85">
        <v>0</v>
      </c>
      <c r="I27" s="85">
        <v>0</v>
      </c>
      <c r="J27" s="85">
        <v>0</v>
      </c>
      <c r="K27" s="110">
        <v>0</v>
      </c>
      <c r="L27" s="85">
        <v>0</v>
      </c>
    </row>
    <row r="28" spans="1:12" ht="13.8" x14ac:dyDescent="0.2">
      <c r="A28" s="37" t="s">
        <v>69</v>
      </c>
      <c r="B28" s="16" t="s">
        <v>69</v>
      </c>
      <c r="C28" s="16" t="s">
        <v>1092</v>
      </c>
      <c r="D28" s="16" t="s">
        <v>1093</v>
      </c>
      <c r="E28" s="85">
        <v>2992716.35</v>
      </c>
      <c r="F28" s="85">
        <v>0</v>
      </c>
      <c r="G28" s="85">
        <v>2992716.35</v>
      </c>
      <c r="H28" s="85">
        <v>0</v>
      </c>
      <c r="I28" s="85">
        <v>0</v>
      </c>
      <c r="J28" s="85">
        <v>0</v>
      </c>
      <c r="K28" s="110">
        <v>0</v>
      </c>
      <c r="L28" s="85">
        <v>0</v>
      </c>
    </row>
    <row r="29" spans="1:12" ht="13.8" x14ac:dyDescent="0.2">
      <c r="A29" s="37" t="s">
        <v>69</v>
      </c>
      <c r="B29" s="16" t="s">
        <v>69</v>
      </c>
      <c r="C29" s="16" t="s">
        <v>1094</v>
      </c>
      <c r="D29" s="16" t="s">
        <v>1095</v>
      </c>
      <c r="E29" s="85">
        <v>1860638.76</v>
      </c>
      <c r="F29" s="85">
        <v>0</v>
      </c>
      <c r="G29" s="85">
        <v>1860638.76</v>
      </c>
      <c r="H29" s="85">
        <v>0</v>
      </c>
      <c r="I29" s="85">
        <v>0</v>
      </c>
      <c r="J29" s="85">
        <v>0</v>
      </c>
      <c r="K29" s="110">
        <v>0</v>
      </c>
      <c r="L29" s="85">
        <v>0</v>
      </c>
    </row>
    <row r="30" spans="1:12" ht="13.8" x14ac:dyDescent="0.2">
      <c r="A30" s="37" t="s">
        <v>69</v>
      </c>
      <c r="B30" s="16" t="s">
        <v>69</v>
      </c>
      <c r="C30" s="16" t="s">
        <v>1096</v>
      </c>
      <c r="D30" s="16" t="s">
        <v>1097</v>
      </c>
      <c r="E30" s="85">
        <v>10000</v>
      </c>
      <c r="F30" s="85">
        <v>0</v>
      </c>
      <c r="G30" s="85">
        <v>10000</v>
      </c>
      <c r="H30" s="85">
        <v>0</v>
      </c>
      <c r="I30" s="85">
        <v>0</v>
      </c>
      <c r="J30" s="85">
        <v>0</v>
      </c>
      <c r="K30" s="110">
        <v>0</v>
      </c>
      <c r="L30" s="85">
        <v>0</v>
      </c>
    </row>
    <row r="31" spans="1:12" ht="13.8" x14ac:dyDescent="0.2">
      <c r="A31" s="37" t="s">
        <v>69</v>
      </c>
      <c r="B31" s="16" t="s">
        <v>69</v>
      </c>
      <c r="C31" s="16" t="s">
        <v>1098</v>
      </c>
      <c r="D31" s="16" t="s">
        <v>1099</v>
      </c>
      <c r="E31" s="85">
        <v>402500</v>
      </c>
      <c r="F31" s="85">
        <v>-115098</v>
      </c>
      <c r="G31" s="85">
        <v>287402</v>
      </c>
      <c r="H31" s="85">
        <v>0</v>
      </c>
      <c r="I31" s="85">
        <v>0</v>
      </c>
      <c r="J31" s="85">
        <v>0</v>
      </c>
      <c r="K31" s="110">
        <v>0</v>
      </c>
      <c r="L31" s="85">
        <v>0</v>
      </c>
    </row>
    <row r="32" spans="1:12" ht="13.8" x14ac:dyDescent="0.2">
      <c r="A32" s="37" t="s">
        <v>69</v>
      </c>
      <c r="B32" s="16" t="s">
        <v>69</v>
      </c>
      <c r="C32" s="16" t="s">
        <v>1100</v>
      </c>
      <c r="D32" s="16" t="s">
        <v>1101</v>
      </c>
      <c r="E32" s="85">
        <v>61000</v>
      </c>
      <c r="F32" s="85">
        <v>0</v>
      </c>
      <c r="G32" s="85">
        <v>61000</v>
      </c>
      <c r="H32" s="85">
        <v>0</v>
      </c>
      <c r="I32" s="85">
        <v>0</v>
      </c>
      <c r="J32" s="85">
        <v>0</v>
      </c>
      <c r="K32" s="110">
        <v>0</v>
      </c>
      <c r="L32" s="85">
        <v>0</v>
      </c>
    </row>
    <row r="33" spans="1:12" ht="13.8" x14ac:dyDescent="0.2">
      <c r="A33" s="37" t="s">
        <v>69</v>
      </c>
      <c r="B33" s="16" t="s">
        <v>69</v>
      </c>
      <c r="C33" s="16" t="s">
        <v>1102</v>
      </c>
      <c r="D33" s="16" t="s">
        <v>1889</v>
      </c>
      <c r="E33" s="85">
        <v>50000</v>
      </c>
      <c r="F33" s="85">
        <v>0</v>
      </c>
      <c r="G33" s="85">
        <v>50000</v>
      </c>
      <c r="H33" s="85">
        <v>0</v>
      </c>
      <c r="I33" s="85">
        <v>0</v>
      </c>
      <c r="J33" s="85">
        <v>0</v>
      </c>
      <c r="K33" s="110">
        <v>0</v>
      </c>
      <c r="L33" s="85">
        <v>0</v>
      </c>
    </row>
    <row r="34" spans="1:12" ht="13.8" x14ac:dyDescent="0.2">
      <c r="A34" s="37" t="s">
        <v>69</v>
      </c>
      <c r="B34" s="16" t="s">
        <v>69</v>
      </c>
      <c r="C34" s="16" t="s">
        <v>1103</v>
      </c>
      <c r="D34" s="16" t="s">
        <v>1890</v>
      </c>
      <c r="E34" s="85">
        <v>3000</v>
      </c>
      <c r="F34" s="85">
        <v>0</v>
      </c>
      <c r="G34" s="85">
        <v>3000</v>
      </c>
      <c r="H34" s="85">
        <v>0</v>
      </c>
      <c r="I34" s="85">
        <v>0</v>
      </c>
      <c r="J34" s="85">
        <v>0</v>
      </c>
      <c r="K34" s="110">
        <v>0</v>
      </c>
      <c r="L34" s="85">
        <v>0</v>
      </c>
    </row>
    <row r="35" spans="1:12" ht="13.8" x14ac:dyDescent="0.2">
      <c r="A35" s="37" t="s">
        <v>69</v>
      </c>
      <c r="B35" s="16" t="s">
        <v>69</v>
      </c>
      <c r="C35" s="16" t="s">
        <v>1104</v>
      </c>
      <c r="D35" s="16" t="s">
        <v>1105</v>
      </c>
      <c r="E35" s="85">
        <v>7300</v>
      </c>
      <c r="F35" s="85">
        <v>0</v>
      </c>
      <c r="G35" s="85">
        <v>7300</v>
      </c>
      <c r="H35" s="85">
        <v>0</v>
      </c>
      <c r="I35" s="85">
        <v>0</v>
      </c>
      <c r="J35" s="85">
        <v>0</v>
      </c>
      <c r="K35" s="110">
        <v>0</v>
      </c>
      <c r="L35" s="85">
        <v>0</v>
      </c>
    </row>
    <row r="36" spans="1:12" ht="13.8" x14ac:dyDescent="0.2">
      <c r="A36" s="37" t="s">
        <v>69</v>
      </c>
      <c r="B36" s="16" t="s">
        <v>69</v>
      </c>
      <c r="C36" s="16" t="s">
        <v>1106</v>
      </c>
      <c r="D36" s="16" t="s">
        <v>1107</v>
      </c>
      <c r="E36" s="85">
        <v>15000</v>
      </c>
      <c r="F36" s="85">
        <v>0</v>
      </c>
      <c r="G36" s="85">
        <v>15000</v>
      </c>
      <c r="H36" s="85">
        <v>0</v>
      </c>
      <c r="I36" s="85">
        <v>0</v>
      </c>
      <c r="J36" s="85">
        <v>0</v>
      </c>
      <c r="K36" s="110">
        <v>0</v>
      </c>
      <c r="L36" s="85">
        <v>0</v>
      </c>
    </row>
    <row r="37" spans="1:12" ht="13.8" x14ac:dyDescent="0.2">
      <c r="A37" s="37" t="s">
        <v>69</v>
      </c>
      <c r="B37" s="16" t="s">
        <v>69</v>
      </c>
      <c r="C37" s="16" t="s">
        <v>1108</v>
      </c>
      <c r="D37" s="16" t="s">
        <v>1891</v>
      </c>
      <c r="E37" s="85">
        <v>2303505.5299999998</v>
      </c>
      <c r="F37" s="85">
        <v>0</v>
      </c>
      <c r="G37" s="85">
        <v>2303505.5299999998</v>
      </c>
      <c r="H37" s="85">
        <v>567464.13</v>
      </c>
      <c r="I37" s="85">
        <v>567464.13</v>
      </c>
      <c r="J37" s="85">
        <v>0</v>
      </c>
      <c r="K37" s="110">
        <v>0</v>
      </c>
      <c r="L37" s="85">
        <v>0</v>
      </c>
    </row>
    <row r="38" spans="1:12" ht="13.8" x14ac:dyDescent="0.2">
      <c r="A38" s="37" t="s">
        <v>69</v>
      </c>
      <c r="B38" s="16" t="s">
        <v>69</v>
      </c>
      <c r="C38" s="16" t="s">
        <v>1109</v>
      </c>
      <c r="D38" s="16" t="s">
        <v>1892</v>
      </c>
      <c r="E38" s="85">
        <v>0</v>
      </c>
      <c r="F38" s="85">
        <v>0</v>
      </c>
      <c r="G38" s="85">
        <v>0</v>
      </c>
      <c r="H38" s="85">
        <v>1325501.68</v>
      </c>
      <c r="I38" s="85">
        <v>1324222.9099999999</v>
      </c>
      <c r="J38" s="85">
        <v>0</v>
      </c>
      <c r="K38" s="110">
        <v>0</v>
      </c>
      <c r="L38" s="85">
        <v>0</v>
      </c>
    </row>
    <row r="39" spans="1:12" ht="13.8" x14ac:dyDescent="0.2">
      <c r="A39" s="37" t="s">
        <v>69</v>
      </c>
      <c r="B39" s="16" t="s">
        <v>69</v>
      </c>
      <c r="C39" s="16" t="s">
        <v>1110</v>
      </c>
      <c r="D39" s="16" t="s">
        <v>1111</v>
      </c>
      <c r="E39" s="85">
        <v>1000</v>
      </c>
      <c r="F39" s="85">
        <v>0</v>
      </c>
      <c r="G39" s="85">
        <v>1000</v>
      </c>
      <c r="H39" s="85">
        <v>0</v>
      </c>
      <c r="I39" s="85">
        <v>0</v>
      </c>
      <c r="J39" s="85">
        <v>0</v>
      </c>
      <c r="K39" s="110">
        <v>0</v>
      </c>
      <c r="L39" s="85">
        <v>0</v>
      </c>
    </row>
    <row r="40" spans="1:12" ht="13.8" x14ac:dyDescent="0.2">
      <c r="A40" s="37" t="s">
        <v>69</v>
      </c>
      <c r="B40" s="16" t="s">
        <v>69</v>
      </c>
      <c r="C40" s="16" t="s">
        <v>1112</v>
      </c>
      <c r="D40" s="16" t="s">
        <v>1113</v>
      </c>
      <c r="E40" s="85">
        <v>300000</v>
      </c>
      <c r="F40" s="85">
        <v>0</v>
      </c>
      <c r="G40" s="85">
        <v>300000</v>
      </c>
      <c r="H40" s="85">
        <v>0</v>
      </c>
      <c r="I40" s="85">
        <v>0</v>
      </c>
      <c r="J40" s="85">
        <v>0</v>
      </c>
      <c r="K40" s="110">
        <v>0</v>
      </c>
      <c r="L40" s="85">
        <v>0</v>
      </c>
    </row>
    <row r="41" spans="1:12" ht="13.8" x14ac:dyDescent="0.2">
      <c r="A41" s="37" t="s">
        <v>69</v>
      </c>
      <c r="B41" s="16" t="s">
        <v>69</v>
      </c>
      <c r="C41" s="16" t="s">
        <v>1114</v>
      </c>
      <c r="D41" s="16" t="s">
        <v>1115</v>
      </c>
      <c r="E41" s="85">
        <v>282842</v>
      </c>
      <c r="F41" s="85">
        <v>0</v>
      </c>
      <c r="G41" s="85">
        <v>282842</v>
      </c>
      <c r="H41" s="85">
        <v>0</v>
      </c>
      <c r="I41" s="85">
        <v>0</v>
      </c>
      <c r="J41" s="85">
        <v>0</v>
      </c>
      <c r="K41" s="110">
        <v>0</v>
      </c>
      <c r="L41" s="85">
        <v>0</v>
      </c>
    </row>
    <row r="42" spans="1:12" ht="13.8" x14ac:dyDescent="0.2">
      <c r="A42" s="37" t="s">
        <v>69</v>
      </c>
      <c r="B42" s="16" t="s">
        <v>69</v>
      </c>
      <c r="C42" s="16" t="s">
        <v>1116</v>
      </c>
      <c r="D42" s="16" t="s">
        <v>1117</v>
      </c>
      <c r="E42" s="85">
        <v>3387794.68</v>
      </c>
      <c r="F42" s="85">
        <v>0</v>
      </c>
      <c r="G42" s="85">
        <v>3387794.68</v>
      </c>
      <c r="H42" s="85">
        <v>650466.27</v>
      </c>
      <c r="I42" s="85">
        <v>650466.27</v>
      </c>
      <c r="J42" s="85">
        <v>0</v>
      </c>
      <c r="K42" s="110">
        <v>0</v>
      </c>
      <c r="L42" s="85">
        <v>0</v>
      </c>
    </row>
    <row r="43" spans="1:12" ht="13.8" x14ac:dyDescent="0.2">
      <c r="A43" s="37" t="s">
        <v>69</v>
      </c>
      <c r="B43" s="16" t="s">
        <v>69</v>
      </c>
      <c r="C43" s="16" t="s">
        <v>1118</v>
      </c>
      <c r="D43" s="16" t="s">
        <v>1119</v>
      </c>
      <c r="E43" s="85">
        <v>40000</v>
      </c>
      <c r="F43" s="85">
        <v>0</v>
      </c>
      <c r="G43" s="85">
        <v>40000</v>
      </c>
      <c r="H43" s="85">
        <v>0</v>
      </c>
      <c r="I43" s="85">
        <v>0</v>
      </c>
      <c r="J43" s="85">
        <v>0</v>
      </c>
      <c r="K43" s="110">
        <v>0</v>
      </c>
      <c r="L43" s="85">
        <v>0</v>
      </c>
    </row>
    <row r="44" spans="1:12" ht="13.8" x14ac:dyDescent="0.2">
      <c r="A44" s="37" t="s">
        <v>69</v>
      </c>
      <c r="B44" s="16" t="s">
        <v>69</v>
      </c>
      <c r="C44" s="16" t="s">
        <v>1120</v>
      </c>
      <c r="D44" s="16" t="s">
        <v>1893</v>
      </c>
      <c r="E44" s="85">
        <v>424062</v>
      </c>
      <c r="F44" s="85">
        <v>0</v>
      </c>
      <c r="G44" s="85">
        <v>424062</v>
      </c>
      <c r="H44" s="85">
        <v>1935626.98</v>
      </c>
      <c r="I44" s="85">
        <v>1903879.65</v>
      </c>
      <c r="J44" s="85">
        <v>0</v>
      </c>
      <c r="K44" s="110">
        <v>0</v>
      </c>
      <c r="L44" s="85">
        <v>0</v>
      </c>
    </row>
    <row r="45" spans="1:12" ht="13.8" x14ac:dyDescent="0.2">
      <c r="A45" s="37" t="s">
        <v>69</v>
      </c>
      <c r="B45" s="16" t="s">
        <v>69</v>
      </c>
      <c r="C45" s="16" t="s">
        <v>1121</v>
      </c>
      <c r="D45" s="16" t="s">
        <v>1122</v>
      </c>
      <c r="E45" s="85">
        <v>134044.71</v>
      </c>
      <c r="F45" s="85">
        <v>0</v>
      </c>
      <c r="G45" s="85">
        <v>134044.71</v>
      </c>
      <c r="H45" s="85">
        <v>0</v>
      </c>
      <c r="I45" s="85">
        <v>0</v>
      </c>
      <c r="J45" s="85">
        <v>0</v>
      </c>
      <c r="K45" s="110">
        <v>0</v>
      </c>
      <c r="L45" s="85">
        <v>0</v>
      </c>
    </row>
    <row r="46" spans="1:12" ht="13.8" x14ac:dyDescent="0.2">
      <c r="A46" s="37" t="s">
        <v>69</v>
      </c>
      <c r="B46" s="16" t="s">
        <v>69</v>
      </c>
      <c r="C46" s="16" t="s">
        <v>1123</v>
      </c>
      <c r="D46" s="16" t="s">
        <v>1124</v>
      </c>
      <c r="E46" s="85">
        <v>1000</v>
      </c>
      <c r="F46" s="85">
        <v>0</v>
      </c>
      <c r="G46" s="85">
        <v>1000</v>
      </c>
      <c r="H46" s="85">
        <v>0</v>
      </c>
      <c r="I46" s="85">
        <v>0</v>
      </c>
      <c r="J46" s="85">
        <v>0</v>
      </c>
      <c r="K46" s="110">
        <v>0</v>
      </c>
      <c r="L46" s="85">
        <v>0</v>
      </c>
    </row>
    <row r="47" spans="1:12" ht="13.8" x14ac:dyDescent="0.2">
      <c r="A47" s="37" t="s">
        <v>69</v>
      </c>
      <c r="B47" s="16" t="s">
        <v>69</v>
      </c>
      <c r="C47" s="16" t="s">
        <v>1125</v>
      </c>
      <c r="D47" s="16" t="s">
        <v>1126</v>
      </c>
      <c r="E47" s="85">
        <v>90000</v>
      </c>
      <c r="F47" s="85">
        <v>0</v>
      </c>
      <c r="G47" s="85">
        <v>90000</v>
      </c>
      <c r="H47" s="85">
        <v>0</v>
      </c>
      <c r="I47" s="85">
        <v>0</v>
      </c>
      <c r="J47" s="85">
        <v>0</v>
      </c>
      <c r="K47" s="110">
        <v>0</v>
      </c>
      <c r="L47" s="85">
        <v>0</v>
      </c>
    </row>
    <row r="48" spans="1:12" ht="13.8" x14ac:dyDescent="0.2">
      <c r="A48" s="37" t="s">
        <v>69</v>
      </c>
      <c r="B48" s="16" t="s">
        <v>69</v>
      </c>
      <c r="C48" s="27" t="s">
        <v>126</v>
      </c>
      <c r="D48" s="27" t="s">
        <v>69</v>
      </c>
      <c r="E48" s="90">
        <v>13783494.59</v>
      </c>
      <c r="F48" s="90">
        <v>64902</v>
      </c>
      <c r="G48" s="90">
        <v>13848396.59</v>
      </c>
      <c r="H48" s="90">
        <v>5734982.2699999996</v>
      </c>
      <c r="I48" s="90">
        <v>4912022.71</v>
      </c>
      <c r="J48" s="90">
        <v>106074.19</v>
      </c>
      <c r="K48" s="111">
        <v>0.76596730394474999</v>
      </c>
      <c r="L48" s="90">
        <v>98007.53</v>
      </c>
    </row>
    <row r="49" spans="1:12" ht="13.8" x14ac:dyDescent="0.2">
      <c r="A49" s="37" t="s">
        <v>425</v>
      </c>
      <c r="B49" s="16" t="s">
        <v>426</v>
      </c>
      <c r="C49" s="16" t="s">
        <v>1127</v>
      </c>
      <c r="D49" s="16" t="s">
        <v>1894</v>
      </c>
      <c r="E49" s="85">
        <v>10000</v>
      </c>
      <c r="F49" s="85">
        <v>0</v>
      </c>
      <c r="G49" s="85">
        <v>10000</v>
      </c>
      <c r="H49" s="85">
        <v>0</v>
      </c>
      <c r="I49" s="85">
        <v>0</v>
      </c>
      <c r="J49" s="85">
        <v>0</v>
      </c>
      <c r="K49" s="110">
        <v>0</v>
      </c>
      <c r="L49" s="85">
        <v>0</v>
      </c>
    </row>
    <row r="50" spans="1:12" ht="13.8" x14ac:dyDescent="0.2">
      <c r="A50" s="37" t="s">
        <v>69</v>
      </c>
      <c r="B50" s="16" t="s">
        <v>69</v>
      </c>
      <c r="C50" s="16" t="s">
        <v>1128</v>
      </c>
      <c r="D50" s="16" t="s">
        <v>1129</v>
      </c>
      <c r="E50" s="85">
        <v>15000</v>
      </c>
      <c r="F50" s="85">
        <v>0</v>
      </c>
      <c r="G50" s="85">
        <v>15000</v>
      </c>
      <c r="H50" s="85">
        <v>0</v>
      </c>
      <c r="I50" s="85">
        <v>0</v>
      </c>
      <c r="J50" s="85">
        <v>0</v>
      </c>
      <c r="K50" s="110">
        <v>0</v>
      </c>
      <c r="L50" s="85">
        <v>0</v>
      </c>
    </row>
    <row r="51" spans="1:12" ht="13.8" x14ac:dyDescent="0.2">
      <c r="A51" s="37" t="s">
        <v>69</v>
      </c>
      <c r="B51" s="16" t="s">
        <v>69</v>
      </c>
      <c r="C51" s="16" t="s">
        <v>1130</v>
      </c>
      <c r="D51" s="16" t="s">
        <v>1131</v>
      </c>
      <c r="E51" s="85">
        <v>30000</v>
      </c>
      <c r="F51" s="85">
        <v>0</v>
      </c>
      <c r="G51" s="85">
        <v>30000</v>
      </c>
      <c r="H51" s="85">
        <v>15304.82</v>
      </c>
      <c r="I51" s="85">
        <v>15304.82</v>
      </c>
      <c r="J51" s="85">
        <v>15304.82</v>
      </c>
      <c r="K51" s="110">
        <v>51.016066666666703</v>
      </c>
      <c r="L51" s="85">
        <v>15053.7</v>
      </c>
    </row>
    <row r="52" spans="1:12" ht="13.8" x14ac:dyDescent="0.2">
      <c r="A52" s="37" t="s">
        <v>69</v>
      </c>
      <c r="B52" s="16" t="s">
        <v>69</v>
      </c>
      <c r="C52" s="16" t="s">
        <v>1132</v>
      </c>
      <c r="D52" s="16" t="s">
        <v>1133</v>
      </c>
      <c r="E52" s="85">
        <v>15000</v>
      </c>
      <c r="F52" s="85">
        <v>0</v>
      </c>
      <c r="G52" s="85">
        <v>15000</v>
      </c>
      <c r="H52" s="85">
        <v>0</v>
      </c>
      <c r="I52" s="85">
        <v>0</v>
      </c>
      <c r="J52" s="85">
        <v>0</v>
      </c>
      <c r="K52" s="110">
        <v>0</v>
      </c>
      <c r="L52" s="85">
        <v>0</v>
      </c>
    </row>
    <row r="53" spans="1:12" ht="13.8" x14ac:dyDescent="0.2">
      <c r="A53" s="37" t="s">
        <v>69</v>
      </c>
      <c r="B53" s="16" t="s">
        <v>69</v>
      </c>
      <c r="C53" s="16" t="s">
        <v>1134</v>
      </c>
      <c r="D53" s="16" t="s">
        <v>1135</v>
      </c>
      <c r="E53" s="85">
        <v>30000</v>
      </c>
      <c r="F53" s="85">
        <v>0</v>
      </c>
      <c r="G53" s="85">
        <v>30000</v>
      </c>
      <c r="H53" s="85">
        <v>0</v>
      </c>
      <c r="I53" s="85">
        <v>0</v>
      </c>
      <c r="J53" s="85">
        <v>0</v>
      </c>
      <c r="K53" s="110">
        <v>0</v>
      </c>
      <c r="L53" s="85">
        <v>0</v>
      </c>
    </row>
    <row r="54" spans="1:12" ht="13.8" x14ac:dyDescent="0.2">
      <c r="A54" s="37" t="s">
        <v>69</v>
      </c>
      <c r="B54" s="16" t="s">
        <v>69</v>
      </c>
      <c r="C54" s="16" t="s">
        <v>1136</v>
      </c>
      <c r="D54" s="16" t="s">
        <v>1137</v>
      </c>
      <c r="E54" s="85">
        <v>764092.03</v>
      </c>
      <c r="F54" s="85">
        <v>0</v>
      </c>
      <c r="G54" s="85">
        <v>764092.03</v>
      </c>
      <c r="H54" s="85">
        <v>762949.53</v>
      </c>
      <c r="I54" s="85">
        <v>762949.53</v>
      </c>
      <c r="J54" s="85">
        <v>0</v>
      </c>
      <c r="K54" s="110">
        <v>0</v>
      </c>
      <c r="L54" s="85">
        <v>0</v>
      </c>
    </row>
    <row r="55" spans="1:12" ht="13.8" x14ac:dyDescent="0.2">
      <c r="A55" s="37" t="s">
        <v>69</v>
      </c>
      <c r="B55" s="16" t="s">
        <v>69</v>
      </c>
      <c r="C55" s="16" t="s">
        <v>1138</v>
      </c>
      <c r="D55" s="16" t="s">
        <v>1895</v>
      </c>
      <c r="E55" s="85">
        <v>335000</v>
      </c>
      <c r="F55" s="85">
        <v>0</v>
      </c>
      <c r="G55" s="85">
        <v>335000</v>
      </c>
      <c r="H55" s="85">
        <v>150040</v>
      </c>
      <c r="I55" s="85">
        <v>150040</v>
      </c>
      <c r="J55" s="85">
        <v>0</v>
      </c>
      <c r="K55" s="110">
        <v>0</v>
      </c>
      <c r="L55" s="85">
        <v>0</v>
      </c>
    </row>
    <row r="56" spans="1:12" ht="13.8" x14ac:dyDescent="0.2">
      <c r="A56" s="37" t="s">
        <v>69</v>
      </c>
      <c r="B56" s="16" t="s">
        <v>69</v>
      </c>
      <c r="C56" s="16" t="s">
        <v>1139</v>
      </c>
      <c r="D56" s="16" t="s">
        <v>1896</v>
      </c>
      <c r="E56" s="85">
        <v>80000</v>
      </c>
      <c r="F56" s="85">
        <v>0</v>
      </c>
      <c r="G56" s="85">
        <v>80000</v>
      </c>
      <c r="H56" s="85">
        <v>0</v>
      </c>
      <c r="I56" s="85">
        <v>0</v>
      </c>
      <c r="J56" s="85">
        <v>0</v>
      </c>
      <c r="K56" s="110">
        <v>0</v>
      </c>
      <c r="L56" s="85">
        <v>0</v>
      </c>
    </row>
    <row r="57" spans="1:12" ht="13.8" x14ac:dyDescent="0.2">
      <c r="A57" s="37" t="s">
        <v>69</v>
      </c>
      <c r="B57" s="16" t="s">
        <v>69</v>
      </c>
      <c r="C57" s="16" t="s">
        <v>1140</v>
      </c>
      <c r="D57" s="16" t="s">
        <v>1141</v>
      </c>
      <c r="E57" s="85">
        <v>2000</v>
      </c>
      <c r="F57" s="85">
        <v>835777.33</v>
      </c>
      <c r="G57" s="85">
        <v>837777.33</v>
      </c>
      <c r="H57" s="85">
        <v>2300.16</v>
      </c>
      <c r="I57" s="85">
        <v>2300.16</v>
      </c>
      <c r="J57" s="85">
        <v>2300.16</v>
      </c>
      <c r="K57" s="110">
        <v>0.27455505390675</v>
      </c>
      <c r="L57" s="85">
        <v>2300.16</v>
      </c>
    </row>
    <row r="58" spans="1:12" ht="13.8" x14ac:dyDescent="0.2">
      <c r="A58" s="37" t="s">
        <v>69</v>
      </c>
      <c r="B58" s="16" t="s">
        <v>69</v>
      </c>
      <c r="C58" s="16" t="s">
        <v>1142</v>
      </c>
      <c r="D58" s="16" t="s">
        <v>1143</v>
      </c>
      <c r="E58" s="85">
        <v>4000</v>
      </c>
      <c r="F58" s="85">
        <v>0</v>
      </c>
      <c r="G58" s="85">
        <v>4000</v>
      </c>
      <c r="H58" s="85">
        <v>0</v>
      </c>
      <c r="I58" s="85">
        <v>0</v>
      </c>
      <c r="J58" s="85">
        <v>0</v>
      </c>
      <c r="K58" s="110">
        <v>0</v>
      </c>
      <c r="L58" s="85">
        <v>0</v>
      </c>
    </row>
    <row r="59" spans="1:12" ht="13.8" x14ac:dyDescent="0.2">
      <c r="A59" s="37" t="s">
        <v>69</v>
      </c>
      <c r="B59" s="16" t="s">
        <v>69</v>
      </c>
      <c r="C59" s="16" t="s">
        <v>1144</v>
      </c>
      <c r="D59" s="16" t="s">
        <v>1145</v>
      </c>
      <c r="E59" s="85">
        <v>25000</v>
      </c>
      <c r="F59" s="85">
        <v>0</v>
      </c>
      <c r="G59" s="85">
        <v>25000</v>
      </c>
      <c r="H59" s="85">
        <v>0</v>
      </c>
      <c r="I59" s="85">
        <v>0</v>
      </c>
      <c r="J59" s="85">
        <v>0</v>
      </c>
      <c r="K59" s="110">
        <v>0</v>
      </c>
      <c r="L59" s="85">
        <v>0</v>
      </c>
    </row>
    <row r="60" spans="1:12" ht="13.8" x14ac:dyDescent="0.2">
      <c r="A60" s="37" t="s">
        <v>69</v>
      </c>
      <c r="B60" s="16" t="s">
        <v>69</v>
      </c>
      <c r="C60" s="16" t="s">
        <v>1146</v>
      </c>
      <c r="D60" s="16" t="s">
        <v>1147</v>
      </c>
      <c r="E60" s="85">
        <v>1000000</v>
      </c>
      <c r="F60" s="85">
        <v>0</v>
      </c>
      <c r="G60" s="85">
        <v>1000000</v>
      </c>
      <c r="H60" s="85">
        <v>0</v>
      </c>
      <c r="I60" s="85">
        <v>0</v>
      </c>
      <c r="J60" s="85">
        <v>0</v>
      </c>
      <c r="K60" s="110">
        <v>0</v>
      </c>
      <c r="L60" s="85">
        <v>0</v>
      </c>
    </row>
    <row r="61" spans="1:12" ht="13.8" x14ac:dyDescent="0.2">
      <c r="A61" s="37" t="s">
        <v>69</v>
      </c>
      <c r="B61" s="16" t="s">
        <v>69</v>
      </c>
      <c r="C61" s="16" t="s">
        <v>1148</v>
      </c>
      <c r="D61" s="16" t="s">
        <v>1149</v>
      </c>
      <c r="E61" s="85">
        <v>75000</v>
      </c>
      <c r="F61" s="85">
        <v>0</v>
      </c>
      <c r="G61" s="85">
        <v>75000</v>
      </c>
      <c r="H61" s="85">
        <v>0</v>
      </c>
      <c r="I61" s="85">
        <v>0</v>
      </c>
      <c r="J61" s="85">
        <v>0</v>
      </c>
      <c r="K61" s="110">
        <v>0</v>
      </c>
      <c r="L61" s="85">
        <v>0</v>
      </c>
    </row>
    <row r="62" spans="1:12" ht="13.8" x14ac:dyDescent="0.2">
      <c r="A62" s="37" t="s">
        <v>69</v>
      </c>
      <c r="B62" s="16" t="s">
        <v>69</v>
      </c>
      <c r="C62" s="16" t="s">
        <v>1150</v>
      </c>
      <c r="D62" s="16" t="s">
        <v>1151</v>
      </c>
      <c r="E62" s="85">
        <v>2000</v>
      </c>
      <c r="F62" s="85">
        <v>0</v>
      </c>
      <c r="G62" s="85">
        <v>2000</v>
      </c>
      <c r="H62" s="85">
        <v>0</v>
      </c>
      <c r="I62" s="85">
        <v>0</v>
      </c>
      <c r="J62" s="85">
        <v>0</v>
      </c>
      <c r="K62" s="110">
        <v>0</v>
      </c>
      <c r="L62" s="85">
        <v>0</v>
      </c>
    </row>
    <row r="63" spans="1:12" ht="13.8" x14ac:dyDescent="0.2">
      <c r="A63" s="37" t="s">
        <v>69</v>
      </c>
      <c r="B63" s="16" t="s">
        <v>69</v>
      </c>
      <c r="C63" s="16" t="s">
        <v>1152</v>
      </c>
      <c r="D63" s="16" t="s">
        <v>1897</v>
      </c>
      <c r="E63" s="85">
        <v>175580</v>
      </c>
      <c r="F63" s="85">
        <v>-175580</v>
      </c>
      <c r="G63" s="85">
        <v>0</v>
      </c>
      <c r="H63" s="85">
        <v>0</v>
      </c>
      <c r="I63" s="85">
        <v>0</v>
      </c>
      <c r="J63" s="85">
        <v>0</v>
      </c>
      <c r="K63" s="110">
        <v>0</v>
      </c>
      <c r="L63" s="85">
        <v>0</v>
      </c>
    </row>
    <row r="64" spans="1:12" ht="13.8" x14ac:dyDescent="0.2">
      <c r="A64" s="37" t="s">
        <v>69</v>
      </c>
      <c r="B64" s="16" t="s">
        <v>69</v>
      </c>
      <c r="C64" s="16" t="s">
        <v>1153</v>
      </c>
      <c r="D64" s="16" t="s">
        <v>1154</v>
      </c>
      <c r="E64" s="85">
        <v>25000</v>
      </c>
      <c r="F64" s="85">
        <v>0</v>
      </c>
      <c r="G64" s="85">
        <v>25000</v>
      </c>
      <c r="H64" s="85">
        <v>18148.79</v>
      </c>
      <c r="I64" s="85">
        <v>18148.79</v>
      </c>
      <c r="J64" s="85">
        <v>0</v>
      </c>
      <c r="K64" s="110">
        <v>0</v>
      </c>
      <c r="L64" s="85">
        <v>0</v>
      </c>
    </row>
    <row r="65" spans="1:12" ht="13.8" x14ac:dyDescent="0.2">
      <c r="A65" s="37" t="s">
        <v>69</v>
      </c>
      <c r="B65" s="16" t="s">
        <v>69</v>
      </c>
      <c r="C65" s="16" t="s">
        <v>1155</v>
      </c>
      <c r="D65" s="16" t="s">
        <v>1087</v>
      </c>
      <c r="E65" s="85">
        <v>1403853.04</v>
      </c>
      <c r="F65" s="85">
        <v>84637</v>
      </c>
      <c r="G65" s="85">
        <v>1488490.04</v>
      </c>
      <c r="H65" s="85">
        <v>1076962.1100000001</v>
      </c>
      <c r="I65" s="85">
        <v>1076962.1100000001</v>
      </c>
      <c r="J65" s="85">
        <v>0</v>
      </c>
      <c r="K65" s="110">
        <v>0</v>
      </c>
      <c r="L65" s="85">
        <v>0</v>
      </c>
    </row>
    <row r="66" spans="1:12" ht="13.8" x14ac:dyDescent="0.2">
      <c r="A66" s="37" t="s">
        <v>69</v>
      </c>
      <c r="B66" s="16" t="s">
        <v>69</v>
      </c>
      <c r="C66" s="16" t="s">
        <v>1156</v>
      </c>
      <c r="D66" s="16" t="s">
        <v>1157</v>
      </c>
      <c r="E66" s="85">
        <v>20000</v>
      </c>
      <c r="F66" s="85">
        <v>0</v>
      </c>
      <c r="G66" s="85">
        <v>20000</v>
      </c>
      <c r="H66" s="85">
        <v>886894.23</v>
      </c>
      <c r="I66" s="85">
        <v>0</v>
      </c>
      <c r="J66" s="85">
        <v>0</v>
      </c>
      <c r="K66" s="110">
        <v>0</v>
      </c>
      <c r="L66" s="85">
        <v>0</v>
      </c>
    </row>
    <row r="67" spans="1:12" ht="13.8" x14ac:dyDescent="0.2">
      <c r="A67" s="37" t="s">
        <v>69</v>
      </c>
      <c r="B67" s="16" t="s">
        <v>69</v>
      </c>
      <c r="C67" s="16" t="s">
        <v>1158</v>
      </c>
      <c r="D67" s="16" t="s">
        <v>1159</v>
      </c>
      <c r="E67" s="85">
        <v>0</v>
      </c>
      <c r="F67" s="85">
        <v>321412.51</v>
      </c>
      <c r="G67" s="85">
        <v>321412.51</v>
      </c>
      <c r="H67" s="85">
        <v>0</v>
      </c>
      <c r="I67" s="85">
        <v>0</v>
      </c>
      <c r="J67" s="85">
        <v>0</v>
      </c>
      <c r="K67" s="110">
        <v>0</v>
      </c>
      <c r="L67" s="85">
        <v>0</v>
      </c>
    </row>
    <row r="68" spans="1:12" ht="13.8" x14ac:dyDescent="0.2">
      <c r="A68" s="37" t="s">
        <v>69</v>
      </c>
      <c r="B68" s="16" t="s">
        <v>69</v>
      </c>
      <c r="C68" s="16" t="s">
        <v>1160</v>
      </c>
      <c r="D68" s="16" t="s">
        <v>1161</v>
      </c>
      <c r="E68" s="85">
        <v>90000</v>
      </c>
      <c r="F68" s="85">
        <v>0</v>
      </c>
      <c r="G68" s="85">
        <v>90000</v>
      </c>
      <c r="H68" s="85">
        <v>0</v>
      </c>
      <c r="I68" s="85">
        <v>0</v>
      </c>
      <c r="J68" s="85">
        <v>0</v>
      </c>
      <c r="K68" s="110">
        <v>0</v>
      </c>
      <c r="L68" s="85">
        <v>0</v>
      </c>
    </row>
    <row r="69" spans="1:12" ht="13.8" x14ac:dyDescent="0.2">
      <c r="A69" s="37" t="s">
        <v>69</v>
      </c>
      <c r="B69" s="16" t="s">
        <v>69</v>
      </c>
      <c r="C69" s="16" t="s">
        <v>1162</v>
      </c>
      <c r="D69" s="16" t="s">
        <v>1163</v>
      </c>
      <c r="E69" s="85">
        <v>18000</v>
      </c>
      <c r="F69" s="85">
        <v>0</v>
      </c>
      <c r="G69" s="85">
        <v>18000</v>
      </c>
      <c r="H69" s="85">
        <v>0</v>
      </c>
      <c r="I69" s="85">
        <v>0</v>
      </c>
      <c r="J69" s="85">
        <v>0</v>
      </c>
      <c r="K69" s="110">
        <v>0</v>
      </c>
      <c r="L69" s="85">
        <v>0</v>
      </c>
    </row>
    <row r="70" spans="1:12" ht="13.8" x14ac:dyDescent="0.2">
      <c r="A70" s="37" t="s">
        <v>69</v>
      </c>
      <c r="B70" s="16" t="s">
        <v>69</v>
      </c>
      <c r="C70" s="16" t="s">
        <v>1164</v>
      </c>
      <c r="D70" s="16" t="s">
        <v>1898</v>
      </c>
      <c r="E70" s="85">
        <v>220000</v>
      </c>
      <c r="F70" s="85">
        <v>-220000</v>
      </c>
      <c r="G70" s="85">
        <v>0</v>
      </c>
      <c r="H70" s="85">
        <v>0</v>
      </c>
      <c r="I70" s="85">
        <v>0</v>
      </c>
      <c r="J70" s="85">
        <v>0</v>
      </c>
      <c r="K70" s="110">
        <v>0</v>
      </c>
      <c r="L70" s="85">
        <v>0</v>
      </c>
    </row>
    <row r="71" spans="1:12" ht="13.8" x14ac:dyDescent="0.2">
      <c r="A71" s="37" t="s">
        <v>69</v>
      </c>
      <c r="B71" s="16" t="s">
        <v>69</v>
      </c>
      <c r="C71" s="16" t="s">
        <v>1165</v>
      </c>
      <c r="D71" s="16" t="s">
        <v>1166</v>
      </c>
      <c r="E71" s="85">
        <v>25000</v>
      </c>
      <c r="F71" s="85">
        <v>0</v>
      </c>
      <c r="G71" s="85">
        <v>25000</v>
      </c>
      <c r="H71" s="85">
        <v>0</v>
      </c>
      <c r="I71" s="85">
        <v>0</v>
      </c>
      <c r="J71" s="85">
        <v>0</v>
      </c>
      <c r="K71" s="110">
        <v>0</v>
      </c>
      <c r="L71" s="85">
        <v>0</v>
      </c>
    </row>
    <row r="72" spans="1:12" ht="13.8" x14ac:dyDescent="0.2">
      <c r="A72" s="37" t="s">
        <v>69</v>
      </c>
      <c r="B72" s="16" t="s">
        <v>69</v>
      </c>
      <c r="C72" s="16" t="s">
        <v>1167</v>
      </c>
      <c r="D72" s="16" t="s">
        <v>1168</v>
      </c>
      <c r="E72" s="85">
        <v>55000</v>
      </c>
      <c r="F72" s="85">
        <v>0</v>
      </c>
      <c r="G72" s="85">
        <v>55000</v>
      </c>
      <c r="H72" s="85">
        <v>584543.81000000006</v>
      </c>
      <c r="I72" s="85">
        <v>481.58</v>
      </c>
      <c r="J72" s="85">
        <v>481.58</v>
      </c>
      <c r="K72" s="110">
        <v>0.87560000000000004</v>
      </c>
      <c r="L72" s="85">
        <v>481.58</v>
      </c>
    </row>
    <row r="73" spans="1:12" ht="13.8" x14ac:dyDescent="0.2">
      <c r="A73" s="37" t="s">
        <v>69</v>
      </c>
      <c r="B73" s="16" t="s">
        <v>69</v>
      </c>
      <c r="C73" s="16" t="s">
        <v>1169</v>
      </c>
      <c r="D73" s="16" t="s">
        <v>1170</v>
      </c>
      <c r="E73" s="85">
        <v>3630000</v>
      </c>
      <c r="F73" s="85">
        <v>5896242.7000000002</v>
      </c>
      <c r="G73" s="85">
        <v>9526242.6999999993</v>
      </c>
      <c r="H73" s="85">
        <v>9299880.3900000006</v>
      </c>
      <c r="I73" s="85">
        <v>8547003.9700000007</v>
      </c>
      <c r="J73" s="85">
        <v>4349.8</v>
      </c>
      <c r="K73" s="110">
        <v>4.5661234308039998E-2</v>
      </c>
      <c r="L73" s="85">
        <v>0</v>
      </c>
    </row>
    <row r="74" spans="1:12" ht="13.8" x14ac:dyDescent="0.2">
      <c r="A74" s="37" t="s">
        <v>69</v>
      </c>
      <c r="B74" s="16" t="s">
        <v>69</v>
      </c>
      <c r="C74" s="16" t="s">
        <v>1171</v>
      </c>
      <c r="D74" s="16" t="s">
        <v>1172</v>
      </c>
      <c r="E74" s="85">
        <v>6839822.3499999996</v>
      </c>
      <c r="F74" s="85">
        <v>0</v>
      </c>
      <c r="G74" s="85">
        <v>6839822.3499999996</v>
      </c>
      <c r="H74" s="85">
        <v>4961307.32</v>
      </c>
      <c r="I74" s="85">
        <v>4108650.32</v>
      </c>
      <c r="J74" s="85">
        <v>0</v>
      </c>
      <c r="K74" s="110">
        <v>0</v>
      </c>
      <c r="L74" s="85">
        <v>0</v>
      </c>
    </row>
    <row r="75" spans="1:12" ht="13.8" x14ac:dyDescent="0.2">
      <c r="A75" s="37" t="s">
        <v>69</v>
      </c>
      <c r="B75" s="16" t="s">
        <v>69</v>
      </c>
      <c r="C75" s="16" t="s">
        <v>1173</v>
      </c>
      <c r="D75" s="16" t="s">
        <v>1174</v>
      </c>
      <c r="E75" s="85">
        <v>580052.06000000006</v>
      </c>
      <c r="F75" s="85">
        <v>0</v>
      </c>
      <c r="G75" s="85">
        <v>580052.06000000006</v>
      </c>
      <c r="H75" s="85">
        <v>525802.38</v>
      </c>
      <c r="I75" s="85">
        <v>525802.38</v>
      </c>
      <c r="J75" s="85">
        <v>0</v>
      </c>
      <c r="K75" s="110">
        <v>0</v>
      </c>
      <c r="L75" s="85">
        <v>0</v>
      </c>
    </row>
    <row r="76" spans="1:12" ht="13.8" x14ac:dyDescent="0.2">
      <c r="A76" s="37" t="s">
        <v>69</v>
      </c>
      <c r="B76" s="16" t="s">
        <v>69</v>
      </c>
      <c r="C76" s="16" t="s">
        <v>1175</v>
      </c>
      <c r="D76" s="16" t="s">
        <v>1176</v>
      </c>
      <c r="E76" s="85">
        <v>674947</v>
      </c>
      <c r="F76" s="85">
        <v>-674947</v>
      </c>
      <c r="G76" s="85">
        <v>0</v>
      </c>
      <c r="H76" s="85">
        <v>0</v>
      </c>
      <c r="I76" s="85">
        <v>0</v>
      </c>
      <c r="J76" s="85">
        <v>0</v>
      </c>
      <c r="K76" s="110">
        <v>0</v>
      </c>
      <c r="L76" s="85">
        <v>0</v>
      </c>
    </row>
    <row r="77" spans="1:12" ht="13.8" x14ac:dyDescent="0.2">
      <c r="A77" s="37" t="s">
        <v>69</v>
      </c>
      <c r="B77" s="16" t="s">
        <v>69</v>
      </c>
      <c r="C77" s="16" t="s">
        <v>1177</v>
      </c>
      <c r="D77" s="16" t="s">
        <v>1178</v>
      </c>
      <c r="E77" s="85">
        <v>373217.6</v>
      </c>
      <c r="F77" s="85">
        <v>0</v>
      </c>
      <c r="G77" s="85">
        <v>373217.6</v>
      </c>
      <c r="H77" s="85">
        <v>86417.2</v>
      </c>
      <c r="I77" s="85">
        <v>86417.2</v>
      </c>
      <c r="J77" s="85">
        <v>0</v>
      </c>
      <c r="K77" s="110">
        <v>0</v>
      </c>
      <c r="L77" s="85">
        <v>0</v>
      </c>
    </row>
    <row r="78" spans="1:12" ht="13.8" x14ac:dyDescent="0.2">
      <c r="A78" s="37" t="s">
        <v>69</v>
      </c>
      <c r="B78" s="16" t="s">
        <v>69</v>
      </c>
      <c r="C78" s="16" t="s">
        <v>1179</v>
      </c>
      <c r="D78" s="16" t="s">
        <v>1180</v>
      </c>
      <c r="E78" s="85">
        <v>200000</v>
      </c>
      <c r="F78" s="85">
        <v>0</v>
      </c>
      <c r="G78" s="85">
        <v>200000</v>
      </c>
      <c r="H78" s="85">
        <v>0</v>
      </c>
      <c r="I78" s="85">
        <v>0</v>
      </c>
      <c r="J78" s="85">
        <v>0</v>
      </c>
      <c r="K78" s="110">
        <v>0</v>
      </c>
      <c r="L78" s="85">
        <v>0</v>
      </c>
    </row>
    <row r="79" spans="1:12" ht="13.8" x14ac:dyDescent="0.2">
      <c r="A79" s="37" t="s">
        <v>69</v>
      </c>
      <c r="B79" s="16" t="s">
        <v>69</v>
      </c>
      <c r="C79" s="16" t="s">
        <v>1181</v>
      </c>
      <c r="D79" s="16" t="s">
        <v>1979</v>
      </c>
      <c r="E79" s="85">
        <v>72600</v>
      </c>
      <c r="F79" s="85">
        <v>0</v>
      </c>
      <c r="G79" s="85">
        <v>72600</v>
      </c>
      <c r="H79" s="85">
        <v>72600</v>
      </c>
      <c r="I79" s="85">
        <v>72600</v>
      </c>
      <c r="J79" s="85">
        <v>0</v>
      </c>
      <c r="K79" s="110">
        <v>0</v>
      </c>
      <c r="L79" s="85">
        <v>0</v>
      </c>
    </row>
    <row r="80" spans="1:12" ht="13.8" x14ac:dyDescent="0.2">
      <c r="A80" s="37" t="s">
        <v>69</v>
      </c>
      <c r="B80" s="16" t="s">
        <v>69</v>
      </c>
      <c r="C80" s="16" t="s">
        <v>1182</v>
      </c>
      <c r="D80" s="16" t="s">
        <v>1183</v>
      </c>
      <c r="E80" s="85">
        <v>2093444.9</v>
      </c>
      <c r="F80" s="85">
        <v>0</v>
      </c>
      <c r="G80" s="85">
        <v>2093444.9</v>
      </c>
      <c r="H80" s="85">
        <v>1256407.97</v>
      </c>
      <c r="I80" s="85">
        <v>1256407.97</v>
      </c>
      <c r="J80" s="85">
        <v>0</v>
      </c>
      <c r="K80" s="110">
        <v>0</v>
      </c>
      <c r="L80" s="85">
        <v>0</v>
      </c>
    </row>
    <row r="81" spans="1:12" ht="13.8" x14ac:dyDescent="0.2">
      <c r="A81" s="37" t="s">
        <v>69</v>
      </c>
      <c r="B81" s="16" t="s">
        <v>69</v>
      </c>
      <c r="C81" s="16" t="s">
        <v>1184</v>
      </c>
      <c r="D81" s="16" t="s">
        <v>1899</v>
      </c>
      <c r="E81" s="85">
        <v>770000</v>
      </c>
      <c r="F81" s="85">
        <v>-275053</v>
      </c>
      <c r="G81" s="85">
        <v>494947</v>
      </c>
      <c r="H81" s="85">
        <v>33812.239999999998</v>
      </c>
      <c r="I81" s="85">
        <v>0</v>
      </c>
      <c r="J81" s="85">
        <v>0</v>
      </c>
      <c r="K81" s="110">
        <v>0</v>
      </c>
      <c r="L81" s="85">
        <v>0</v>
      </c>
    </row>
    <row r="82" spans="1:12" ht="13.8" x14ac:dyDescent="0.2">
      <c r="A82" s="37" t="s">
        <v>69</v>
      </c>
      <c r="B82" s="16" t="s">
        <v>69</v>
      </c>
      <c r="C82" s="16" t="s">
        <v>1185</v>
      </c>
      <c r="D82" s="16" t="s">
        <v>1900</v>
      </c>
      <c r="E82" s="85">
        <v>2092818</v>
      </c>
      <c r="F82" s="85">
        <v>0</v>
      </c>
      <c r="G82" s="85">
        <v>2092818</v>
      </c>
      <c r="H82" s="85">
        <v>3225069.9</v>
      </c>
      <c r="I82" s="85">
        <v>0</v>
      </c>
      <c r="J82" s="85">
        <v>0</v>
      </c>
      <c r="K82" s="110">
        <v>0</v>
      </c>
      <c r="L82" s="85">
        <v>0</v>
      </c>
    </row>
    <row r="83" spans="1:12" ht="13.8" x14ac:dyDescent="0.2">
      <c r="A83" s="37" t="s">
        <v>69</v>
      </c>
      <c r="B83" s="16" t="s">
        <v>69</v>
      </c>
      <c r="C83" s="16" t="s">
        <v>1186</v>
      </c>
      <c r="D83" s="16" t="s">
        <v>1187</v>
      </c>
      <c r="E83" s="85">
        <v>0</v>
      </c>
      <c r="F83" s="85">
        <v>0</v>
      </c>
      <c r="G83" s="85">
        <v>0</v>
      </c>
      <c r="H83" s="85">
        <v>43933.66</v>
      </c>
      <c r="I83" s="85">
        <v>43933.66</v>
      </c>
      <c r="J83" s="85">
        <v>43933.66</v>
      </c>
      <c r="K83" s="110">
        <v>0</v>
      </c>
      <c r="L83" s="85">
        <v>0</v>
      </c>
    </row>
    <row r="84" spans="1:12" ht="13.8" x14ac:dyDescent="0.2">
      <c r="A84" s="37" t="s">
        <v>69</v>
      </c>
      <c r="B84" s="16" t="s">
        <v>69</v>
      </c>
      <c r="C84" s="16" t="s">
        <v>1188</v>
      </c>
      <c r="D84" s="16" t="s">
        <v>1189</v>
      </c>
      <c r="E84" s="85">
        <v>0</v>
      </c>
      <c r="F84" s="85">
        <v>794311.22</v>
      </c>
      <c r="G84" s="85">
        <v>794311.22</v>
      </c>
      <c r="H84" s="85">
        <v>1578608</v>
      </c>
      <c r="I84" s="85">
        <v>1578608</v>
      </c>
      <c r="J84" s="85">
        <v>72986.45</v>
      </c>
      <c r="K84" s="110">
        <v>9.1886464854418097</v>
      </c>
      <c r="L84" s="85">
        <v>0</v>
      </c>
    </row>
    <row r="85" spans="1:12" ht="13.8" x14ac:dyDescent="0.2">
      <c r="A85" s="37" t="s">
        <v>69</v>
      </c>
      <c r="B85" s="16" t="s">
        <v>69</v>
      </c>
      <c r="C85" s="27" t="s">
        <v>126</v>
      </c>
      <c r="D85" s="27" t="s">
        <v>69</v>
      </c>
      <c r="E85" s="90">
        <v>21746426.98</v>
      </c>
      <c r="F85" s="90">
        <v>6586800.7599999998</v>
      </c>
      <c r="G85" s="90">
        <v>28333227.739999998</v>
      </c>
      <c r="H85" s="90">
        <v>24580982.510000002</v>
      </c>
      <c r="I85" s="90">
        <v>18245610.489999998</v>
      </c>
      <c r="J85" s="90">
        <v>139356.47</v>
      </c>
      <c r="K85" s="111">
        <v>0.49184819773732003</v>
      </c>
      <c r="L85" s="90">
        <v>17835.439999999999</v>
      </c>
    </row>
    <row r="86" spans="1:12" ht="13.8" x14ac:dyDescent="0.2">
      <c r="A86" s="37" t="s">
        <v>427</v>
      </c>
      <c r="B86" s="16" t="s">
        <v>428</v>
      </c>
      <c r="C86" s="16" t="s">
        <v>1190</v>
      </c>
      <c r="D86" s="16" t="s">
        <v>1191</v>
      </c>
      <c r="E86" s="85">
        <v>300000</v>
      </c>
      <c r="F86" s="85">
        <v>0</v>
      </c>
      <c r="G86" s="85">
        <v>300000</v>
      </c>
      <c r="H86" s="85">
        <v>0</v>
      </c>
      <c r="I86" s="85">
        <v>0</v>
      </c>
      <c r="J86" s="85">
        <v>0</v>
      </c>
      <c r="K86" s="110">
        <v>0</v>
      </c>
      <c r="L86" s="85">
        <v>0</v>
      </c>
    </row>
    <row r="87" spans="1:12" ht="13.8" x14ac:dyDescent="0.2">
      <c r="A87" s="37" t="s">
        <v>69</v>
      </c>
      <c r="B87" s="16" t="s">
        <v>69</v>
      </c>
      <c r="C87" s="16" t="s">
        <v>1192</v>
      </c>
      <c r="D87" s="16" t="s">
        <v>1193</v>
      </c>
      <c r="E87" s="85">
        <v>15000</v>
      </c>
      <c r="F87" s="85">
        <v>0</v>
      </c>
      <c r="G87" s="85">
        <v>15000</v>
      </c>
      <c r="H87" s="85">
        <v>0</v>
      </c>
      <c r="I87" s="85">
        <v>0</v>
      </c>
      <c r="J87" s="85">
        <v>0</v>
      </c>
      <c r="K87" s="110">
        <v>0</v>
      </c>
      <c r="L87" s="85">
        <v>0</v>
      </c>
    </row>
    <row r="88" spans="1:12" ht="13.8" x14ac:dyDescent="0.2">
      <c r="A88" s="37" t="s">
        <v>69</v>
      </c>
      <c r="B88" s="16" t="s">
        <v>69</v>
      </c>
      <c r="C88" s="16" t="s">
        <v>1194</v>
      </c>
      <c r="D88" s="16" t="s">
        <v>1195</v>
      </c>
      <c r="E88" s="85">
        <v>690000</v>
      </c>
      <c r="F88" s="85">
        <v>0</v>
      </c>
      <c r="G88" s="85">
        <v>690000</v>
      </c>
      <c r="H88" s="85">
        <v>238314.16</v>
      </c>
      <c r="I88" s="85">
        <v>238314.16</v>
      </c>
      <c r="J88" s="85">
        <v>0</v>
      </c>
      <c r="K88" s="110">
        <v>0</v>
      </c>
      <c r="L88" s="85">
        <v>0</v>
      </c>
    </row>
    <row r="89" spans="1:12" ht="13.8" x14ac:dyDescent="0.2">
      <c r="A89" s="37" t="s">
        <v>69</v>
      </c>
      <c r="B89" s="16" t="s">
        <v>69</v>
      </c>
      <c r="C89" s="16" t="s">
        <v>1196</v>
      </c>
      <c r="D89" s="16" t="s">
        <v>1197</v>
      </c>
      <c r="E89" s="85">
        <v>60000</v>
      </c>
      <c r="F89" s="85">
        <v>0</v>
      </c>
      <c r="G89" s="85">
        <v>60000</v>
      </c>
      <c r="H89" s="85">
        <v>343415.68</v>
      </c>
      <c r="I89" s="85">
        <v>293348.37</v>
      </c>
      <c r="J89" s="85">
        <v>0</v>
      </c>
      <c r="K89" s="110">
        <v>0</v>
      </c>
      <c r="L89" s="85">
        <v>0</v>
      </c>
    </row>
    <row r="90" spans="1:12" ht="13.8" x14ac:dyDescent="0.2">
      <c r="A90" s="37" t="s">
        <v>69</v>
      </c>
      <c r="B90" s="16" t="s">
        <v>69</v>
      </c>
      <c r="C90" s="16" t="s">
        <v>1198</v>
      </c>
      <c r="D90" s="16" t="s">
        <v>1199</v>
      </c>
      <c r="E90" s="85">
        <v>650000</v>
      </c>
      <c r="F90" s="85">
        <v>0</v>
      </c>
      <c r="G90" s="85">
        <v>650000</v>
      </c>
      <c r="H90" s="85">
        <v>0</v>
      </c>
      <c r="I90" s="85">
        <v>0</v>
      </c>
      <c r="J90" s="85">
        <v>0</v>
      </c>
      <c r="K90" s="110">
        <v>0</v>
      </c>
      <c r="L90" s="85">
        <v>0</v>
      </c>
    </row>
    <row r="91" spans="1:12" ht="13.8" x14ac:dyDescent="0.2">
      <c r="A91" s="37" t="s">
        <v>69</v>
      </c>
      <c r="B91" s="16" t="s">
        <v>69</v>
      </c>
      <c r="C91" s="16" t="s">
        <v>1200</v>
      </c>
      <c r="D91" s="16" t="s">
        <v>1201</v>
      </c>
      <c r="E91" s="85">
        <v>350000</v>
      </c>
      <c r="F91" s="85">
        <v>0</v>
      </c>
      <c r="G91" s="85">
        <v>350000</v>
      </c>
      <c r="H91" s="85">
        <v>0</v>
      </c>
      <c r="I91" s="85">
        <v>0</v>
      </c>
      <c r="J91" s="85">
        <v>0</v>
      </c>
      <c r="K91" s="110">
        <v>0</v>
      </c>
      <c r="L91" s="85">
        <v>0</v>
      </c>
    </row>
    <row r="92" spans="1:12" ht="13.8" x14ac:dyDescent="0.2">
      <c r="A92" s="37" t="s">
        <v>69</v>
      </c>
      <c r="B92" s="16" t="s">
        <v>69</v>
      </c>
      <c r="C92" s="16" t="s">
        <v>1202</v>
      </c>
      <c r="D92" s="16" t="s">
        <v>1203</v>
      </c>
      <c r="E92" s="85">
        <v>1790000</v>
      </c>
      <c r="F92" s="85">
        <v>0</v>
      </c>
      <c r="G92" s="85">
        <v>1790000</v>
      </c>
      <c r="H92" s="85">
        <v>687570</v>
      </c>
      <c r="I92" s="85">
        <v>604109.11</v>
      </c>
      <c r="J92" s="85">
        <v>0</v>
      </c>
      <c r="K92" s="110">
        <v>0</v>
      </c>
      <c r="L92" s="85">
        <v>0</v>
      </c>
    </row>
    <row r="93" spans="1:12" ht="13.8" x14ac:dyDescent="0.2">
      <c r="A93" s="37" t="s">
        <v>69</v>
      </c>
      <c r="B93" s="16" t="s">
        <v>69</v>
      </c>
      <c r="C93" s="16" t="s">
        <v>1204</v>
      </c>
      <c r="D93" s="16" t="s">
        <v>1205</v>
      </c>
      <c r="E93" s="85">
        <v>90000</v>
      </c>
      <c r="F93" s="85">
        <v>0</v>
      </c>
      <c r="G93" s="85">
        <v>90000</v>
      </c>
      <c r="H93" s="85">
        <v>0</v>
      </c>
      <c r="I93" s="85">
        <v>0</v>
      </c>
      <c r="J93" s="85">
        <v>0</v>
      </c>
      <c r="K93" s="110">
        <v>0</v>
      </c>
      <c r="L93" s="85">
        <v>0</v>
      </c>
    </row>
    <row r="94" spans="1:12" ht="13.8" x14ac:dyDescent="0.2">
      <c r="A94" s="37" t="s">
        <v>69</v>
      </c>
      <c r="B94" s="16" t="s">
        <v>69</v>
      </c>
      <c r="C94" s="16" t="s">
        <v>1206</v>
      </c>
      <c r="D94" s="16" t="s">
        <v>1901</v>
      </c>
      <c r="E94" s="85">
        <v>250000</v>
      </c>
      <c r="F94" s="85">
        <v>0</v>
      </c>
      <c r="G94" s="85">
        <v>250000</v>
      </c>
      <c r="H94" s="85">
        <v>0</v>
      </c>
      <c r="I94" s="85">
        <v>0</v>
      </c>
      <c r="J94" s="85">
        <v>0</v>
      </c>
      <c r="K94" s="110">
        <v>0</v>
      </c>
      <c r="L94" s="85">
        <v>0</v>
      </c>
    </row>
    <row r="95" spans="1:12" ht="13.8" x14ac:dyDescent="0.2">
      <c r="A95" s="37" t="s">
        <v>69</v>
      </c>
      <c r="B95" s="16" t="s">
        <v>69</v>
      </c>
      <c r="C95" s="16" t="s">
        <v>1207</v>
      </c>
      <c r="D95" s="16" t="s">
        <v>1208</v>
      </c>
      <c r="E95" s="85">
        <v>250000</v>
      </c>
      <c r="F95" s="85">
        <v>0</v>
      </c>
      <c r="G95" s="85">
        <v>250000</v>
      </c>
      <c r="H95" s="85">
        <v>366425.54</v>
      </c>
      <c r="I95" s="85">
        <v>315422.15999999997</v>
      </c>
      <c r="J95" s="85">
        <v>0</v>
      </c>
      <c r="K95" s="110">
        <v>0</v>
      </c>
      <c r="L95" s="85">
        <v>0</v>
      </c>
    </row>
    <row r="96" spans="1:12" ht="13.8" x14ac:dyDescent="0.2">
      <c r="A96" s="37" t="s">
        <v>69</v>
      </c>
      <c r="B96" s="16" t="s">
        <v>69</v>
      </c>
      <c r="C96" s="16" t="s">
        <v>1209</v>
      </c>
      <c r="D96" s="16" t="s">
        <v>1210</v>
      </c>
      <c r="E96" s="85">
        <v>250000</v>
      </c>
      <c r="F96" s="85">
        <v>0</v>
      </c>
      <c r="G96" s="85">
        <v>250000</v>
      </c>
      <c r="H96" s="85">
        <v>65152.68</v>
      </c>
      <c r="I96" s="85">
        <v>64583.75</v>
      </c>
      <c r="J96" s="85">
        <v>0</v>
      </c>
      <c r="K96" s="110">
        <v>0</v>
      </c>
      <c r="L96" s="85">
        <v>0</v>
      </c>
    </row>
    <row r="97" spans="1:12" ht="13.8" x14ac:dyDescent="0.2">
      <c r="A97" s="37" t="s">
        <v>69</v>
      </c>
      <c r="B97" s="16" t="s">
        <v>69</v>
      </c>
      <c r="C97" s="16" t="s">
        <v>1211</v>
      </c>
      <c r="D97" s="16" t="s">
        <v>1212</v>
      </c>
      <c r="E97" s="85">
        <v>120000</v>
      </c>
      <c r="F97" s="85">
        <v>0</v>
      </c>
      <c r="G97" s="85">
        <v>120000</v>
      </c>
      <c r="H97" s="85">
        <v>0</v>
      </c>
      <c r="I97" s="85">
        <v>0</v>
      </c>
      <c r="J97" s="85">
        <v>0</v>
      </c>
      <c r="K97" s="110">
        <v>0</v>
      </c>
      <c r="L97" s="85">
        <v>0</v>
      </c>
    </row>
    <row r="98" spans="1:12" ht="13.8" x14ac:dyDescent="0.2">
      <c r="A98" s="37" t="s">
        <v>69</v>
      </c>
      <c r="B98" s="16" t="s">
        <v>69</v>
      </c>
      <c r="C98" s="16" t="s">
        <v>1213</v>
      </c>
      <c r="D98" s="16" t="s">
        <v>1902</v>
      </c>
      <c r="E98" s="85">
        <v>450000</v>
      </c>
      <c r="F98" s="85">
        <v>0</v>
      </c>
      <c r="G98" s="85">
        <v>450000</v>
      </c>
      <c r="H98" s="85">
        <v>300000</v>
      </c>
      <c r="I98" s="85">
        <v>300000</v>
      </c>
      <c r="J98" s="85">
        <v>0</v>
      </c>
      <c r="K98" s="110">
        <v>0</v>
      </c>
      <c r="L98" s="85">
        <v>0</v>
      </c>
    </row>
    <row r="99" spans="1:12" ht="13.8" x14ac:dyDescent="0.2">
      <c r="A99" s="37" t="s">
        <v>69</v>
      </c>
      <c r="B99" s="16" t="s">
        <v>69</v>
      </c>
      <c r="C99" s="16" t="s">
        <v>1214</v>
      </c>
      <c r="D99" s="16" t="s">
        <v>1215</v>
      </c>
      <c r="E99" s="85">
        <v>100000</v>
      </c>
      <c r="F99" s="85">
        <v>0</v>
      </c>
      <c r="G99" s="85">
        <v>100000</v>
      </c>
      <c r="H99" s="85">
        <v>0</v>
      </c>
      <c r="I99" s="85">
        <v>0</v>
      </c>
      <c r="J99" s="85">
        <v>0</v>
      </c>
      <c r="K99" s="110">
        <v>0</v>
      </c>
      <c r="L99" s="85">
        <v>0</v>
      </c>
    </row>
    <row r="100" spans="1:12" ht="13.8" x14ac:dyDescent="0.2">
      <c r="A100" s="37" t="s">
        <v>69</v>
      </c>
      <c r="B100" s="16" t="s">
        <v>69</v>
      </c>
      <c r="C100" s="16" t="s">
        <v>1216</v>
      </c>
      <c r="D100" s="16" t="s">
        <v>1903</v>
      </c>
      <c r="E100" s="85">
        <v>101250</v>
      </c>
      <c r="F100" s="85">
        <v>0</v>
      </c>
      <c r="G100" s="85">
        <v>101250</v>
      </c>
      <c r="H100" s="85">
        <v>0</v>
      </c>
      <c r="I100" s="85">
        <v>0</v>
      </c>
      <c r="J100" s="85">
        <v>0</v>
      </c>
      <c r="K100" s="110">
        <v>0</v>
      </c>
      <c r="L100" s="85">
        <v>0</v>
      </c>
    </row>
    <row r="101" spans="1:12" ht="13.8" x14ac:dyDescent="0.2">
      <c r="A101" s="37" t="s">
        <v>69</v>
      </c>
      <c r="B101" s="16" t="s">
        <v>69</v>
      </c>
      <c r="C101" s="16" t="s">
        <v>1217</v>
      </c>
      <c r="D101" s="16" t="s">
        <v>1218</v>
      </c>
      <c r="E101" s="85">
        <v>200000</v>
      </c>
      <c r="F101" s="85">
        <v>0</v>
      </c>
      <c r="G101" s="85">
        <v>200000</v>
      </c>
      <c r="H101" s="85">
        <v>0</v>
      </c>
      <c r="I101" s="85">
        <v>0</v>
      </c>
      <c r="J101" s="85">
        <v>0</v>
      </c>
      <c r="K101" s="110">
        <v>0</v>
      </c>
      <c r="L101" s="85">
        <v>0</v>
      </c>
    </row>
    <row r="102" spans="1:12" ht="13.8" x14ac:dyDescent="0.2">
      <c r="A102" s="37" t="s">
        <v>69</v>
      </c>
      <c r="B102" s="16" t="s">
        <v>69</v>
      </c>
      <c r="C102" s="16" t="s">
        <v>1219</v>
      </c>
      <c r="D102" s="16" t="s">
        <v>1220</v>
      </c>
      <c r="E102" s="85">
        <v>1200000</v>
      </c>
      <c r="F102" s="85">
        <v>0</v>
      </c>
      <c r="G102" s="85">
        <v>1200000</v>
      </c>
      <c r="H102" s="85">
        <v>1100000</v>
      </c>
      <c r="I102" s="85">
        <v>300000</v>
      </c>
      <c r="J102" s="85">
        <v>62420.14</v>
      </c>
      <c r="K102" s="110">
        <v>5.2016783333333301</v>
      </c>
      <c r="L102" s="85">
        <v>62420.14</v>
      </c>
    </row>
    <row r="103" spans="1:12" ht="13.8" x14ac:dyDescent="0.2">
      <c r="A103" s="37" t="s">
        <v>69</v>
      </c>
      <c r="B103" s="16" t="s">
        <v>69</v>
      </c>
      <c r="C103" s="16" t="s">
        <v>1221</v>
      </c>
      <c r="D103" s="16" t="s">
        <v>1222</v>
      </c>
      <c r="E103" s="85">
        <v>1850000</v>
      </c>
      <c r="F103" s="85">
        <v>0</v>
      </c>
      <c r="G103" s="85">
        <v>1850000</v>
      </c>
      <c r="H103" s="85">
        <v>892641.83</v>
      </c>
      <c r="I103" s="85">
        <v>705552.2</v>
      </c>
      <c r="J103" s="85">
        <v>0</v>
      </c>
      <c r="K103" s="110">
        <v>0</v>
      </c>
      <c r="L103" s="85">
        <v>0</v>
      </c>
    </row>
    <row r="104" spans="1:12" ht="13.8" x14ac:dyDescent="0.2">
      <c r="A104" s="37" t="s">
        <v>69</v>
      </c>
      <c r="B104" s="16" t="s">
        <v>69</v>
      </c>
      <c r="C104" s="16" t="s">
        <v>1223</v>
      </c>
      <c r="D104" s="16" t="s">
        <v>1904</v>
      </c>
      <c r="E104" s="85">
        <v>1000000</v>
      </c>
      <c r="F104" s="85">
        <v>0</v>
      </c>
      <c r="G104" s="85">
        <v>1000000</v>
      </c>
      <c r="H104" s="85">
        <v>1100000</v>
      </c>
      <c r="I104" s="85">
        <v>600000</v>
      </c>
      <c r="J104" s="85">
        <v>0</v>
      </c>
      <c r="K104" s="110">
        <v>0</v>
      </c>
      <c r="L104" s="85">
        <v>0</v>
      </c>
    </row>
    <row r="105" spans="1:12" ht="13.8" x14ac:dyDescent="0.2">
      <c r="A105" s="37" t="s">
        <v>69</v>
      </c>
      <c r="B105" s="16" t="s">
        <v>69</v>
      </c>
      <c r="C105" s="16" t="s">
        <v>1224</v>
      </c>
      <c r="D105" s="16" t="s">
        <v>1225</v>
      </c>
      <c r="E105" s="85">
        <v>50000</v>
      </c>
      <c r="F105" s="85">
        <v>0</v>
      </c>
      <c r="G105" s="85">
        <v>50000</v>
      </c>
      <c r="H105" s="85">
        <v>0</v>
      </c>
      <c r="I105" s="85">
        <v>0</v>
      </c>
      <c r="J105" s="85">
        <v>0</v>
      </c>
      <c r="K105" s="110">
        <v>0</v>
      </c>
      <c r="L105" s="85">
        <v>0</v>
      </c>
    </row>
    <row r="106" spans="1:12" ht="13.8" x14ac:dyDescent="0.2">
      <c r="A106" s="37" t="s">
        <v>69</v>
      </c>
      <c r="B106" s="16" t="s">
        <v>69</v>
      </c>
      <c r="C106" s="16" t="s">
        <v>1226</v>
      </c>
      <c r="D106" s="16" t="s">
        <v>1905</v>
      </c>
      <c r="E106" s="85">
        <v>50000</v>
      </c>
      <c r="F106" s="85">
        <v>0</v>
      </c>
      <c r="G106" s="85">
        <v>50000</v>
      </c>
      <c r="H106" s="85">
        <v>0</v>
      </c>
      <c r="I106" s="85">
        <v>0</v>
      </c>
      <c r="J106" s="85">
        <v>0</v>
      </c>
      <c r="K106" s="110">
        <v>0</v>
      </c>
      <c r="L106" s="85">
        <v>0</v>
      </c>
    </row>
    <row r="107" spans="1:12" ht="13.8" x14ac:dyDescent="0.2">
      <c r="A107" s="37" t="s">
        <v>69</v>
      </c>
      <c r="B107" s="16" t="s">
        <v>69</v>
      </c>
      <c r="C107" s="16" t="s">
        <v>1227</v>
      </c>
      <c r="D107" s="16" t="s">
        <v>1228</v>
      </c>
      <c r="E107" s="85">
        <v>375000</v>
      </c>
      <c r="F107" s="85">
        <v>0</v>
      </c>
      <c r="G107" s="85">
        <v>375000</v>
      </c>
      <c r="H107" s="85">
        <v>0</v>
      </c>
      <c r="I107" s="85">
        <v>0</v>
      </c>
      <c r="J107" s="85">
        <v>0</v>
      </c>
      <c r="K107" s="110">
        <v>0</v>
      </c>
      <c r="L107" s="85">
        <v>0</v>
      </c>
    </row>
    <row r="108" spans="1:12" ht="13.8" x14ac:dyDescent="0.2">
      <c r="A108" s="37" t="s">
        <v>69</v>
      </c>
      <c r="B108" s="16" t="s">
        <v>69</v>
      </c>
      <c r="C108" s="16" t="s">
        <v>1229</v>
      </c>
      <c r="D108" s="16" t="s">
        <v>1906</v>
      </c>
      <c r="E108" s="85">
        <v>142800</v>
      </c>
      <c r="F108" s="85">
        <v>0</v>
      </c>
      <c r="G108" s="85">
        <v>142800</v>
      </c>
      <c r="H108" s="85">
        <v>0</v>
      </c>
      <c r="I108" s="85">
        <v>0</v>
      </c>
      <c r="J108" s="85">
        <v>0</v>
      </c>
      <c r="K108" s="110">
        <v>0</v>
      </c>
      <c r="L108" s="85">
        <v>0</v>
      </c>
    </row>
    <row r="109" spans="1:12" ht="13.8" x14ac:dyDescent="0.2">
      <c r="A109" s="37" t="s">
        <v>69</v>
      </c>
      <c r="B109" s="16" t="s">
        <v>69</v>
      </c>
      <c r="C109" s="16" t="s">
        <v>1230</v>
      </c>
      <c r="D109" s="16" t="s">
        <v>1231</v>
      </c>
      <c r="E109" s="85">
        <v>13114264.66</v>
      </c>
      <c r="F109" s="85">
        <v>0</v>
      </c>
      <c r="G109" s="85">
        <v>13114264.66</v>
      </c>
      <c r="H109" s="85">
        <v>10138760.51</v>
      </c>
      <c r="I109" s="85">
        <v>10138760.51</v>
      </c>
      <c r="J109" s="85">
        <v>0</v>
      </c>
      <c r="K109" s="110">
        <v>0</v>
      </c>
      <c r="L109" s="85">
        <v>0</v>
      </c>
    </row>
    <row r="110" spans="1:12" ht="13.8" x14ac:dyDescent="0.2">
      <c r="A110" s="37" t="s">
        <v>69</v>
      </c>
      <c r="B110" s="16" t="s">
        <v>69</v>
      </c>
      <c r="C110" s="16" t="s">
        <v>1232</v>
      </c>
      <c r="D110" s="16" t="s">
        <v>1233</v>
      </c>
      <c r="E110" s="85">
        <v>165585.43</v>
      </c>
      <c r="F110" s="85">
        <v>0</v>
      </c>
      <c r="G110" s="85">
        <v>165585.43</v>
      </c>
      <c r="H110" s="85">
        <v>0</v>
      </c>
      <c r="I110" s="85">
        <v>0</v>
      </c>
      <c r="J110" s="85">
        <v>0</v>
      </c>
      <c r="K110" s="110">
        <v>0</v>
      </c>
      <c r="L110" s="85">
        <v>0</v>
      </c>
    </row>
    <row r="111" spans="1:12" ht="13.8" x14ac:dyDescent="0.2">
      <c r="A111" s="37" t="s">
        <v>69</v>
      </c>
      <c r="B111" s="16" t="s">
        <v>69</v>
      </c>
      <c r="C111" s="16" t="s">
        <v>1234</v>
      </c>
      <c r="D111" s="16" t="s">
        <v>1907</v>
      </c>
      <c r="E111" s="85">
        <v>274000</v>
      </c>
      <c r="F111" s="85">
        <v>0</v>
      </c>
      <c r="G111" s="85">
        <v>274000</v>
      </c>
      <c r="H111" s="85">
        <v>6776.72</v>
      </c>
      <c r="I111" s="85">
        <v>6776.72</v>
      </c>
      <c r="J111" s="85">
        <v>0</v>
      </c>
      <c r="K111" s="110">
        <v>0</v>
      </c>
      <c r="L111" s="85">
        <v>0</v>
      </c>
    </row>
    <row r="112" spans="1:12" ht="13.8" x14ac:dyDescent="0.2">
      <c r="A112" s="37" t="s">
        <v>69</v>
      </c>
      <c r="B112" s="16" t="s">
        <v>69</v>
      </c>
      <c r="C112" s="16" t="s">
        <v>1235</v>
      </c>
      <c r="D112" s="16" t="s">
        <v>1236</v>
      </c>
      <c r="E112" s="85">
        <v>265000</v>
      </c>
      <c r="F112" s="85">
        <v>0</v>
      </c>
      <c r="G112" s="85">
        <v>265000</v>
      </c>
      <c r="H112" s="85">
        <v>0</v>
      </c>
      <c r="I112" s="85">
        <v>0</v>
      </c>
      <c r="J112" s="85">
        <v>0</v>
      </c>
      <c r="K112" s="110">
        <v>0</v>
      </c>
      <c r="L112" s="85">
        <v>0</v>
      </c>
    </row>
    <row r="113" spans="1:12" ht="13.8" x14ac:dyDescent="0.2">
      <c r="A113" s="37" t="s">
        <v>69</v>
      </c>
      <c r="B113" s="16" t="s">
        <v>69</v>
      </c>
      <c r="C113" s="16" t="s">
        <v>1237</v>
      </c>
      <c r="D113" s="16" t="s">
        <v>1238</v>
      </c>
      <c r="E113" s="85">
        <v>500000</v>
      </c>
      <c r="F113" s="85">
        <v>0</v>
      </c>
      <c r="G113" s="85">
        <v>500000</v>
      </c>
      <c r="H113" s="85">
        <v>0</v>
      </c>
      <c r="I113" s="85">
        <v>0</v>
      </c>
      <c r="J113" s="85">
        <v>0</v>
      </c>
      <c r="K113" s="110">
        <v>0</v>
      </c>
      <c r="L113" s="85">
        <v>0</v>
      </c>
    </row>
    <row r="114" spans="1:12" ht="13.8" x14ac:dyDescent="0.2">
      <c r="A114" s="37" t="s">
        <v>69</v>
      </c>
      <c r="B114" s="16" t="s">
        <v>69</v>
      </c>
      <c r="C114" s="16" t="s">
        <v>1239</v>
      </c>
      <c r="D114" s="16" t="s">
        <v>1240</v>
      </c>
      <c r="E114" s="85">
        <v>11000</v>
      </c>
      <c r="F114" s="85">
        <v>0</v>
      </c>
      <c r="G114" s="85">
        <v>11000</v>
      </c>
      <c r="H114" s="85">
        <v>0</v>
      </c>
      <c r="I114" s="85">
        <v>0</v>
      </c>
      <c r="J114" s="85">
        <v>0</v>
      </c>
      <c r="K114" s="110">
        <v>0</v>
      </c>
      <c r="L114" s="85">
        <v>0</v>
      </c>
    </row>
    <row r="115" spans="1:12" ht="13.8" x14ac:dyDescent="0.2">
      <c r="A115" s="37" t="s">
        <v>69</v>
      </c>
      <c r="B115" s="16" t="s">
        <v>69</v>
      </c>
      <c r="C115" s="16" t="s">
        <v>1241</v>
      </c>
      <c r="D115" s="16" t="s">
        <v>1908</v>
      </c>
      <c r="E115" s="85">
        <v>2693984.35</v>
      </c>
      <c r="F115" s="85">
        <v>0</v>
      </c>
      <c r="G115" s="85">
        <v>2693984.35</v>
      </c>
      <c r="H115" s="85">
        <v>0</v>
      </c>
      <c r="I115" s="85">
        <v>0</v>
      </c>
      <c r="J115" s="85">
        <v>0</v>
      </c>
      <c r="K115" s="110">
        <v>0</v>
      </c>
      <c r="L115" s="85">
        <v>0</v>
      </c>
    </row>
    <row r="116" spans="1:12" ht="13.8" x14ac:dyDescent="0.2">
      <c r="A116" s="37" t="s">
        <v>69</v>
      </c>
      <c r="B116" s="16" t="s">
        <v>69</v>
      </c>
      <c r="C116" s="16" t="s">
        <v>1242</v>
      </c>
      <c r="D116" s="16" t="s">
        <v>1243</v>
      </c>
      <c r="E116" s="85">
        <v>6000</v>
      </c>
      <c r="F116" s="85">
        <v>0</v>
      </c>
      <c r="G116" s="85">
        <v>6000</v>
      </c>
      <c r="H116" s="85">
        <v>382.36</v>
      </c>
      <c r="I116" s="85">
        <v>382.36</v>
      </c>
      <c r="J116" s="85">
        <v>382.36</v>
      </c>
      <c r="K116" s="110">
        <v>6.37266666666667</v>
      </c>
      <c r="L116" s="85">
        <v>0</v>
      </c>
    </row>
    <row r="117" spans="1:12" ht="13.8" x14ac:dyDescent="0.2">
      <c r="A117" s="37" t="s">
        <v>69</v>
      </c>
      <c r="B117" s="16" t="s">
        <v>69</v>
      </c>
      <c r="C117" s="16" t="s">
        <v>1244</v>
      </c>
      <c r="D117" s="16" t="s">
        <v>1245</v>
      </c>
      <c r="E117" s="85">
        <v>35000</v>
      </c>
      <c r="F117" s="85">
        <v>0</v>
      </c>
      <c r="G117" s="85">
        <v>35000</v>
      </c>
      <c r="H117" s="85">
        <v>0</v>
      </c>
      <c r="I117" s="85">
        <v>0</v>
      </c>
      <c r="J117" s="85">
        <v>0</v>
      </c>
      <c r="K117" s="110">
        <v>0</v>
      </c>
      <c r="L117" s="85">
        <v>0</v>
      </c>
    </row>
    <row r="118" spans="1:12" ht="13.8" x14ac:dyDescent="0.2">
      <c r="A118" s="37" t="s">
        <v>69</v>
      </c>
      <c r="B118" s="16" t="s">
        <v>69</v>
      </c>
      <c r="C118" s="16" t="s">
        <v>1246</v>
      </c>
      <c r="D118" s="16" t="s">
        <v>1247</v>
      </c>
      <c r="E118" s="85">
        <v>350000</v>
      </c>
      <c r="F118" s="85">
        <v>0</v>
      </c>
      <c r="G118" s="85">
        <v>350000</v>
      </c>
      <c r="H118" s="85">
        <v>0</v>
      </c>
      <c r="I118" s="85">
        <v>0</v>
      </c>
      <c r="J118" s="85">
        <v>0</v>
      </c>
      <c r="K118" s="110">
        <v>0</v>
      </c>
      <c r="L118" s="85">
        <v>0</v>
      </c>
    </row>
    <row r="119" spans="1:12" ht="13.8" x14ac:dyDescent="0.2">
      <c r="A119" s="37" t="s">
        <v>69</v>
      </c>
      <c r="B119" s="16" t="s">
        <v>69</v>
      </c>
      <c r="C119" s="16" t="s">
        <v>1248</v>
      </c>
      <c r="D119" s="16" t="s">
        <v>1249</v>
      </c>
      <c r="E119" s="85">
        <v>530000</v>
      </c>
      <c r="F119" s="85">
        <v>0</v>
      </c>
      <c r="G119" s="85">
        <v>530000</v>
      </c>
      <c r="H119" s="85">
        <v>435897.99</v>
      </c>
      <c r="I119" s="85">
        <v>12000</v>
      </c>
      <c r="J119" s="85">
        <v>11962.24</v>
      </c>
      <c r="K119" s="110">
        <v>2.25702641509434</v>
      </c>
      <c r="L119" s="85">
        <v>5000</v>
      </c>
    </row>
    <row r="120" spans="1:12" ht="13.8" x14ac:dyDescent="0.2">
      <c r="A120" s="37" t="s">
        <v>69</v>
      </c>
      <c r="B120" s="16" t="s">
        <v>69</v>
      </c>
      <c r="C120" s="16" t="s">
        <v>1250</v>
      </c>
      <c r="D120" s="16" t="s">
        <v>1251</v>
      </c>
      <c r="E120" s="85">
        <v>30000</v>
      </c>
      <c r="F120" s="85">
        <v>0</v>
      </c>
      <c r="G120" s="85">
        <v>30000</v>
      </c>
      <c r="H120" s="85">
        <v>0</v>
      </c>
      <c r="I120" s="85">
        <v>0</v>
      </c>
      <c r="J120" s="85">
        <v>0</v>
      </c>
      <c r="K120" s="110">
        <v>0</v>
      </c>
      <c r="L120" s="85">
        <v>0</v>
      </c>
    </row>
    <row r="121" spans="1:12" ht="13.8" x14ac:dyDescent="0.2">
      <c r="A121" s="37" t="s">
        <v>69</v>
      </c>
      <c r="B121" s="16" t="s">
        <v>69</v>
      </c>
      <c r="C121" s="16" t="s">
        <v>1252</v>
      </c>
      <c r="D121" s="16" t="s">
        <v>1253</v>
      </c>
      <c r="E121" s="85">
        <v>5000</v>
      </c>
      <c r="F121" s="85">
        <v>0</v>
      </c>
      <c r="G121" s="85">
        <v>5000</v>
      </c>
      <c r="H121" s="85">
        <v>0</v>
      </c>
      <c r="I121" s="85">
        <v>0</v>
      </c>
      <c r="J121" s="85">
        <v>0</v>
      </c>
      <c r="K121" s="110">
        <v>0</v>
      </c>
      <c r="L121" s="85">
        <v>0</v>
      </c>
    </row>
    <row r="122" spans="1:12" ht="13.8" x14ac:dyDescent="0.2">
      <c r="A122" s="37" t="s">
        <v>69</v>
      </c>
      <c r="B122" s="16" t="s">
        <v>69</v>
      </c>
      <c r="C122" s="16" t="s">
        <v>1254</v>
      </c>
      <c r="D122" s="16" t="s">
        <v>1255</v>
      </c>
      <c r="E122" s="85">
        <v>100000</v>
      </c>
      <c r="F122" s="85">
        <v>0</v>
      </c>
      <c r="G122" s="85">
        <v>100000</v>
      </c>
      <c r="H122" s="85">
        <v>87473.37</v>
      </c>
      <c r="I122" s="85">
        <v>63948.5</v>
      </c>
      <c r="J122" s="85">
        <v>24300.43</v>
      </c>
      <c r="K122" s="110">
        <v>24.300429999999999</v>
      </c>
      <c r="L122" s="85">
        <v>0</v>
      </c>
    </row>
    <row r="123" spans="1:12" ht="13.8" x14ac:dyDescent="0.2">
      <c r="A123" s="37" t="s">
        <v>69</v>
      </c>
      <c r="B123" s="16" t="s">
        <v>69</v>
      </c>
      <c r="C123" s="16" t="s">
        <v>1256</v>
      </c>
      <c r="D123" s="16" t="s">
        <v>1257</v>
      </c>
      <c r="E123" s="85">
        <v>210000</v>
      </c>
      <c r="F123" s="85">
        <v>0</v>
      </c>
      <c r="G123" s="85">
        <v>210000</v>
      </c>
      <c r="H123" s="85">
        <v>0</v>
      </c>
      <c r="I123" s="85">
        <v>0</v>
      </c>
      <c r="J123" s="85">
        <v>0</v>
      </c>
      <c r="K123" s="110">
        <v>0</v>
      </c>
      <c r="L123" s="85">
        <v>0</v>
      </c>
    </row>
    <row r="124" spans="1:12" ht="13.8" x14ac:dyDescent="0.2">
      <c r="A124" s="37" t="s">
        <v>69</v>
      </c>
      <c r="B124" s="16" t="s">
        <v>69</v>
      </c>
      <c r="C124" s="16" t="s">
        <v>1258</v>
      </c>
      <c r="D124" s="16" t="s">
        <v>1259</v>
      </c>
      <c r="E124" s="85">
        <v>1660000</v>
      </c>
      <c r="F124" s="85">
        <v>0</v>
      </c>
      <c r="G124" s="85">
        <v>1660000</v>
      </c>
      <c r="H124" s="85">
        <v>0</v>
      </c>
      <c r="I124" s="85">
        <v>0</v>
      </c>
      <c r="J124" s="85">
        <v>0</v>
      </c>
      <c r="K124" s="110">
        <v>0</v>
      </c>
      <c r="L124" s="85">
        <v>0</v>
      </c>
    </row>
    <row r="125" spans="1:12" ht="13.8" x14ac:dyDescent="0.2">
      <c r="A125" s="37" t="s">
        <v>69</v>
      </c>
      <c r="B125" s="16" t="s">
        <v>69</v>
      </c>
      <c r="C125" s="16" t="s">
        <v>1260</v>
      </c>
      <c r="D125" s="16" t="s">
        <v>1909</v>
      </c>
      <c r="E125" s="85">
        <v>89000</v>
      </c>
      <c r="F125" s="85">
        <v>0</v>
      </c>
      <c r="G125" s="85">
        <v>89000</v>
      </c>
      <c r="H125" s="85">
        <v>0</v>
      </c>
      <c r="I125" s="85">
        <v>0</v>
      </c>
      <c r="J125" s="85">
        <v>0</v>
      </c>
      <c r="K125" s="110">
        <v>0</v>
      </c>
      <c r="L125" s="85">
        <v>0</v>
      </c>
    </row>
    <row r="126" spans="1:12" ht="13.8" x14ac:dyDescent="0.2">
      <c r="A126" s="37" t="s">
        <v>69</v>
      </c>
      <c r="B126" s="16" t="s">
        <v>69</v>
      </c>
      <c r="C126" s="16" t="s">
        <v>1261</v>
      </c>
      <c r="D126" s="16" t="s">
        <v>1910</v>
      </c>
      <c r="E126" s="85">
        <v>5735412.6900000004</v>
      </c>
      <c r="F126" s="85">
        <v>0</v>
      </c>
      <c r="G126" s="85">
        <v>5735412.6900000004</v>
      </c>
      <c r="H126" s="85">
        <v>212214.24</v>
      </c>
      <c r="I126" s="85">
        <v>101653.33</v>
      </c>
      <c r="J126" s="85">
        <v>0</v>
      </c>
      <c r="K126" s="110">
        <v>0</v>
      </c>
      <c r="L126" s="85">
        <v>0</v>
      </c>
    </row>
    <row r="127" spans="1:12" ht="13.8" x14ac:dyDescent="0.2">
      <c r="A127" s="37" t="s">
        <v>69</v>
      </c>
      <c r="B127" s="16" t="s">
        <v>69</v>
      </c>
      <c r="C127" s="16" t="s">
        <v>1262</v>
      </c>
      <c r="D127" s="16" t="s">
        <v>1263</v>
      </c>
      <c r="E127" s="85">
        <v>225165.5</v>
      </c>
      <c r="F127" s="85">
        <v>0</v>
      </c>
      <c r="G127" s="85">
        <v>225165.5</v>
      </c>
      <c r="H127" s="85">
        <v>0</v>
      </c>
      <c r="I127" s="85">
        <v>0</v>
      </c>
      <c r="J127" s="85">
        <v>0</v>
      </c>
      <c r="K127" s="110">
        <v>0</v>
      </c>
      <c r="L127" s="85">
        <v>0</v>
      </c>
    </row>
    <row r="128" spans="1:12" ht="13.8" x14ac:dyDescent="0.2">
      <c r="A128" s="37" t="s">
        <v>69</v>
      </c>
      <c r="B128" s="16" t="s">
        <v>69</v>
      </c>
      <c r="C128" s="16" t="s">
        <v>1264</v>
      </c>
      <c r="D128" s="16" t="s">
        <v>1911</v>
      </c>
      <c r="E128" s="85">
        <v>4038292.4</v>
      </c>
      <c r="F128" s="85">
        <v>0</v>
      </c>
      <c r="G128" s="85">
        <v>4038292.4</v>
      </c>
      <c r="H128" s="85">
        <v>0</v>
      </c>
      <c r="I128" s="85">
        <v>0</v>
      </c>
      <c r="J128" s="85">
        <v>0</v>
      </c>
      <c r="K128" s="110">
        <v>0</v>
      </c>
      <c r="L128" s="85">
        <v>0</v>
      </c>
    </row>
    <row r="129" spans="1:12" ht="13.8" x14ac:dyDescent="0.2">
      <c r="A129" s="37" t="s">
        <v>69</v>
      </c>
      <c r="B129" s="16" t="s">
        <v>69</v>
      </c>
      <c r="C129" s="16" t="s">
        <v>1265</v>
      </c>
      <c r="D129" s="16" t="s">
        <v>1266</v>
      </c>
      <c r="E129" s="85">
        <v>3588775.7</v>
      </c>
      <c r="F129" s="85">
        <v>0</v>
      </c>
      <c r="G129" s="85">
        <v>3588775.7</v>
      </c>
      <c r="H129" s="85">
        <v>607926.91</v>
      </c>
      <c r="I129" s="85">
        <v>607926.91</v>
      </c>
      <c r="J129" s="85">
        <v>0</v>
      </c>
      <c r="K129" s="110">
        <v>0</v>
      </c>
      <c r="L129" s="85">
        <v>0</v>
      </c>
    </row>
    <row r="130" spans="1:12" ht="13.8" x14ac:dyDescent="0.2">
      <c r="A130" s="37" t="s">
        <v>69</v>
      </c>
      <c r="B130" s="16" t="s">
        <v>69</v>
      </c>
      <c r="C130" s="16" t="s">
        <v>1267</v>
      </c>
      <c r="D130" s="16" t="s">
        <v>1268</v>
      </c>
      <c r="E130" s="85">
        <v>2610674.8199999998</v>
      </c>
      <c r="F130" s="85">
        <v>0</v>
      </c>
      <c r="G130" s="85">
        <v>2610674.8199999998</v>
      </c>
      <c r="H130" s="85">
        <v>546171.49</v>
      </c>
      <c r="I130" s="85">
        <v>546171.49</v>
      </c>
      <c r="J130" s="85">
        <v>0</v>
      </c>
      <c r="K130" s="110">
        <v>0</v>
      </c>
      <c r="L130" s="85">
        <v>0</v>
      </c>
    </row>
    <row r="131" spans="1:12" ht="13.8" x14ac:dyDescent="0.2">
      <c r="A131" s="37" t="s">
        <v>69</v>
      </c>
      <c r="B131" s="16" t="s">
        <v>69</v>
      </c>
      <c r="C131" s="16" t="s">
        <v>1269</v>
      </c>
      <c r="D131" s="16" t="s">
        <v>1270</v>
      </c>
      <c r="E131" s="85">
        <v>961005</v>
      </c>
      <c r="F131" s="85">
        <v>0</v>
      </c>
      <c r="G131" s="85">
        <v>961005</v>
      </c>
      <c r="H131" s="85">
        <v>0</v>
      </c>
      <c r="I131" s="85">
        <v>0</v>
      </c>
      <c r="J131" s="85">
        <v>0</v>
      </c>
      <c r="K131" s="110">
        <v>0</v>
      </c>
      <c r="L131" s="85">
        <v>0</v>
      </c>
    </row>
    <row r="132" spans="1:12" ht="13.8" x14ac:dyDescent="0.2">
      <c r="A132" s="37" t="s">
        <v>69</v>
      </c>
      <c r="B132" s="16" t="s">
        <v>69</v>
      </c>
      <c r="C132" s="16" t="s">
        <v>1271</v>
      </c>
      <c r="D132" s="16" t="s">
        <v>1912</v>
      </c>
      <c r="E132" s="85">
        <v>824613.98</v>
      </c>
      <c r="F132" s="85">
        <v>0</v>
      </c>
      <c r="G132" s="85">
        <v>824613.98</v>
      </c>
      <c r="H132" s="85">
        <v>844671.42</v>
      </c>
      <c r="I132" s="85">
        <v>836440.56</v>
      </c>
      <c r="J132" s="85">
        <v>84743.93</v>
      </c>
      <c r="K132" s="110">
        <v>10.2768000610419</v>
      </c>
      <c r="L132" s="85">
        <v>84743.93</v>
      </c>
    </row>
    <row r="133" spans="1:12" ht="13.8" x14ac:dyDescent="0.2">
      <c r="A133" s="37" t="s">
        <v>69</v>
      </c>
      <c r="B133" s="16" t="s">
        <v>69</v>
      </c>
      <c r="C133" s="16" t="s">
        <v>1272</v>
      </c>
      <c r="D133" s="16" t="s">
        <v>1913</v>
      </c>
      <c r="E133" s="85">
        <v>559370.73</v>
      </c>
      <c r="F133" s="85">
        <v>0</v>
      </c>
      <c r="G133" s="85">
        <v>559370.73</v>
      </c>
      <c r="H133" s="85">
        <v>1064295.8700000001</v>
      </c>
      <c r="I133" s="85">
        <v>502734.87</v>
      </c>
      <c r="J133" s="85">
        <v>0</v>
      </c>
      <c r="K133" s="110">
        <v>0</v>
      </c>
      <c r="L133" s="85">
        <v>0</v>
      </c>
    </row>
    <row r="134" spans="1:12" ht="13.8" x14ac:dyDescent="0.2">
      <c r="A134" s="37" t="s">
        <v>69</v>
      </c>
      <c r="B134" s="16" t="s">
        <v>69</v>
      </c>
      <c r="C134" s="16" t="s">
        <v>1273</v>
      </c>
      <c r="D134" s="16" t="s">
        <v>1914</v>
      </c>
      <c r="E134" s="85">
        <v>3067723.11</v>
      </c>
      <c r="F134" s="85">
        <v>0</v>
      </c>
      <c r="G134" s="85">
        <v>3067723.11</v>
      </c>
      <c r="H134" s="85">
        <v>0</v>
      </c>
      <c r="I134" s="85">
        <v>0</v>
      </c>
      <c r="J134" s="85">
        <v>0</v>
      </c>
      <c r="K134" s="110">
        <v>0</v>
      </c>
      <c r="L134" s="85">
        <v>0</v>
      </c>
    </row>
    <row r="135" spans="1:12" ht="13.8" x14ac:dyDescent="0.2">
      <c r="A135" s="37" t="s">
        <v>69</v>
      </c>
      <c r="B135" s="16" t="s">
        <v>69</v>
      </c>
      <c r="C135" s="16" t="s">
        <v>1274</v>
      </c>
      <c r="D135" s="16" t="s">
        <v>1275</v>
      </c>
      <c r="E135" s="85">
        <v>500000</v>
      </c>
      <c r="F135" s="85">
        <v>0</v>
      </c>
      <c r="G135" s="85">
        <v>500000</v>
      </c>
      <c r="H135" s="85">
        <v>0</v>
      </c>
      <c r="I135" s="85">
        <v>0</v>
      </c>
      <c r="J135" s="85">
        <v>0</v>
      </c>
      <c r="K135" s="110">
        <v>0</v>
      </c>
      <c r="L135" s="85">
        <v>0</v>
      </c>
    </row>
    <row r="136" spans="1:12" ht="13.8" x14ac:dyDescent="0.2">
      <c r="A136" s="37" t="s">
        <v>69</v>
      </c>
      <c r="B136" s="16" t="s">
        <v>69</v>
      </c>
      <c r="C136" s="16" t="s">
        <v>1276</v>
      </c>
      <c r="D136" s="16" t="s">
        <v>1193</v>
      </c>
      <c r="E136" s="85">
        <v>10000</v>
      </c>
      <c r="F136" s="85">
        <v>0</v>
      </c>
      <c r="G136" s="85">
        <v>10000</v>
      </c>
      <c r="H136" s="85">
        <v>0</v>
      </c>
      <c r="I136" s="85">
        <v>0</v>
      </c>
      <c r="J136" s="85">
        <v>0</v>
      </c>
      <c r="K136" s="110">
        <v>0</v>
      </c>
      <c r="L136" s="85">
        <v>0</v>
      </c>
    </row>
    <row r="137" spans="1:12" ht="13.8" x14ac:dyDescent="0.2">
      <c r="A137" s="37" t="s">
        <v>69</v>
      </c>
      <c r="B137" s="16" t="s">
        <v>69</v>
      </c>
      <c r="C137" s="16" t="s">
        <v>1277</v>
      </c>
      <c r="D137" s="16" t="s">
        <v>1278</v>
      </c>
      <c r="E137" s="85">
        <v>0</v>
      </c>
      <c r="F137" s="85">
        <v>0</v>
      </c>
      <c r="G137" s="85">
        <v>0</v>
      </c>
      <c r="H137" s="85">
        <v>1664172.46</v>
      </c>
      <c r="I137" s="85">
        <v>1258073.22</v>
      </c>
      <c r="J137" s="85">
        <v>91007.26</v>
      </c>
      <c r="K137" s="110">
        <v>0</v>
      </c>
      <c r="L137" s="85">
        <v>91007.26</v>
      </c>
    </row>
    <row r="138" spans="1:12" ht="13.8" x14ac:dyDescent="0.2">
      <c r="A138" s="37" t="s">
        <v>69</v>
      </c>
      <c r="B138" s="16" t="s">
        <v>69</v>
      </c>
      <c r="C138" s="16" t="s">
        <v>1279</v>
      </c>
      <c r="D138" s="16" t="s">
        <v>1280</v>
      </c>
      <c r="E138" s="85">
        <v>200000</v>
      </c>
      <c r="F138" s="85">
        <v>0</v>
      </c>
      <c r="G138" s="85">
        <v>200000</v>
      </c>
      <c r="H138" s="85">
        <v>0</v>
      </c>
      <c r="I138" s="85">
        <v>0</v>
      </c>
      <c r="J138" s="85">
        <v>0</v>
      </c>
      <c r="K138" s="110">
        <v>0</v>
      </c>
      <c r="L138" s="85">
        <v>0</v>
      </c>
    </row>
    <row r="139" spans="1:12" ht="13.8" x14ac:dyDescent="0.2">
      <c r="A139" s="37" t="s">
        <v>69</v>
      </c>
      <c r="B139" s="16" t="s">
        <v>69</v>
      </c>
      <c r="C139" s="16" t="s">
        <v>1281</v>
      </c>
      <c r="D139" s="16" t="s">
        <v>1282</v>
      </c>
      <c r="E139" s="85">
        <v>3702061.55</v>
      </c>
      <c r="F139" s="85">
        <v>0</v>
      </c>
      <c r="G139" s="85">
        <v>3702061.55</v>
      </c>
      <c r="H139" s="85">
        <v>1665858.21</v>
      </c>
      <c r="I139" s="85">
        <v>1584604.52</v>
      </c>
      <c r="J139" s="85">
        <v>0</v>
      </c>
      <c r="K139" s="110">
        <v>0</v>
      </c>
      <c r="L139" s="85">
        <v>0</v>
      </c>
    </row>
    <row r="140" spans="1:12" ht="13.8" x14ac:dyDescent="0.2">
      <c r="A140" s="37" t="s">
        <v>69</v>
      </c>
      <c r="B140" s="16" t="s">
        <v>69</v>
      </c>
      <c r="C140" s="16" t="s">
        <v>1283</v>
      </c>
      <c r="D140" s="16" t="s">
        <v>1193</v>
      </c>
      <c r="E140" s="85">
        <v>0</v>
      </c>
      <c r="F140" s="85">
        <v>0</v>
      </c>
      <c r="G140" s="85">
        <v>0</v>
      </c>
      <c r="H140" s="85">
        <v>0</v>
      </c>
      <c r="I140" s="85">
        <v>0</v>
      </c>
      <c r="J140" s="85">
        <v>0</v>
      </c>
      <c r="K140" s="110">
        <v>0</v>
      </c>
      <c r="L140" s="85">
        <v>0</v>
      </c>
    </row>
    <row r="141" spans="1:12" ht="13.8" x14ac:dyDescent="0.2">
      <c r="A141" s="37" t="s">
        <v>69</v>
      </c>
      <c r="B141" s="16" t="s">
        <v>69</v>
      </c>
      <c r="C141" s="16" t="s">
        <v>1284</v>
      </c>
      <c r="D141" s="16" t="s">
        <v>1915</v>
      </c>
      <c r="E141" s="85">
        <v>60000</v>
      </c>
      <c r="F141" s="85">
        <v>0</v>
      </c>
      <c r="G141" s="85">
        <v>60000</v>
      </c>
      <c r="H141" s="85">
        <v>0</v>
      </c>
      <c r="I141" s="85">
        <v>0</v>
      </c>
      <c r="J141" s="85">
        <v>0</v>
      </c>
      <c r="K141" s="110">
        <v>0</v>
      </c>
      <c r="L141" s="85">
        <v>0</v>
      </c>
    </row>
    <row r="142" spans="1:12" ht="13.8" x14ac:dyDescent="0.2">
      <c r="A142" s="37" t="s">
        <v>69</v>
      </c>
      <c r="B142" s="16" t="s">
        <v>69</v>
      </c>
      <c r="C142" s="16" t="s">
        <v>1285</v>
      </c>
      <c r="D142" s="16" t="s">
        <v>1286</v>
      </c>
      <c r="E142" s="85">
        <v>144158.41</v>
      </c>
      <c r="F142" s="85">
        <v>0</v>
      </c>
      <c r="G142" s="85">
        <v>144158.41</v>
      </c>
      <c r="H142" s="85">
        <v>0</v>
      </c>
      <c r="I142" s="85">
        <v>0</v>
      </c>
      <c r="J142" s="85">
        <v>0</v>
      </c>
      <c r="K142" s="110">
        <v>0</v>
      </c>
      <c r="L142" s="85">
        <v>0</v>
      </c>
    </row>
    <row r="143" spans="1:12" ht="13.8" x14ac:dyDescent="0.2">
      <c r="A143" s="37" t="s">
        <v>69</v>
      </c>
      <c r="B143" s="16" t="s">
        <v>69</v>
      </c>
      <c r="C143" s="16" t="s">
        <v>1287</v>
      </c>
      <c r="D143" s="16" t="s">
        <v>1288</v>
      </c>
      <c r="E143" s="85">
        <v>350000</v>
      </c>
      <c r="F143" s="85">
        <v>0</v>
      </c>
      <c r="G143" s="85">
        <v>350000</v>
      </c>
      <c r="H143" s="85">
        <v>0</v>
      </c>
      <c r="I143" s="85">
        <v>0</v>
      </c>
      <c r="J143" s="85">
        <v>0</v>
      </c>
      <c r="K143" s="110">
        <v>0</v>
      </c>
      <c r="L143" s="85">
        <v>0</v>
      </c>
    </row>
    <row r="144" spans="1:12" ht="13.8" x14ac:dyDescent="0.2">
      <c r="A144" s="37" t="s">
        <v>69</v>
      </c>
      <c r="B144" s="16" t="s">
        <v>69</v>
      </c>
      <c r="C144" s="16" t="s">
        <v>1289</v>
      </c>
      <c r="D144" s="16" t="s">
        <v>1916</v>
      </c>
      <c r="E144" s="85">
        <v>42911.6</v>
      </c>
      <c r="F144" s="85">
        <v>0</v>
      </c>
      <c r="G144" s="85">
        <v>42911.6</v>
      </c>
      <c r="H144" s="85">
        <v>29151.98</v>
      </c>
      <c r="I144" s="85">
        <v>29151.98</v>
      </c>
      <c r="J144" s="85">
        <v>0</v>
      </c>
      <c r="K144" s="110">
        <v>0</v>
      </c>
      <c r="L144" s="85">
        <v>0</v>
      </c>
    </row>
    <row r="145" spans="1:12" ht="13.95" customHeight="1" x14ac:dyDescent="0.2">
      <c r="A145" s="37" t="s">
        <v>69</v>
      </c>
      <c r="B145" s="16" t="s">
        <v>69</v>
      </c>
      <c r="C145" s="16" t="s">
        <v>1290</v>
      </c>
      <c r="D145" s="16" t="s">
        <v>1917</v>
      </c>
      <c r="E145" s="85">
        <v>1463134</v>
      </c>
      <c r="F145" s="85">
        <v>0</v>
      </c>
      <c r="G145" s="85">
        <v>1463134</v>
      </c>
      <c r="H145" s="85">
        <v>0</v>
      </c>
      <c r="I145" s="85">
        <v>0</v>
      </c>
      <c r="J145" s="85">
        <v>0</v>
      </c>
      <c r="K145" s="110">
        <v>0</v>
      </c>
      <c r="L145" s="85">
        <v>0</v>
      </c>
    </row>
    <row r="146" spans="1:12" ht="13.8" x14ac:dyDescent="0.2">
      <c r="A146" s="37" t="s">
        <v>69</v>
      </c>
      <c r="B146" s="16" t="s">
        <v>69</v>
      </c>
      <c r="C146" s="16" t="s">
        <v>1291</v>
      </c>
      <c r="D146" s="16" t="s">
        <v>1292</v>
      </c>
      <c r="E146" s="85">
        <v>0</v>
      </c>
      <c r="F146" s="85">
        <v>0</v>
      </c>
      <c r="G146" s="85">
        <v>0</v>
      </c>
      <c r="H146" s="85">
        <v>165099.28</v>
      </c>
      <c r="I146" s="85">
        <v>165099.28</v>
      </c>
      <c r="J146" s="85">
        <v>0</v>
      </c>
      <c r="K146" s="110">
        <v>0</v>
      </c>
      <c r="L146" s="85">
        <v>0</v>
      </c>
    </row>
    <row r="147" spans="1:12" ht="13.8" x14ac:dyDescent="0.2">
      <c r="A147" s="37" t="s">
        <v>69</v>
      </c>
      <c r="B147" s="16" t="s">
        <v>69</v>
      </c>
      <c r="C147" s="16" t="s">
        <v>1293</v>
      </c>
      <c r="D147" s="16" t="s">
        <v>1294</v>
      </c>
      <c r="E147" s="85">
        <v>1100000</v>
      </c>
      <c r="F147" s="85">
        <v>0</v>
      </c>
      <c r="G147" s="85">
        <v>1100000</v>
      </c>
      <c r="H147" s="85">
        <v>0</v>
      </c>
      <c r="I147" s="85">
        <v>0</v>
      </c>
      <c r="J147" s="85">
        <v>0</v>
      </c>
      <c r="K147" s="110">
        <v>0</v>
      </c>
      <c r="L147" s="85">
        <v>0</v>
      </c>
    </row>
    <row r="148" spans="1:12" ht="13.8" x14ac:dyDescent="0.2">
      <c r="A148" s="37" t="s">
        <v>69</v>
      </c>
      <c r="B148" s="16" t="s">
        <v>69</v>
      </c>
      <c r="C148" s="16" t="s">
        <v>1295</v>
      </c>
      <c r="D148" s="16" t="s">
        <v>1296</v>
      </c>
      <c r="E148" s="85">
        <v>2000000</v>
      </c>
      <c r="F148" s="85">
        <v>0</v>
      </c>
      <c r="G148" s="85">
        <v>2000000</v>
      </c>
      <c r="H148" s="85">
        <v>0</v>
      </c>
      <c r="I148" s="85">
        <v>0</v>
      </c>
      <c r="J148" s="85">
        <v>0</v>
      </c>
      <c r="K148" s="110">
        <v>0</v>
      </c>
      <c r="L148" s="85">
        <v>0</v>
      </c>
    </row>
    <row r="149" spans="1:12" ht="13.8" x14ac:dyDescent="0.2">
      <c r="A149" s="37" t="s">
        <v>69</v>
      </c>
      <c r="B149" s="16" t="s">
        <v>69</v>
      </c>
      <c r="C149" s="16" t="s">
        <v>1297</v>
      </c>
      <c r="D149" s="16" t="s">
        <v>1298</v>
      </c>
      <c r="E149" s="85">
        <v>1984710.27</v>
      </c>
      <c r="F149" s="85">
        <v>0</v>
      </c>
      <c r="G149" s="85">
        <v>1984710.27</v>
      </c>
      <c r="H149" s="85">
        <v>0</v>
      </c>
      <c r="I149" s="85">
        <v>0</v>
      </c>
      <c r="J149" s="85">
        <v>0</v>
      </c>
      <c r="K149" s="110">
        <v>0</v>
      </c>
      <c r="L149" s="85">
        <v>0</v>
      </c>
    </row>
    <row r="150" spans="1:12" ht="13.8" x14ac:dyDescent="0.2">
      <c r="A150" s="37" t="s">
        <v>69</v>
      </c>
      <c r="B150" s="16" t="s">
        <v>69</v>
      </c>
      <c r="C150" s="16" t="s">
        <v>1299</v>
      </c>
      <c r="D150" s="16" t="s">
        <v>1300</v>
      </c>
      <c r="E150" s="85">
        <v>2500000</v>
      </c>
      <c r="F150" s="85">
        <v>0</v>
      </c>
      <c r="G150" s="85">
        <v>2500000</v>
      </c>
      <c r="H150" s="85">
        <v>0</v>
      </c>
      <c r="I150" s="85">
        <v>0</v>
      </c>
      <c r="J150" s="85">
        <v>0</v>
      </c>
      <c r="K150" s="110">
        <v>0</v>
      </c>
      <c r="L150" s="85">
        <v>0</v>
      </c>
    </row>
    <row r="151" spans="1:12" ht="13.8" x14ac:dyDescent="0.2">
      <c r="A151" s="37" t="s">
        <v>69</v>
      </c>
      <c r="B151" s="16" t="s">
        <v>69</v>
      </c>
      <c r="C151" s="16" t="s">
        <v>1301</v>
      </c>
      <c r="D151" s="16" t="s">
        <v>1302</v>
      </c>
      <c r="E151" s="85">
        <v>1500000</v>
      </c>
      <c r="F151" s="85">
        <v>0</v>
      </c>
      <c r="G151" s="85">
        <v>1500000</v>
      </c>
      <c r="H151" s="85">
        <v>0</v>
      </c>
      <c r="I151" s="85">
        <v>0</v>
      </c>
      <c r="J151" s="85">
        <v>0</v>
      </c>
      <c r="K151" s="110">
        <v>0</v>
      </c>
      <c r="L151" s="85">
        <v>0</v>
      </c>
    </row>
    <row r="152" spans="1:12" ht="13.8" x14ac:dyDescent="0.2">
      <c r="A152" s="37" t="s">
        <v>69</v>
      </c>
      <c r="B152" s="16" t="s">
        <v>69</v>
      </c>
      <c r="C152" s="16" t="s">
        <v>1303</v>
      </c>
      <c r="D152" s="16" t="s">
        <v>1304</v>
      </c>
      <c r="E152" s="85">
        <v>2300000</v>
      </c>
      <c r="F152" s="85">
        <v>0</v>
      </c>
      <c r="G152" s="85">
        <v>2300000</v>
      </c>
      <c r="H152" s="85">
        <v>0</v>
      </c>
      <c r="I152" s="85">
        <v>0</v>
      </c>
      <c r="J152" s="85">
        <v>0</v>
      </c>
      <c r="K152" s="110">
        <v>0</v>
      </c>
      <c r="L152" s="85">
        <v>0</v>
      </c>
    </row>
    <row r="153" spans="1:12" ht="13.8" x14ac:dyDescent="0.2">
      <c r="A153" s="37" t="s">
        <v>69</v>
      </c>
      <c r="B153" s="16" t="s">
        <v>69</v>
      </c>
      <c r="C153" s="16" t="s">
        <v>1305</v>
      </c>
      <c r="D153" s="16" t="s">
        <v>1306</v>
      </c>
      <c r="E153" s="85">
        <v>150000</v>
      </c>
      <c r="F153" s="85">
        <v>0</v>
      </c>
      <c r="G153" s="85">
        <v>150000</v>
      </c>
      <c r="H153" s="85">
        <v>0</v>
      </c>
      <c r="I153" s="85">
        <v>0</v>
      </c>
      <c r="J153" s="85">
        <v>0</v>
      </c>
      <c r="K153" s="110">
        <v>0</v>
      </c>
      <c r="L153" s="85">
        <v>0</v>
      </c>
    </row>
    <row r="154" spans="1:12" ht="13.8" x14ac:dyDescent="0.2">
      <c r="A154" s="37" t="s">
        <v>69</v>
      </c>
      <c r="B154" s="16" t="s">
        <v>69</v>
      </c>
      <c r="C154" s="16" t="s">
        <v>1307</v>
      </c>
      <c r="D154" s="16" t="s">
        <v>1308</v>
      </c>
      <c r="E154" s="85">
        <v>250000</v>
      </c>
      <c r="F154" s="85">
        <v>0</v>
      </c>
      <c r="G154" s="85">
        <v>250000</v>
      </c>
      <c r="H154" s="85">
        <v>0</v>
      </c>
      <c r="I154" s="85">
        <v>0</v>
      </c>
      <c r="J154" s="85">
        <v>0</v>
      </c>
      <c r="K154" s="110">
        <v>0</v>
      </c>
      <c r="L154" s="85">
        <v>0</v>
      </c>
    </row>
    <row r="155" spans="1:12" ht="13.8" x14ac:dyDescent="0.2">
      <c r="A155" s="37" t="s">
        <v>69</v>
      </c>
      <c r="B155" s="16" t="s">
        <v>69</v>
      </c>
      <c r="C155" s="16" t="s">
        <v>1309</v>
      </c>
      <c r="D155" s="16" t="s">
        <v>1310</v>
      </c>
      <c r="E155" s="85">
        <v>100000</v>
      </c>
      <c r="F155" s="85">
        <v>0</v>
      </c>
      <c r="G155" s="85">
        <v>100000</v>
      </c>
      <c r="H155" s="85">
        <v>0</v>
      </c>
      <c r="I155" s="85">
        <v>0</v>
      </c>
      <c r="J155" s="85">
        <v>0</v>
      </c>
      <c r="K155" s="110">
        <v>0</v>
      </c>
      <c r="L155" s="85">
        <v>0</v>
      </c>
    </row>
    <row r="156" spans="1:12" ht="13.8" x14ac:dyDescent="0.2">
      <c r="A156" s="37" t="s">
        <v>69</v>
      </c>
      <c r="B156" s="16" t="s">
        <v>69</v>
      </c>
      <c r="C156" s="16" t="s">
        <v>1311</v>
      </c>
      <c r="D156" s="16" t="s">
        <v>1312</v>
      </c>
      <c r="E156" s="85">
        <v>400000</v>
      </c>
      <c r="F156" s="85">
        <v>0</v>
      </c>
      <c r="G156" s="85">
        <v>400000</v>
      </c>
      <c r="H156" s="85">
        <v>0</v>
      </c>
      <c r="I156" s="85">
        <v>0</v>
      </c>
      <c r="J156" s="85">
        <v>0</v>
      </c>
      <c r="K156" s="110">
        <v>0</v>
      </c>
      <c r="L156" s="85">
        <v>0</v>
      </c>
    </row>
    <row r="157" spans="1:12" ht="13.8" x14ac:dyDescent="0.2">
      <c r="A157" s="37" t="s">
        <v>69</v>
      </c>
      <c r="B157" s="16" t="s">
        <v>69</v>
      </c>
      <c r="C157" s="16" t="s">
        <v>1313</v>
      </c>
      <c r="D157" s="16" t="s">
        <v>1314</v>
      </c>
      <c r="E157" s="85">
        <v>200000</v>
      </c>
      <c r="F157" s="85">
        <v>0</v>
      </c>
      <c r="G157" s="85">
        <v>200000</v>
      </c>
      <c r="H157" s="85">
        <v>0</v>
      </c>
      <c r="I157" s="85">
        <v>0</v>
      </c>
      <c r="J157" s="85">
        <v>0</v>
      </c>
      <c r="K157" s="110">
        <v>0</v>
      </c>
      <c r="L157" s="85">
        <v>0</v>
      </c>
    </row>
    <row r="158" spans="1:12" ht="13.8" x14ac:dyDescent="0.2">
      <c r="A158" s="37" t="s">
        <v>69</v>
      </c>
      <c r="B158" s="16" t="s">
        <v>69</v>
      </c>
      <c r="C158" s="16" t="s">
        <v>1315</v>
      </c>
      <c r="D158" s="16" t="s">
        <v>1316</v>
      </c>
      <c r="E158" s="85">
        <v>100000</v>
      </c>
      <c r="F158" s="85">
        <v>0</v>
      </c>
      <c r="G158" s="85">
        <v>100000</v>
      </c>
      <c r="H158" s="85">
        <v>0</v>
      </c>
      <c r="I158" s="85">
        <v>0</v>
      </c>
      <c r="J158" s="85">
        <v>0</v>
      </c>
      <c r="K158" s="110">
        <v>0</v>
      </c>
      <c r="L158" s="85">
        <v>0</v>
      </c>
    </row>
    <row r="159" spans="1:12" ht="13.8" x14ac:dyDescent="0.2">
      <c r="A159" s="37" t="s">
        <v>69</v>
      </c>
      <c r="B159" s="16" t="s">
        <v>69</v>
      </c>
      <c r="C159" s="16" t="s">
        <v>1317</v>
      </c>
      <c r="D159" s="16" t="s">
        <v>1918</v>
      </c>
      <c r="E159" s="85">
        <v>0</v>
      </c>
      <c r="F159" s="85">
        <v>0</v>
      </c>
      <c r="G159" s="85">
        <v>0</v>
      </c>
      <c r="H159" s="85">
        <v>1206155.0900000001</v>
      </c>
      <c r="I159" s="85">
        <v>1206155.0900000001</v>
      </c>
      <c r="J159" s="85">
        <v>0</v>
      </c>
      <c r="K159" s="110">
        <v>0</v>
      </c>
      <c r="L159" s="85">
        <v>0</v>
      </c>
    </row>
    <row r="160" spans="1:12" ht="13.8" x14ac:dyDescent="0.2">
      <c r="A160" s="37" t="s">
        <v>69</v>
      </c>
      <c r="B160" s="16" t="s">
        <v>69</v>
      </c>
      <c r="C160" s="16" t="s">
        <v>1318</v>
      </c>
      <c r="D160" s="16" t="s">
        <v>1919</v>
      </c>
      <c r="E160" s="85">
        <v>0</v>
      </c>
      <c r="F160" s="85">
        <v>0</v>
      </c>
      <c r="G160" s="85">
        <v>0</v>
      </c>
      <c r="H160" s="85">
        <v>242739.54</v>
      </c>
      <c r="I160" s="85">
        <v>76450.53</v>
      </c>
      <c r="J160" s="85">
        <v>0</v>
      </c>
      <c r="K160" s="110">
        <v>0</v>
      </c>
      <c r="L160" s="85">
        <v>0</v>
      </c>
    </row>
    <row r="161" spans="1:12" ht="13.8" x14ac:dyDescent="0.2">
      <c r="A161" s="37" t="s">
        <v>69</v>
      </c>
      <c r="B161" s="16" t="s">
        <v>69</v>
      </c>
      <c r="C161" s="16" t="s">
        <v>1319</v>
      </c>
      <c r="D161" s="16" t="s">
        <v>1320</v>
      </c>
      <c r="E161" s="85">
        <v>0</v>
      </c>
      <c r="F161" s="85">
        <v>0</v>
      </c>
      <c r="G161" s="85">
        <v>0</v>
      </c>
      <c r="H161" s="85">
        <v>5117431.2300000004</v>
      </c>
      <c r="I161" s="85">
        <v>0</v>
      </c>
      <c r="J161" s="85">
        <v>0</v>
      </c>
      <c r="K161" s="110">
        <v>0</v>
      </c>
      <c r="L161" s="85">
        <v>0</v>
      </c>
    </row>
    <row r="162" spans="1:12" ht="13.8" x14ac:dyDescent="0.2">
      <c r="A162" s="37" t="s">
        <v>69</v>
      </c>
      <c r="B162" s="16" t="s">
        <v>69</v>
      </c>
      <c r="C162" s="16" t="s">
        <v>1321</v>
      </c>
      <c r="D162" s="16" t="s">
        <v>1322</v>
      </c>
      <c r="E162" s="85">
        <v>0</v>
      </c>
      <c r="F162" s="85">
        <v>0</v>
      </c>
      <c r="G162" s="85">
        <v>0</v>
      </c>
      <c r="H162" s="85">
        <v>568804.22</v>
      </c>
      <c r="I162" s="85">
        <v>0</v>
      </c>
      <c r="J162" s="85">
        <v>0</v>
      </c>
      <c r="K162" s="110">
        <v>0</v>
      </c>
      <c r="L162" s="85">
        <v>0</v>
      </c>
    </row>
    <row r="163" spans="1:12" ht="13.8" x14ac:dyDescent="0.2">
      <c r="A163" s="37" t="s">
        <v>69</v>
      </c>
      <c r="B163" s="16" t="s">
        <v>69</v>
      </c>
      <c r="C163" s="16" t="s">
        <v>1323</v>
      </c>
      <c r="D163" s="16" t="s">
        <v>1324</v>
      </c>
      <c r="E163" s="85">
        <v>0</v>
      </c>
      <c r="F163" s="85">
        <v>0</v>
      </c>
      <c r="G163" s="85">
        <v>0</v>
      </c>
      <c r="H163" s="85">
        <v>1546112.52</v>
      </c>
      <c r="I163" s="85">
        <v>1546112.52</v>
      </c>
      <c r="J163" s="85">
        <v>0</v>
      </c>
      <c r="K163" s="110">
        <v>0</v>
      </c>
      <c r="L163" s="85">
        <v>0</v>
      </c>
    </row>
    <row r="164" spans="1:12" ht="13.8" x14ac:dyDescent="0.2">
      <c r="A164" s="37" t="s">
        <v>69</v>
      </c>
      <c r="B164" s="16" t="s">
        <v>69</v>
      </c>
      <c r="C164" s="16" t="s">
        <v>1325</v>
      </c>
      <c r="D164" s="16" t="s">
        <v>1326</v>
      </c>
      <c r="E164" s="85">
        <v>0</v>
      </c>
      <c r="F164" s="85">
        <v>0</v>
      </c>
      <c r="G164" s="85">
        <v>0</v>
      </c>
      <c r="H164" s="85">
        <v>100000</v>
      </c>
      <c r="I164" s="85">
        <v>100000</v>
      </c>
      <c r="J164" s="85">
        <v>0</v>
      </c>
      <c r="K164" s="110">
        <v>0</v>
      </c>
      <c r="L164" s="85">
        <v>0</v>
      </c>
    </row>
    <row r="165" spans="1:12" ht="13.8" x14ac:dyDescent="0.2">
      <c r="A165" s="37" t="s">
        <v>69</v>
      </c>
      <c r="B165" s="16" t="s">
        <v>69</v>
      </c>
      <c r="C165" s="16" t="s">
        <v>1327</v>
      </c>
      <c r="D165" s="16" t="s">
        <v>1328</v>
      </c>
      <c r="E165" s="85">
        <v>0</v>
      </c>
      <c r="F165" s="85">
        <v>0</v>
      </c>
      <c r="G165" s="85">
        <v>0</v>
      </c>
      <c r="H165" s="85">
        <v>992907.15</v>
      </c>
      <c r="I165" s="85">
        <v>0</v>
      </c>
      <c r="J165" s="85">
        <v>0</v>
      </c>
      <c r="K165" s="110">
        <v>0</v>
      </c>
      <c r="L165" s="85">
        <v>0</v>
      </c>
    </row>
    <row r="166" spans="1:12" ht="13.8" x14ac:dyDescent="0.2">
      <c r="A166" s="37" t="s">
        <v>69</v>
      </c>
      <c r="B166" s="16" t="s">
        <v>69</v>
      </c>
      <c r="C166" s="16" t="s">
        <v>1329</v>
      </c>
      <c r="D166" s="16" t="s">
        <v>1330</v>
      </c>
      <c r="E166" s="85">
        <v>0</v>
      </c>
      <c r="F166" s="85">
        <v>0</v>
      </c>
      <c r="G166" s="85">
        <v>0</v>
      </c>
      <c r="H166" s="85">
        <v>2038019.53</v>
      </c>
      <c r="I166" s="85">
        <v>0</v>
      </c>
      <c r="J166" s="85">
        <v>0</v>
      </c>
      <c r="K166" s="110">
        <v>0</v>
      </c>
      <c r="L166" s="85">
        <v>0</v>
      </c>
    </row>
    <row r="167" spans="1:12" ht="13.8" x14ac:dyDescent="0.2">
      <c r="A167" s="37" t="s">
        <v>69</v>
      </c>
      <c r="B167" s="16" t="s">
        <v>69</v>
      </c>
      <c r="C167" s="27" t="s">
        <v>126</v>
      </c>
      <c r="D167" s="27" t="s">
        <v>69</v>
      </c>
      <c r="E167" s="90">
        <v>71040894.200000003</v>
      </c>
      <c r="F167" s="90">
        <v>0</v>
      </c>
      <c r="G167" s="90">
        <v>71040894.200000003</v>
      </c>
      <c r="H167" s="90">
        <v>34374541.979999997</v>
      </c>
      <c r="I167" s="90">
        <v>22203772.140000001</v>
      </c>
      <c r="J167" s="90">
        <v>274816.36</v>
      </c>
      <c r="K167" s="111">
        <v>0.38684248431096002</v>
      </c>
      <c r="L167" s="90">
        <v>243171.33</v>
      </c>
    </row>
    <row r="168" spans="1:12" ht="13.8" x14ac:dyDescent="0.2">
      <c r="A168" s="37" t="s">
        <v>429</v>
      </c>
      <c r="B168" s="16" t="s">
        <v>430</v>
      </c>
      <c r="C168" s="16" t="s">
        <v>1331</v>
      </c>
      <c r="D168" s="16" t="s">
        <v>1332</v>
      </c>
      <c r="E168" s="85">
        <v>250000</v>
      </c>
      <c r="F168" s="85">
        <v>0</v>
      </c>
      <c r="G168" s="85">
        <v>250000</v>
      </c>
      <c r="H168" s="85">
        <v>0</v>
      </c>
      <c r="I168" s="85">
        <v>0</v>
      </c>
      <c r="J168" s="85">
        <v>0</v>
      </c>
      <c r="K168" s="110">
        <v>0</v>
      </c>
      <c r="L168" s="85">
        <v>0</v>
      </c>
    </row>
    <row r="169" spans="1:12" ht="13.8" x14ac:dyDescent="0.2">
      <c r="A169" s="37" t="s">
        <v>69</v>
      </c>
      <c r="B169" s="16" t="s">
        <v>69</v>
      </c>
      <c r="C169" s="16" t="s">
        <v>1333</v>
      </c>
      <c r="D169" s="16" t="s">
        <v>1334</v>
      </c>
      <c r="E169" s="85">
        <v>10000</v>
      </c>
      <c r="F169" s="85">
        <v>0</v>
      </c>
      <c r="G169" s="85">
        <v>10000</v>
      </c>
      <c r="H169" s="85">
        <v>0</v>
      </c>
      <c r="I169" s="85">
        <v>0</v>
      </c>
      <c r="J169" s="85">
        <v>0</v>
      </c>
      <c r="K169" s="110">
        <v>0</v>
      </c>
      <c r="L169" s="85">
        <v>0</v>
      </c>
    </row>
    <row r="170" spans="1:12" ht="13.8" x14ac:dyDescent="0.2">
      <c r="A170" s="37" t="s">
        <v>69</v>
      </c>
      <c r="B170" s="16" t="s">
        <v>69</v>
      </c>
      <c r="C170" s="16" t="s">
        <v>1335</v>
      </c>
      <c r="D170" s="16" t="s">
        <v>1336</v>
      </c>
      <c r="E170" s="85">
        <v>60000</v>
      </c>
      <c r="F170" s="85">
        <v>0</v>
      </c>
      <c r="G170" s="85">
        <v>60000</v>
      </c>
      <c r="H170" s="85">
        <v>0</v>
      </c>
      <c r="I170" s="85">
        <v>0</v>
      </c>
      <c r="J170" s="85">
        <v>0</v>
      </c>
      <c r="K170" s="110">
        <v>0</v>
      </c>
      <c r="L170" s="85">
        <v>0</v>
      </c>
    </row>
    <row r="171" spans="1:12" ht="13.8" x14ac:dyDescent="0.2">
      <c r="A171" s="37" t="s">
        <v>69</v>
      </c>
      <c r="B171" s="16" t="s">
        <v>69</v>
      </c>
      <c r="C171" s="16" t="s">
        <v>1337</v>
      </c>
      <c r="D171" s="16" t="s">
        <v>1920</v>
      </c>
      <c r="E171" s="85">
        <v>30000</v>
      </c>
      <c r="F171" s="85">
        <v>0</v>
      </c>
      <c r="G171" s="85">
        <v>30000</v>
      </c>
      <c r="H171" s="85">
        <v>0</v>
      </c>
      <c r="I171" s="85">
        <v>0</v>
      </c>
      <c r="J171" s="85">
        <v>0</v>
      </c>
      <c r="K171" s="110">
        <v>0</v>
      </c>
      <c r="L171" s="85">
        <v>0</v>
      </c>
    </row>
    <row r="172" spans="1:12" ht="13.8" x14ac:dyDescent="0.2">
      <c r="A172" s="37" t="s">
        <v>69</v>
      </c>
      <c r="B172" s="16" t="s">
        <v>69</v>
      </c>
      <c r="C172" s="16" t="s">
        <v>1338</v>
      </c>
      <c r="D172" s="16" t="s">
        <v>1339</v>
      </c>
      <c r="E172" s="85">
        <v>80018.559999999998</v>
      </c>
      <c r="F172" s="85">
        <v>0</v>
      </c>
      <c r="G172" s="85">
        <v>80018.559999999998</v>
      </c>
      <c r="H172" s="85">
        <v>0</v>
      </c>
      <c r="I172" s="85">
        <v>0</v>
      </c>
      <c r="J172" s="85">
        <v>0</v>
      </c>
      <c r="K172" s="110">
        <v>0</v>
      </c>
      <c r="L172" s="85">
        <v>0</v>
      </c>
    </row>
    <row r="173" spans="1:12" ht="13.8" x14ac:dyDescent="0.2">
      <c r="A173" s="37" t="s">
        <v>69</v>
      </c>
      <c r="B173" s="16" t="s">
        <v>69</v>
      </c>
      <c r="C173" s="16" t="s">
        <v>1340</v>
      </c>
      <c r="D173" s="16" t="s">
        <v>1921</v>
      </c>
      <c r="E173" s="85">
        <v>3000</v>
      </c>
      <c r="F173" s="85">
        <v>0</v>
      </c>
      <c r="G173" s="85">
        <v>3000</v>
      </c>
      <c r="H173" s="85">
        <v>0</v>
      </c>
      <c r="I173" s="85">
        <v>0</v>
      </c>
      <c r="J173" s="85">
        <v>0</v>
      </c>
      <c r="K173" s="110">
        <v>0</v>
      </c>
      <c r="L173" s="85">
        <v>0</v>
      </c>
    </row>
    <row r="174" spans="1:12" ht="13.8" x14ac:dyDescent="0.2">
      <c r="A174" s="37" t="s">
        <v>69</v>
      </c>
      <c r="B174" s="16" t="s">
        <v>69</v>
      </c>
      <c r="C174" s="16" t="s">
        <v>1341</v>
      </c>
      <c r="D174" s="16" t="s">
        <v>1342</v>
      </c>
      <c r="E174" s="85">
        <v>60000</v>
      </c>
      <c r="F174" s="85">
        <v>0</v>
      </c>
      <c r="G174" s="85">
        <v>60000</v>
      </c>
      <c r="H174" s="85">
        <v>7129.07</v>
      </c>
      <c r="I174" s="85">
        <v>7129.07</v>
      </c>
      <c r="J174" s="85">
        <v>7129.07</v>
      </c>
      <c r="K174" s="110">
        <v>11.881783333333299</v>
      </c>
      <c r="L174" s="85">
        <v>7129.07</v>
      </c>
    </row>
    <row r="175" spans="1:12" ht="13.8" x14ac:dyDescent="0.2">
      <c r="A175" s="37" t="s">
        <v>69</v>
      </c>
      <c r="B175" s="16" t="s">
        <v>69</v>
      </c>
      <c r="C175" s="16" t="s">
        <v>1343</v>
      </c>
      <c r="D175" s="16" t="s">
        <v>1344</v>
      </c>
      <c r="E175" s="85">
        <v>155182.5</v>
      </c>
      <c r="F175" s="85">
        <v>0</v>
      </c>
      <c r="G175" s="85">
        <v>155182.5</v>
      </c>
      <c r="H175" s="85">
        <v>179851.44</v>
      </c>
      <c r="I175" s="85">
        <v>179851.44</v>
      </c>
      <c r="J175" s="85">
        <v>13966.43</v>
      </c>
      <c r="K175" s="110">
        <v>9.0000032220127899</v>
      </c>
      <c r="L175" s="85">
        <v>13966.43</v>
      </c>
    </row>
    <row r="176" spans="1:12" ht="13.8" x14ac:dyDescent="0.2">
      <c r="A176" s="37" t="s">
        <v>69</v>
      </c>
      <c r="B176" s="16" t="s">
        <v>69</v>
      </c>
      <c r="C176" s="16" t="s">
        <v>1345</v>
      </c>
      <c r="D176" s="16" t="s">
        <v>1922</v>
      </c>
      <c r="E176" s="85">
        <v>400000</v>
      </c>
      <c r="F176" s="85">
        <v>0</v>
      </c>
      <c r="G176" s="85">
        <v>400000</v>
      </c>
      <c r="H176" s="85">
        <v>395113.17</v>
      </c>
      <c r="I176" s="85">
        <v>395113.17</v>
      </c>
      <c r="J176" s="85">
        <v>0</v>
      </c>
      <c r="K176" s="110">
        <v>0</v>
      </c>
      <c r="L176" s="85">
        <v>0</v>
      </c>
    </row>
    <row r="177" spans="1:12" ht="13.8" x14ac:dyDescent="0.2">
      <c r="A177" s="37" t="s">
        <v>69</v>
      </c>
      <c r="B177" s="16" t="s">
        <v>69</v>
      </c>
      <c r="C177" s="16" t="s">
        <v>1346</v>
      </c>
      <c r="D177" s="16" t="s">
        <v>1347</v>
      </c>
      <c r="E177" s="85">
        <v>585738.21</v>
      </c>
      <c r="F177" s="85">
        <v>0</v>
      </c>
      <c r="G177" s="85">
        <v>585738.21</v>
      </c>
      <c r="H177" s="85">
        <v>0</v>
      </c>
      <c r="I177" s="85">
        <v>0</v>
      </c>
      <c r="J177" s="85">
        <v>0</v>
      </c>
      <c r="K177" s="110">
        <v>0</v>
      </c>
      <c r="L177" s="85">
        <v>0</v>
      </c>
    </row>
    <row r="178" spans="1:12" ht="13.8" x14ac:dyDescent="0.2">
      <c r="A178" s="37" t="s">
        <v>69</v>
      </c>
      <c r="B178" s="16" t="s">
        <v>69</v>
      </c>
      <c r="C178" s="16" t="s">
        <v>1348</v>
      </c>
      <c r="D178" s="16" t="s">
        <v>1349</v>
      </c>
      <c r="E178" s="85">
        <v>275000</v>
      </c>
      <c r="F178" s="85">
        <v>0</v>
      </c>
      <c r="G178" s="85">
        <v>275000</v>
      </c>
      <c r="H178" s="85">
        <v>231669.18</v>
      </c>
      <c r="I178" s="85">
        <v>231669.18</v>
      </c>
      <c r="J178" s="85">
        <v>0</v>
      </c>
      <c r="K178" s="110">
        <v>0</v>
      </c>
      <c r="L178" s="85">
        <v>0</v>
      </c>
    </row>
    <row r="179" spans="1:12" ht="13.8" x14ac:dyDescent="0.2">
      <c r="A179" s="37" t="s">
        <v>69</v>
      </c>
      <c r="B179" s="16" t="s">
        <v>69</v>
      </c>
      <c r="C179" s="16" t="s">
        <v>1350</v>
      </c>
      <c r="D179" s="16" t="s">
        <v>1351</v>
      </c>
      <c r="E179" s="85">
        <v>250000</v>
      </c>
      <c r="F179" s="85">
        <v>0</v>
      </c>
      <c r="G179" s="85">
        <v>250000</v>
      </c>
      <c r="H179" s="85">
        <v>0</v>
      </c>
      <c r="I179" s="85">
        <v>0</v>
      </c>
      <c r="J179" s="85">
        <v>0</v>
      </c>
      <c r="K179" s="110">
        <v>0</v>
      </c>
      <c r="L179" s="85">
        <v>0</v>
      </c>
    </row>
    <row r="180" spans="1:12" ht="13.8" x14ac:dyDescent="0.2">
      <c r="A180" s="37" t="s">
        <v>69</v>
      </c>
      <c r="B180" s="16" t="s">
        <v>69</v>
      </c>
      <c r="C180" s="16" t="s">
        <v>1352</v>
      </c>
      <c r="D180" s="16" t="s">
        <v>1923</v>
      </c>
      <c r="E180" s="85">
        <v>0</v>
      </c>
      <c r="F180" s="85">
        <v>0</v>
      </c>
      <c r="G180" s="85">
        <v>0</v>
      </c>
      <c r="H180" s="85">
        <v>0</v>
      </c>
      <c r="I180" s="85">
        <v>0</v>
      </c>
      <c r="J180" s="85">
        <v>0</v>
      </c>
      <c r="K180" s="110">
        <v>0</v>
      </c>
      <c r="L180" s="85">
        <v>0</v>
      </c>
    </row>
    <row r="181" spans="1:12" ht="13.8" x14ac:dyDescent="0.2">
      <c r="A181" s="37" t="s">
        <v>69</v>
      </c>
      <c r="B181" s="16" t="s">
        <v>69</v>
      </c>
      <c r="C181" s="16" t="s">
        <v>1353</v>
      </c>
      <c r="D181" s="16" t="s">
        <v>1354</v>
      </c>
      <c r="E181" s="85">
        <v>0</v>
      </c>
      <c r="F181" s="85">
        <v>0</v>
      </c>
      <c r="G181" s="85">
        <v>0</v>
      </c>
      <c r="H181" s="85">
        <v>0</v>
      </c>
      <c r="I181" s="85">
        <v>0</v>
      </c>
      <c r="J181" s="85">
        <v>0</v>
      </c>
      <c r="K181" s="110">
        <v>0</v>
      </c>
      <c r="L181" s="85">
        <v>0</v>
      </c>
    </row>
    <row r="182" spans="1:12" ht="13.8" x14ac:dyDescent="0.2">
      <c r="A182" s="37" t="s">
        <v>69</v>
      </c>
      <c r="B182" s="16" t="s">
        <v>69</v>
      </c>
      <c r="C182" s="16" t="s">
        <v>1355</v>
      </c>
      <c r="D182" s="16" t="s">
        <v>1924</v>
      </c>
      <c r="E182" s="85">
        <v>1729917.3</v>
      </c>
      <c r="F182" s="85">
        <v>419547.55</v>
      </c>
      <c r="G182" s="85">
        <v>2149464.85</v>
      </c>
      <c r="H182" s="85">
        <v>1525605.16</v>
      </c>
      <c r="I182" s="85">
        <v>1517228.21</v>
      </c>
      <c r="J182" s="85">
        <v>9873.6</v>
      </c>
      <c r="K182" s="110">
        <v>0.45935154510668003</v>
      </c>
      <c r="L182" s="85">
        <v>9873.6</v>
      </c>
    </row>
    <row r="183" spans="1:12" ht="13.8" x14ac:dyDescent="0.2">
      <c r="A183" s="37" t="s">
        <v>69</v>
      </c>
      <c r="B183" s="16" t="s">
        <v>69</v>
      </c>
      <c r="C183" s="16" t="s">
        <v>1356</v>
      </c>
      <c r="D183" s="16" t="s">
        <v>1357</v>
      </c>
      <c r="E183" s="85">
        <v>925000</v>
      </c>
      <c r="F183" s="85">
        <v>0</v>
      </c>
      <c r="G183" s="85">
        <v>925000</v>
      </c>
      <c r="H183" s="85">
        <v>0</v>
      </c>
      <c r="I183" s="85">
        <v>0</v>
      </c>
      <c r="J183" s="85">
        <v>0</v>
      </c>
      <c r="K183" s="110">
        <v>0</v>
      </c>
      <c r="L183" s="85">
        <v>0</v>
      </c>
    </row>
    <row r="184" spans="1:12" ht="13.8" x14ac:dyDescent="0.2">
      <c r="A184" s="37" t="s">
        <v>69</v>
      </c>
      <c r="B184" s="16" t="s">
        <v>69</v>
      </c>
      <c r="C184" s="16" t="s">
        <v>1358</v>
      </c>
      <c r="D184" s="16" t="s">
        <v>1359</v>
      </c>
      <c r="E184" s="85">
        <v>830000</v>
      </c>
      <c r="F184" s="85">
        <v>0</v>
      </c>
      <c r="G184" s="85">
        <v>830000</v>
      </c>
      <c r="H184" s="85">
        <v>0</v>
      </c>
      <c r="I184" s="85">
        <v>0</v>
      </c>
      <c r="J184" s="85">
        <v>0</v>
      </c>
      <c r="K184" s="110">
        <v>0</v>
      </c>
      <c r="L184" s="85">
        <v>0</v>
      </c>
    </row>
    <row r="185" spans="1:12" ht="13.8" x14ac:dyDescent="0.2">
      <c r="A185" s="37" t="s">
        <v>69</v>
      </c>
      <c r="B185" s="16" t="s">
        <v>69</v>
      </c>
      <c r="C185" s="16" t="s">
        <v>1360</v>
      </c>
      <c r="D185" s="16" t="s">
        <v>1925</v>
      </c>
      <c r="E185" s="85">
        <v>1239208.7</v>
      </c>
      <c r="F185" s="85">
        <v>-370113.98</v>
      </c>
      <c r="G185" s="85">
        <v>869094.72</v>
      </c>
      <c r="H185" s="85">
        <v>413059.08</v>
      </c>
      <c r="I185" s="85">
        <v>413059.08</v>
      </c>
      <c r="J185" s="85">
        <v>0</v>
      </c>
      <c r="K185" s="110">
        <v>0</v>
      </c>
      <c r="L185" s="85">
        <v>0</v>
      </c>
    </row>
    <row r="186" spans="1:12" ht="13.8" x14ac:dyDescent="0.2">
      <c r="A186" s="37" t="s">
        <v>69</v>
      </c>
      <c r="B186" s="16" t="s">
        <v>69</v>
      </c>
      <c r="C186" s="16" t="s">
        <v>1361</v>
      </c>
      <c r="D186" s="16" t="s">
        <v>1926</v>
      </c>
      <c r="E186" s="85">
        <v>12000</v>
      </c>
      <c r="F186" s="85">
        <v>0</v>
      </c>
      <c r="G186" s="85">
        <v>12000</v>
      </c>
      <c r="H186" s="85">
        <v>0</v>
      </c>
      <c r="I186" s="85">
        <v>0</v>
      </c>
      <c r="J186" s="85">
        <v>0</v>
      </c>
      <c r="K186" s="110">
        <v>0</v>
      </c>
      <c r="L186" s="85">
        <v>0</v>
      </c>
    </row>
    <row r="187" spans="1:12" ht="13.8" x14ac:dyDescent="0.2">
      <c r="A187" s="37" t="s">
        <v>69</v>
      </c>
      <c r="B187" s="16" t="s">
        <v>69</v>
      </c>
      <c r="C187" s="16" t="s">
        <v>1362</v>
      </c>
      <c r="D187" s="16" t="s">
        <v>1363</v>
      </c>
      <c r="E187" s="85">
        <v>20000</v>
      </c>
      <c r="F187" s="85">
        <v>0</v>
      </c>
      <c r="G187" s="85">
        <v>20000</v>
      </c>
      <c r="H187" s="85">
        <v>0</v>
      </c>
      <c r="I187" s="85">
        <v>0</v>
      </c>
      <c r="J187" s="85">
        <v>0</v>
      </c>
      <c r="K187" s="110">
        <v>0</v>
      </c>
      <c r="L187" s="85">
        <v>0</v>
      </c>
    </row>
    <row r="188" spans="1:12" s="87" customFormat="1" ht="13.8" x14ac:dyDescent="0.2">
      <c r="A188" s="37" t="s">
        <v>69</v>
      </c>
      <c r="B188" s="16" t="s">
        <v>69</v>
      </c>
      <c r="C188" s="16" t="s">
        <v>1364</v>
      </c>
      <c r="D188" s="16" t="s">
        <v>1365</v>
      </c>
      <c r="E188" s="85">
        <v>64038.39</v>
      </c>
      <c r="F188" s="85">
        <v>0</v>
      </c>
      <c r="G188" s="85">
        <v>64038.39</v>
      </c>
      <c r="H188" s="85">
        <v>0</v>
      </c>
      <c r="I188" s="85">
        <v>0</v>
      </c>
      <c r="J188" s="85">
        <v>0</v>
      </c>
      <c r="K188" s="110">
        <v>0</v>
      </c>
      <c r="L188" s="85">
        <v>0</v>
      </c>
    </row>
    <row r="189" spans="1:12" ht="13.8" x14ac:dyDescent="0.2">
      <c r="A189" s="37" t="s">
        <v>69</v>
      </c>
      <c r="B189" s="16" t="s">
        <v>69</v>
      </c>
      <c r="C189" s="16" t="s">
        <v>1366</v>
      </c>
      <c r="D189" s="16" t="s">
        <v>1367</v>
      </c>
      <c r="E189" s="85">
        <v>0</v>
      </c>
      <c r="F189" s="85">
        <v>0</v>
      </c>
      <c r="G189" s="85">
        <v>0</v>
      </c>
      <c r="H189" s="85">
        <v>1647614.95</v>
      </c>
      <c r="I189" s="85">
        <v>1647614.95</v>
      </c>
      <c r="J189" s="85">
        <v>0</v>
      </c>
      <c r="K189" s="110">
        <v>0</v>
      </c>
      <c r="L189" s="85">
        <v>0</v>
      </c>
    </row>
    <row r="190" spans="1:12" ht="13.8" x14ac:dyDescent="0.2">
      <c r="A190" s="37" t="s">
        <v>69</v>
      </c>
      <c r="B190" s="16" t="s">
        <v>69</v>
      </c>
      <c r="C190" s="16" t="s">
        <v>1368</v>
      </c>
      <c r="D190" s="16" t="s">
        <v>1369</v>
      </c>
      <c r="E190" s="85">
        <v>200000</v>
      </c>
      <c r="F190" s="85">
        <v>0</v>
      </c>
      <c r="G190" s="85">
        <v>200000</v>
      </c>
      <c r="H190" s="85">
        <v>2051.21</v>
      </c>
      <c r="I190" s="85">
        <v>2051.21</v>
      </c>
      <c r="J190" s="85">
        <v>2051.21</v>
      </c>
      <c r="K190" s="110">
        <v>1.0256050000000001</v>
      </c>
      <c r="L190" s="85">
        <v>93.55</v>
      </c>
    </row>
    <row r="191" spans="1:12" ht="13.8" x14ac:dyDescent="0.2">
      <c r="A191" s="37" t="s">
        <v>69</v>
      </c>
      <c r="B191" s="16" t="s">
        <v>69</v>
      </c>
      <c r="C191" s="16" t="s">
        <v>1370</v>
      </c>
      <c r="D191" s="16" t="s">
        <v>1927</v>
      </c>
      <c r="E191" s="85">
        <v>13122.39</v>
      </c>
      <c r="F191" s="85">
        <v>0</v>
      </c>
      <c r="G191" s="85">
        <v>13122.39</v>
      </c>
      <c r="H191" s="85">
        <v>19230.66</v>
      </c>
      <c r="I191" s="85">
        <v>19230.66</v>
      </c>
      <c r="J191" s="85">
        <v>0</v>
      </c>
      <c r="K191" s="110">
        <v>0</v>
      </c>
      <c r="L191" s="85">
        <v>0</v>
      </c>
    </row>
    <row r="192" spans="1:12" ht="13.8" x14ac:dyDescent="0.2">
      <c r="A192" s="37" t="s">
        <v>69</v>
      </c>
      <c r="B192" s="16" t="s">
        <v>69</v>
      </c>
      <c r="C192" s="16" t="s">
        <v>1371</v>
      </c>
      <c r="D192" s="16" t="s">
        <v>1928</v>
      </c>
      <c r="E192" s="85">
        <v>33746.36</v>
      </c>
      <c r="F192" s="85">
        <v>0</v>
      </c>
      <c r="G192" s="85">
        <v>33746.36</v>
      </c>
      <c r="H192" s="85">
        <v>29337.3</v>
      </c>
      <c r="I192" s="85">
        <v>29337.3</v>
      </c>
      <c r="J192" s="85">
        <v>0</v>
      </c>
      <c r="K192" s="110">
        <v>0</v>
      </c>
      <c r="L192" s="85">
        <v>0</v>
      </c>
    </row>
    <row r="193" spans="1:12" ht="13.8" x14ac:dyDescent="0.2">
      <c r="A193" s="37" t="s">
        <v>69</v>
      </c>
      <c r="B193" s="16" t="s">
        <v>69</v>
      </c>
      <c r="C193" s="16" t="s">
        <v>1372</v>
      </c>
      <c r="D193" s="16" t="s">
        <v>1373</v>
      </c>
      <c r="E193" s="85">
        <v>55708.01</v>
      </c>
      <c r="F193" s="85">
        <v>0</v>
      </c>
      <c r="G193" s="85">
        <v>55708.01</v>
      </c>
      <c r="H193" s="85">
        <v>0</v>
      </c>
      <c r="I193" s="85">
        <v>0</v>
      </c>
      <c r="J193" s="85">
        <v>0</v>
      </c>
      <c r="K193" s="110">
        <v>0</v>
      </c>
      <c r="L193" s="85">
        <v>0</v>
      </c>
    </row>
    <row r="194" spans="1:12" ht="13.8" x14ac:dyDescent="0.2">
      <c r="A194" s="37" t="s">
        <v>69</v>
      </c>
      <c r="B194" s="16" t="s">
        <v>69</v>
      </c>
      <c r="C194" s="16" t="s">
        <v>1374</v>
      </c>
      <c r="D194" s="16" t="s">
        <v>1929</v>
      </c>
      <c r="E194" s="85">
        <v>0</v>
      </c>
      <c r="F194" s="85">
        <v>0</v>
      </c>
      <c r="G194" s="85">
        <v>0</v>
      </c>
      <c r="H194" s="85">
        <v>61214.55</v>
      </c>
      <c r="I194" s="85">
        <v>61214.55</v>
      </c>
      <c r="J194" s="85">
        <v>0</v>
      </c>
      <c r="K194" s="110">
        <v>0</v>
      </c>
      <c r="L194" s="85">
        <v>0</v>
      </c>
    </row>
    <row r="195" spans="1:12" ht="13.8" x14ac:dyDescent="0.2">
      <c r="A195" s="37" t="s">
        <v>69</v>
      </c>
      <c r="B195" s="16" t="s">
        <v>69</v>
      </c>
      <c r="C195" s="16" t="s">
        <v>1375</v>
      </c>
      <c r="D195" s="16" t="s">
        <v>1376</v>
      </c>
      <c r="E195" s="85">
        <v>340000</v>
      </c>
      <c r="F195" s="85">
        <v>0</v>
      </c>
      <c r="G195" s="85">
        <v>340000</v>
      </c>
      <c r="H195" s="85">
        <v>0</v>
      </c>
      <c r="I195" s="85">
        <v>0</v>
      </c>
      <c r="J195" s="85">
        <v>0</v>
      </c>
      <c r="K195" s="110">
        <v>0</v>
      </c>
      <c r="L195" s="85">
        <v>0</v>
      </c>
    </row>
    <row r="196" spans="1:12" ht="13.8" x14ac:dyDescent="0.2">
      <c r="A196" s="37" t="s">
        <v>69</v>
      </c>
      <c r="B196" s="16" t="s">
        <v>69</v>
      </c>
      <c r="C196" s="16" t="s">
        <v>1377</v>
      </c>
      <c r="D196" s="16" t="s">
        <v>1378</v>
      </c>
      <c r="E196" s="85">
        <v>980000</v>
      </c>
      <c r="F196" s="85">
        <v>0</v>
      </c>
      <c r="G196" s="85">
        <v>980000</v>
      </c>
      <c r="H196" s="85">
        <v>0</v>
      </c>
      <c r="I196" s="85">
        <v>0</v>
      </c>
      <c r="J196" s="85">
        <v>0</v>
      </c>
      <c r="K196" s="110">
        <v>0</v>
      </c>
      <c r="L196" s="85">
        <v>0</v>
      </c>
    </row>
    <row r="197" spans="1:12" ht="13.8" x14ac:dyDescent="0.2">
      <c r="A197" s="37" t="s">
        <v>69</v>
      </c>
      <c r="B197" s="16" t="s">
        <v>69</v>
      </c>
      <c r="C197" s="16" t="s">
        <v>1379</v>
      </c>
      <c r="D197" s="16" t="s">
        <v>1380</v>
      </c>
      <c r="E197" s="85">
        <v>132496.45000000001</v>
      </c>
      <c r="F197" s="85">
        <v>0</v>
      </c>
      <c r="G197" s="85">
        <v>132496.45000000001</v>
      </c>
      <c r="H197" s="85">
        <v>0</v>
      </c>
      <c r="I197" s="85">
        <v>0</v>
      </c>
      <c r="J197" s="85">
        <v>0</v>
      </c>
      <c r="K197" s="110">
        <v>0</v>
      </c>
      <c r="L197" s="85">
        <v>0</v>
      </c>
    </row>
    <row r="198" spans="1:12" ht="13.8" x14ac:dyDescent="0.2">
      <c r="A198" s="37" t="s">
        <v>69</v>
      </c>
      <c r="B198" s="16" t="s">
        <v>69</v>
      </c>
      <c r="C198" s="16" t="s">
        <v>1381</v>
      </c>
      <c r="D198" s="16" t="s">
        <v>1382</v>
      </c>
      <c r="E198" s="85">
        <v>71863.33</v>
      </c>
      <c r="F198" s="85">
        <v>0</v>
      </c>
      <c r="G198" s="85">
        <v>71863.33</v>
      </c>
      <c r="H198" s="85">
        <v>73118.16</v>
      </c>
      <c r="I198" s="85">
        <v>73118.16</v>
      </c>
      <c r="J198" s="85">
        <v>0</v>
      </c>
      <c r="K198" s="110">
        <v>0</v>
      </c>
      <c r="L198" s="85">
        <v>0</v>
      </c>
    </row>
    <row r="199" spans="1:12" ht="13.8" x14ac:dyDescent="0.2">
      <c r="A199" s="37" t="s">
        <v>69</v>
      </c>
      <c r="B199" s="16" t="s">
        <v>69</v>
      </c>
      <c r="C199" s="16" t="s">
        <v>1383</v>
      </c>
      <c r="D199" s="16" t="s">
        <v>1384</v>
      </c>
      <c r="E199" s="85">
        <v>120000</v>
      </c>
      <c r="F199" s="85">
        <v>0</v>
      </c>
      <c r="G199" s="85">
        <v>120000</v>
      </c>
      <c r="H199" s="85">
        <v>70000</v>
      </c>
      <c r="I199" s="85">
        <v>70000</v>
      </c>
      <c r="J199" s="85">
        <v>0</v>
      </c>
      <c r="K199" s="110">
        <v>0</v>
      </c>
      <c r="L199" s="85">
        <v>0</v>
      </c>
    </row>
    <row r="200" spans="1:12" ht="13.8" x14ac:dyDescent="0.2">
      <c r="A200" s="37" t="s">
        <v>69</v>
      </c>
      <c r="B200" s="16" t="s">
        <v>69</v>
      </c>
      <c r="C200" s="16" t="s">
        <v>1385</v>
      </c>
      <c r="D200" s="16" t="s">
        <v>1386</v>
      </c>
      <c r="E200" s="85">
        <v>8076705.54</v>
      </c>
      <c r="F200" s="85">
        <v>0</v>
      </c>
      <c r="G200" s="85">
        <v>8076705.54</v>
      </c>
      <c r="H200" s="85">
        <v>8176705.54</v>
      </c>
      <c r="I200" s="85">
        <v>8176705.54</v>
      </c>
      <c r="J200" s="85">
        <v>0</v>
      </c>
      <c r="K200" s="110">
        <v>0</v>
      </c>
      <c r="L200" s="85">
        <v>0</v>
      </c>
    </row>
    <row r="201" spans="1:12" ht="13.8" x14ac:dyDescent="0.2">
      <c r="A201" s="37" t="s">
        <v>69</v>
      </c>
      <c r="B201" s="16" t="s">
        <v>69</v>
      </c>
      <c r="C201" s="16" t="s">
        <v>1387</v>
      </c>
      <c r="D201" s="16" t="s">
        <v>1930</v>
      </c>
      <c r="E201" s="85">
        <v>187208.23</v>
      </c>
      <c r="F201" s="85">
        <v>0</v>
      </c>
      <c r="G201" s="85">
        <v>187208.23</v>
      </c>
      <c r="H201" s="85">
        <v>109882.15</v>
      </c>
      <c r="I201" s="85">
        <v>109882.15</v>
      </c>
      <c r="J201" s="85">
        <v>0</v>
      </c>
      <c r="K201" s="110">
        <v>0</v>
      </c>
      <c r="L201" s="85">
        <v>0</v>
      </c>
    </row>
    <row r="202" spans="1:12" ht="13.8" x14ac:dyDescent="0.2">
      <c r="A202" s="37" t="s">
        <v>69</v>
      </c>
      <c r="B202" s="16" t="s">
        <v>69</v>
      </c>
      <c r="C202" s="16" t="s">
        <v>1388</v>
      </c>
      <c r="D202" s="16" t="s">
        <v>1389</v>
      </c>
      <c r="E202" s="85">
        <v>228009.27</v>
      </c>
      <c r="F202" s="85">
        <v>0</v>
      </c>
      <c r="G202" s="85">
        <v>228009.27</v>
      </c>
      <c r="H202" s="85">
        <v>0</v>
      </c>
      <c r="I202" s="85">
        <v>0</v>
      </c>
      <c r="J202" s="85">
        <v>0</v>
      </c>
      <c r="K202" s="110">
        <v>0</v>
      </c>
      <c r="L202" s="85">
        <v>0</v>
      </c>
    </row>
    <row r="203" spans="1:12" ht="13.8" x14ac:dyDescent="0.2">
      <c r="A203" s="37" t="s">
        <v>69</v>
      </c>
      <c r="B203" s="16" t="s">
        <v>69</v>
      </c>
      <c r="C203" s="16" t="s">
        <v>1390</v>
      </c>
      <c r="D203" s="16" t="s">
        <v>1931</v>
      </c>
      <c r="E203" s="85">
        <v>94845.98</v>
      </c>
      <c r="F203" s="85">
        <v>0</v>
      </c>
      <c r="G203" s="85">
        <v>94845.98</v>
      </c>
      <c r="H203" s="85">
        <v>0</v>
      </c>
      <c r="I203" s="85">
        <v>0</v>
      </c>
      <c r="J203" s="85">
        <v>0</v>
      </c>
      <c r="K203" s="110">
        <v>0</v>
      </c>
      <c r="L203" s="85">
        <v>0</v>
      </c>
    </row>
    <row r="204" spans="1:12" ht="13.8" x14ac:dyDescent="0.2">
      <c r="A204" s="37" t="s">
        <v>69</v>
      </c>
      <c r="B204" s="16" t="s">
        <v>69</v>
      </c>
      <c r="C204" s="16" t="s">
        <v>1391</v>
      </c>
      <c r="D204" s="16" t="s">
        <v>1392</v>
      </c>
      <c r="E204" s="85">
        <v>0</v>
      </c>
      <c r="F204" s="85">
        <v>0</v>
      </c>
      <c r="G204" s="85">
        <v>0</v>
      </c>
      <c r="H204" s="85">
        <v>27130.3</v>
      </c>
      <c r="I204" s="85">
        <v>27130.3</v>
      </c>
      <c r="J204" s="85">
        <v>0</v>
      </c>
      <c r="K204" s="110">
        <v>0</v>
      </c>
      <c r="L204" s="85">
        <v>0</v>
      </c>
    </row>
    <row r="205" spans="1:12" ht="13.8" x14ac:dyDescent="0.2">
      <c r="A205" s="37" t="s">
        <v>69</v>
      </c>
      <c r="B205" s="16" t="s">
        <v>69</v>
      </c>
      <c r="C205" s="16" t="s">
        <v>1393</v>
      </c>
      <c r="D205" s="16" t="s">
        <v>1932</v>
      </c>
      <c r="E205" s="85">
        <v>72466.52</v>
      </c>
      <c r="F205" s="85">
        <v>0</v>
      </c>
      <c r="G205" s="85">
        <v>72466.52</v>
      </c>
      <c r="H205" s="85">
        <v>73132.61</v>
      </c>
      <c r="I205" s="85">
        <v>73132.61</v>
      </c>
      <c r="J205" s="85">
        <v>0</v>
      </c>
      <c r="K205" s="110">
        <v>0</v>
      </c>
      <c r="L205" s="85">
        <v>0</v>
      </c>
    </row>
    <row r="206" spans="1:12" ht="13.8" x14ac:dyDescent="0.2">
      <c r="A206" s="37" t="s">
        <v>69</v>
      </c>
      <c r="B206" s="16" t="s">
        <v>69</v>
      </c>
      <c r="C206" s="16" t="s">
        <v>1394</v>
      </c>
      <c r="D206" s="16" t="s">
        <v>1933</v>
      </c>
      <c r="E206" s="85">
        <v>116383.56</v>
      </c>
      <c r="F206" s="85">
        <v>0</v>
      </c>
      <c r="G206" s="85">
        <v>116383.56</v>
      </c>
      <c r="H206" s="85">
        <v>0</v>
      </c>
      <c r="I206" s="85">
        <v>0</v>
      </c>
      <c r="J206" s="85">
        <v>0</v>
      </c>
      <c r="K206" s="110">
        <v>0</v>
      </c>
      <c r="L206" s="85">
        <v>0</v>
      </c>
    </row>
    <row r="207" spans="1:12" ht="13.8" x14ac:dyDescent="0.2">
      <c r="A207" s="37" t="s">
        <v>69</v>
      </c>
      <c r="B207" s="16" t="s">
        <v>69</v>
      </c>
      <c r="C207" s="16" t="s">
        <v>1395</v>
      </c>
      <c r="D207" s="16" t="s">
        <v>1396</v>
      </c>
      <c r="E207" s="85">
        <v>137046.6</v>
      </c>
      <c r="F207" s="85">
        <v>0</v>
      </c>
      <c r="G207" s="85">
        <v>137046.6</v>
      </c>
      <c r="H207" s="85">
        <v>0</v>
      </c>
      <c r="I207" s="85">
        <v>0</v>
      </c>
      <c r="J207" s="85">
        <v>0</v>
      </c>
      <c r="K207" s="110">
        <v>0</v>
      </c>
      <c r="L207" s="85">
        <v>0</v>
      </c>
    </row>
    <row r="208" spans="1:12" ht="13.8" x14ac:dyDescent="0.2">
      <c r="A208" s="37" t="s">
        <v>69</v>
      </c>
      <c r="B208" s="16" t="s">
        <v>69</v>
      </c>
      <c r="C208" s="16" t="s">
        <v>1397</v>
      </c>
      <c r="D208" s="16" t="s">
        <v>1934</v>
      </c>
      <c r="E208" s="85">
        <v>193587.54</v>
      </c>
      <c r="F208" s="85">
        <v>0</v>
      </c>
      <c r="G208" s="85">
        <v>193587.54</v>
      </c>
      <c r="H208" s="85">
        <v>0</v>
      </c>
      <c r="I208" s="85">
        <v>0</v>
      </c>
      <c r="J208" s="85">
        <v>0</v>
      </c>
      <c r="K208" s="110">
        <v>0</v>
      </c>
      <c r="L208" s="85">
        <v>0</v>
      </c>
    </row>
    <row r="209" spans="1:12" ht="13.8" x14ac:dyDescent="0.2">
      <c r="A209" s="37" t="s">
        <v>69</v>
      </c>
      <c r="B209" s="16" t="s">
        <v>69</v>
      </c>
      <c r="C209" s="16" t="s">
        <v>1398</v>
      </c>
      <c r="D209" s="16" t="s">
        <v>1399</v>
      </c>
      <c r="E209" s="85">
        <v>21795.08</v>
      </c>
      <c r="F209" s="85">
        <v>0</v>
      </c>
      <c r="G209" s="85">
        <v>21795.08</v>
      </c>
      <c r="H209" s="85">
        <v>0</v>
      </c>
      <c r="I209" s="85">
        <v>0</v>
      </c>
      <c r="J209" s="85">
        <v>0</v>
      </c>
      <c r="K209" s="110">
        <v>0</v>
      </c>
      <c r="L209" s="85">
        <v>0</v>
      </c>
    </row>
    <row r="210" spans="1:12" s="88" customFormat="1" ht="13.8" x14ac:dyDescent="0.2">
      <c r="A210" s="37" t="s">
        <v>69</v>
      </c>
      <c r="B210" s="16" t="s">
        <v>69</v>
      </c>
      <c r="C210" s="16" t="s">
        <v>1400</v>
      </c>
      <c r="D210" s="16" t="s">
        <v>1401</v>
      </c>
      <c r="E210" s="85">
        <v>1000000</v>
      </c>
      <c r="F210" s="85">
        <v>0</v>
      </c>
      <c r="G210" s="85">
        <v>1000000</v>
      </c>
      <c r="H210" s="85">
        <v>939902.32</v>
      </c>
      <c r="I210" s="85">
        <v>939902.32</v>
      </c>
      <c r="J210" s="85">
        <v>0</v>
      </c>
      <c r="K210" s="110">
        <v>0</v>
      </c>
      <c r="L210" s="85">
        <v>0</v>
      </c>
    </row>
    <row r="211" spans="1:12" ht="13.8" x14ac:dyDescent="0.2">
      <c r="A211" s="37" t="s">
        <v>69</v>
      </c>
      <c r="B211" s="16" t="s">
        <v>69</v>
      </c>
      <c r="C211" s="16" t="s">
        <v>1402</v>
      </c>
      <c r="D211" s="16" t="s">
        <v>1403</v>
      </c>
      <c r="E211" s="85">
        <v>320816</v>
      </c>
      <c r="F211" s="85">
        <v>0</v>
      </c>
      <c r="G211" s="85">
        <v>320816</v>
      </c>
      <c r="H211" s="85">
        <v>50000</v>
      </c>
      <c r="I211" s="85">
        <v>50000</v>
      </c>
      <c r="J211" s="85">
        <v>0</v>
      </c>
      <c r="K211" s="110">
        <v>0</v>
      </c>
      <c r="L211" s="85">
        <v>0</v>
      </c>
    </row>
    <row r="212" spans="1:12" ht="13.8" x14ac:dyDescent="0.2">
      <c r="A212" s="37" t="s">
        <v>69</v>
      </c>
      <c r="B212" s="16" t="s">
        <v>69</v>
      </c>
      <c r="C212" s="16" t="s">
        <v>1404</v>
      </c>
      <c r="D212" s="16" t="s">
        <v>1405</v>
      </c>
      <c r="E212" s="85">
        <v>117158</v>
      </c>
      <c r="F212" s="85">
        <v>0</v>
      </c>
      <c r="G212" s="85">
        <v>117158</v>
      </c>
      <c r="H212" s="85">
        <v>0</v>
      </c>
      <c r="I212" s="85">
        <v>0</v>
      </c>
      <c r="J212" s="85">
        <v>0</v>
      </c>
      <c r="K212" s="110">
        <v>0</v>
      </c>
      <c r="L212" s="85">
        <v>0</v>
      </c>
    </row>
    <row r="213" spans="1:12" ht="13.8" x14ac:dyDescent="0.2">
      <c r="A213" s="37" t="s">
        <v>69</v>
      </c>
      <c r="B213" s="16" t="s">
        <v>69</v>
      </c>
      <c r="C213" s="16" t="s">
        <v>1406</v>
      </c>
      <c r="D213" s="16" t="s">
        <v>1407</v>
      </c>
      <c r="E213" s="85">
        <v>200000</v>
      </c>
      <c r="F213" s="85">
        <v>0</v>
      </c>
      <c r="G213" s="85">
        <v>200000</v>
      </c>
      <c r="H213" s="85">
        <v>0</v>
      </c>
      <c r="I213" s="85">
        <v>0</v>
      </c>
      <c r="J213" s="85">
        <v>0</v>
      </c>
      <c r="K213" s="110">
        <v>0</v>
      </c>
      <c r="L213" s="85">
        <v>0</v>
      </c>
    </row>
    <row r="214" spans="1:12" ht="13.8" x14ac:dyDescent="0.2">
      <c r="A214" s="37" t="s">
        <v>69</v>
      </c>
      <c r="B214" s="16" t="s">
        <v>69</v>
      </c>
      <c r="C214" s="16" t="s">
        <v>1408</v>
      </c>
      <c r="D214" s="16" t="s">
        <v>1935</v>
      </c>
      <c r="E214" s="85">
        <v>60000</v>
      </c>
      <c r="F214" s="85">
        <v>0</v>
      </c>
      <c r="G214" s="85">
        <v>60000</v>
      </c>
      <c r="H214" s="85">
        <v>0</v>
      </c>
      <c r="I214" s="85">
        <v>0</v>
      </c>
      <c r="J214" s="85">
        <v>0</v>
      </c>
      <c r="K214" s="110">
        <v>0</v>
      </c>
      <c r="L214" s="85">
        <v>0</v>
      </c>
    </row>
    <row r="215" spans="1:12" ht="13.8" x14ac:dyDescent="0.2">
      <c r="A215" s="37" t="s">
        <v>69</v>
      </c>
      <c r="B215" s="16" t="s">
        <v>69</v>
      </c>
      <c r="C215" s="16" t="s">
        <v>1409</v>
      </c>
      <c r="D215" s="16" t="s">
        <v>1410</v>
      </c>
      <c r="E215" s="85">
        <v>515000</v>
      </c>
      <c r="F215" s="85">
        <v>0</v>
      </c>
      <c r="G215" s="85">
        <v>515000</v>
      </c>
      <c r="H215" s="85">
        <v>0</v>
      </c>
      <c r="I215" s="85">
        <v>0</v>
      </c>
      <c r="J215" s="85">
        <v>0</v>
      </c>
      <c r="K215" s="110">
        <v>0</v>
      </c>
      <c r="L215" s="85">
        <v>0</v>
      </c>
    </row>
    <row r="216" spans="1:12" ht="13.8" x14ac:dyDescent="0.2">
      <c r="A216" s="37" t="s">
        <v>69</v>
      </c>
      <c r="B216" s="16" t="s">
        <v>69</v>
      </c>
      <c r="C216" s="16" t="s">
        <v>1411</v>
      </c>
      <c r="D216" s="16" t="s">
        <v>1936</v>
      </c>
      <c r="E216" s="85">
        <v>105177.8</v>
      </c>
      <c r="F216" s="85">
        <v>-49433.57</v>
      </c>
      <c r="G216" s="85">
        <v>55744.23</v>
      </c>
      <c r="H216" s="85">
        <v>0</v>
      </c>
      <c r="I216" s="85">
        <v>0</v>
      </c>
      <c r="J216" s="85">
        <v>0</v>
      </c>
      <c r="K216" s="110">
        <v>0</v>
      </c>
      <c r="L216" s="85">
        <v>0</v>
      </c>
    </row>
    <row r="217" spans="1:12" ht="13.8" x14ac:dyDescent="0.2">
      <c r="A217" s="37" t="s">
        <v>69</v>
      </c>
      <c r="B217" s="16" t="s">
        <v>69</v>
      </c>
      <c r="C217" s="16" t="s">
        <v>1412</v>
      </c>
      <c r="D217" s="16" t="s">
        <v>1413</v>
      </c>
      <c r="E217" s="85">
        <v>0</v>
      </c>
      <c r="F217" s="85">
        <v>0</v>
      </c>
      <c r="G217" s="85">
        <v>0</v>
      </c>
      <c r="H217" s="85">
        <v>494307.13</v>
      </c>
      <c r="I217" s="85">
        <v>494307.13</v>
      </c>
      <c r="J217" s="85">
        <v>0</v>
      </c>
      <c r="K217" s="110">
        <v>0</v>
      </c>
      <c r="L217" s="85">
        <v>0</v>
      </c>
    </row>
    <row r="218" spans="1:12" ht="13.8" x14ac:dyDescent="0.2">
      <c r="A218" s="37" t="s">
        <v>69</v>
      </c>
      <c r="B218" s="16" t="s">
        <v>69</v>
      </c>
      <c r="C218" s="16" t="s">
        <v>1414</v>
      </c>
      <c r="D218" s="16" t="s">
        <v>1415</v>
      </c>
      <c r="E218" s="85">
        <v>0</v>
      </c>
      <c r="F218" s="85">
        <v>0</v>
      </c>
      <c r="G218" s="85">
        <v>0</v>
      </c>
      <c r="H218" s="85">
        <v>0</v>
      </c>
      <c r="I218" s="85">
        <v>0</v>
      </c>
      <c r="J218" s="85">
        <v>0</v>
      </c>
      <c r="K218" s="110">
        <v>0</v>
      </c>
      <c r="L218" s="85">
        <v>0</v>
      </c>
    </row>
    <row r="219" spans="1:12" ht="13.8" x14ac:dyDescent="0.2">
      <c r="A219" s="37" t="s">
        <v>69</v>
      </c>
      <c r="B219" s="16" t="s">
        <v>69</v>
      </c>
      <c r="C219" s="16" t="s">
        <v>1416</v>
      </c>
      <c r="D219" s="16" t="s">
        <v>1417</v>
      </c>
      <c r="E219" s="85">
        <v>0</v>
      </c>
      <c r="F219" s="85">
        <v>0</v>
      </c>
      <c r="G219" s="85">
        <v>0</v>
      </c>
      <c r="H219" s="85">
        <v>0</v>
      </c>
      <c r="I219" s="85">
        <v>0</v>
      </c>
      <c r="J219" s="85">
        <v>0</v>
      </c>
      <c r="K219" s="110">
        <v>0</v>
      </c>
      <c r="L219" s="85">
        <v>0</v>
      </c>
    </row>
    <row r="220" spans="1:12" ht="13.8" x14ac:dyDescent="0.2">
      <c r="A220" s="37" t="s">
        <v>69</v>
      </c>
      <c r="B220" s="16" t="s">
        <v>69</v>
      </c>
      <c r="C220" s="16" t="s">
        <v>1418</v>
      </c>
      <c r="D220" s="16" t="s">
        <v>1419</v>
      </c>
      <c r="E220" s="85">
        <v>0</v>
      </c>
      <c r="F220" s="85">
        <v>0</v>
      </c>
      <c r="G220" s="85">
        <v>0</v>
      </c>
      <c r="H220" s="85">
        <v>0</v>
      </c>
      <c r="I220" s="85">
        <v>0</v>
      </c>
      <c r="J220" s="85">
        <v>0</v>
      </c>
      <c r="K220" s="110">
        <v>0</v>
      </c>
      <c r="L220" s="85">
        <v>0</v>
      </c>
    </row>
    <row r="221" spans="1:12" ht="13.8" x14ac:dyDescent="0.2">
      <c r="A221" s="37" t="s">
        <v>69</v>
      </c>
      <c r="B221" s="16" t="s">
        <v>69</v>
      </c>
      <c r="C221" s="27" t="s">
        <v>126</v>
      </c>
      <c r="D221" s="27" t="s">
        <v>69</v>
      </c>
      <c r="E221" s="90">
        <v>20372240.32</v>
      </c>
      <c r="F221" s="90">
        <v>0</v>
      </c>
      <c r="G221" s="90">
        <v>20372240.32</v>
      </c>
      <c r="H221" s="90">
        <v>14526053.98</v>
      </c>
      <c r="I221" s="90">
        <v>14517677.029999999</v>
      </c>
      <c r="J221" s="90">
        <v>33020.31</v>
      </c>
      <c r="K221" s="111">
        <v>0.16208482465025001</v>
      </c>
      <c r="L221" s="90">
        <v>31062.65</v>
      </c>
    </row>
    <row r="222" spans="1:12" ht="13.8" x14ac:dyDescent="0.2">
      <c r="A222" s="37" t="s">
        <v>431</v>
      </c>
      <c r="B222" s="16" t="s">
        <v>432</v>
      </c>
      <c r="C222" s="16" t="s">
        <v>1420</v>
      </c>
      <c r="D222" s="16" t="s">
        <v>1421</v>
      </c>
      <c r="E222" s="85">
        <v>10000</v>
      </c>
      <c r="F222" s="85">
        <v>0</v>
      </c>
      <c r="G222" s="85">
        <v>10000</v>
      </c>
      <c r="H222" s="85">
        <v>0</v>
      </c>
      <c r="I222" s="85">
        <v>0</v>
      </c>
      <c r="J222" s="85">
        <v>0</v>
      </c>
      <c r="K222" s="110">
        <v>0</v>
      </c>
      <c r="L222" s="85">
        <v>0</v>
      </c>
    </row>
    <row r="223" spans="1:12" ht="13.8" x14ac:dyDescent="0.2">
      <c r="A223" s="37" t="s">
        <v>69</v>
      </c>
      <c r="B223" s="16" t="s">
        <v>69</v>
      </c>
      <c r="C223" s="16" t="s">
        <v>1422</v>
      </c>
      <c r="D223" s="16" t="s">
        <v>1423</v>
      </c>
      <c r="E223" s="85">
        <v>80000</v>
      </c>
      <c r="F223" s="85">
        <v>0</v>
      </c>
      <c r="G223" s="85">
        <v>80000</v>
      </c>
      <c r="H223" s="85">
        <v>53849.440000000002</v>
      </c>
      <c r="I223" s="85">
        <v>53849.440000000002</v>
      </c>
      <c r="J223" s="85">
        <v>0</v>
      </c>
      <c r="K223" s="110">
        <v>0</v>
      </c>
      <c r="L223" s="85">
        <v>0</v>
      </c>
    </row>
    <row r="224" spans="1:12" ht="13.8" x14ac:dyDescent="0.2">
      <c r="A224" s="37" t="s">
        <v>69</v>
      </c>
      <c r="B224" s="16" t="s">
        <v>69</v>
      </c>
      <c r="C224" s="16" t="s">
        <v>1424</v>
      </c>
      <c r="D224" s="16" t="s">
        <v>1425</v>
      </c>
      <c r="E224" s="85">
        <v>10000</v>
      </c>
      <c r="F224" s="85">
        <v>0</v>
      </c>
      <c r="G224" s="85">
        <v>10000</v>
      </c>
      <c r="H224" s="85">
        <v>0</v>
      </c>
      <c r="I224" s="85">
        <v>0</v>
      </c>
      <c r="J224" s="85">
        <v>0</v>
      </c>
      <c r="K224" s="110">
        <v>0</v>
      </c>
      <c r="L224" s="85">
        <v>0</v>
      </c>
    </row>
    <row r="225" spans="1:12" ht="13.8" x14ac:dyDescent="0.2">
      <c r="A225" s="37" t="s">
        <v>69</v>
      </c>
      <c r="B225" s="16" t="s">
        <v>69</v>
      </c>
      <c r="C225" s="16" t="s">
        <v>1426</v>
      </c>
      <c r="D225" s="16" t="s">
        <v>1427</v>
      </c>
      <c r="E225" s="85">
        <v>0</v>
      </c>
      <c r="F225" s="85">
        <v>0</v>
      </c>
      <c r="G225" s="85">
        <v>0</v>
      </c>
      <c r="H225" s="85">
        <v>0</v>
      </c>
      <c r="I225" s="85">
        <v>0</v>
      </c>
      <c r="J225" s="85">
        <v>0</v>
      </c>
      <c r="K225" s="110">
        <v>0</v>
      </c>
      <c r="L225" s="85">
        <v>0</v>
      </c>
    </row>
    <row r="226" spans="1:12" ht="13.8" x14ac:dyDescent="0.2">
      <c r="A226" s="37" t="s">
        <v>69</v>
      </c>
      <c r="B226" s="16" t="s">
        <v>69</v>
      </c>
      <c r="C226" s="27" t="s">
        <v>126</v>
      </c>
      <c r="D226" s="27" t="s">
        <v>69</v>
      </c>
      <c r="E226" s="90">
        <v>100000</v>
      </c>
      <c r="F226" s="90">
        <v>0</v>
      </c>
      <c r="G226" s="90">
        <v>100000</v>
      </c>
      <c r="H226" s="90">
        <v>53849.440000000002</v>
      </c>
      <c r="I226" s="90">
        <v>53849.440000000002</v>
      </c>
      <c r="J226" s="90">
        <v>0</v>
      </c>
      <c r="K226" s="111">
        <v>0</v>
      </c>
      <c r="L226" s="90">
        <v>0</v>
      </c>
    </row>
    <row r="227" spans="1:12" ht="13.8" x14ac:dyDescent="0.2">
      <c r="A227" s="37" t="s">
        <v>433</v>
      </c>
      <c r="B227" s="16" t="s">
        <v>434</v>
      </c>
      <c r="C227" s="16" t="s">
        <v>1428</v>
      </c>
      <c r="D227" s="16" t="s">
        <v>1429</v>
      </c>
      <c r="E227" s="85">
        <v>301744.96000000002</v>
      </c>
      <c r="F227" s="85">
        <v>0</v>
      </c>
      <c r="G227" s="85">
        <v>301744.96000000002</v>
      </c>
      <c r="H227" s="85">
        <v>181520.52</v>
      </c>
      <c r="I227" s="85">
        <v>47821</v>
      </c>
      <c r="J227" s="85">
        <v>691.91</v>
      </c>
      <c r="K227" s="110">
        <v>0.22930291859721999</v>
      </c>
      <c r="L227" s="85">
        <v>691.91</v>
      </c>
    </row>
    <row r="228" spans="1:12" ht="13.8" x14ac:dyDescent="0.2">
      <c r="A228" s="37" t="s">
        <v>69</v>
      </c>
      <c r="B228" s="16" t="s">
        <v>69</v>
      </c>
      <c r="C228" s="16" t="s">
        <v>1430</v>
      </c>
      <c r="D228" s="16" t="s">
        <v>1431</v>
      </c>
      <c r="E228" s="85">
        <v>0</v>
      </c>
      <c r="F228" s="85">
        <v>0</v>
      </c>
      <c r="G228" s="85">
        <v>0</v>
      </c>
      <c r="H228" s="85">
        <v>8271.2900000000009</v>
      </c>
      <c r="I228" s="85">
        <v>8271.2900000000009</v>
      </c>
      <c r="J228" s="85">
        <v>0</v>
      </c>
      <c r="K228" s="110">
        <v>0</v>
      </c>
      <c r="L228" s="85">
        <v>0</v>
      </c>
    </row>
    <row r="229" spans="1:12" ht="13.8" x14ac:dyDescent="0.2">
      <c r="A229" s="37" t="s">
        <v>69</v>
      </c>
      <c r="B229" s="16" t="s">
        <v>69</v>
      </c>
      <c r="C229" s="16" t="s">
        <v>1432</v>
      </c>
      <c r="D229" s="16" t="s">
        <v>1433</v>
      </c>
      <c r="E229" s="85">
        <v>75000</v>
      </c>
      <c r="F229" s="85">
        <v>0</v>
      </c>
      <c r="G229" s="85">
        <v>75000</v>
      </c>
      <c r="H229" s="85">
        <v>0</v>
      </c>
      <c r="I229" s="85">
        <v>0</v>
      </c>
      <c r="J229" s="85">
        <v>0</v>
      </c>
      <c r="K229" s="110">
        <v>0</v>
      </c>
      <c r="L229" s="85">
        <v>0</v>
      </c>
    </row>
    <row r="230" spans="1:12" ht="13.8" x14ac:dyDescent="0.2">
      <c r="A230" s="37" t="s">
        <v>69</v>
      </c>
      <c r="B230" s="16" t="s">
        <v>69</v>
      </c>
      <c r="C230" s="16" t="s">
        <v>1434</v>
      </c>
      <c r="D230" s="16" t="s">
        <v>1435</v>
      </c>
      <c r="E230" s="85">
        <v>1417740.17</v>
      </c>
      <c r="F230" s="85">
        <v>0</v>
      </c>
      <c r="G230" s="85">
        <v>1417740.17</v>
      </c>
      <c r="H230" s="85">
        <v>54007.94</v>
      </c>
      <c r="I230" s="85">
        <v>54007.94</v>
      </c>
      <c r="J230" s="85">
        <v>0</v>
      </c>
      <c r="K230" s="110">
        <v>0</v>
      </c>
      <c r="L230" s="85">
        <v>0</v>
      </c>
    </row>
    <row r="231" spans="1:12" ht="13.8" x14ac:dyDescent="0.2">
      <c r="A231" s="37" t="s">
        <v>69</v>
      </c>
      <c r="B231" s="16" t="s">
        <v>69</v>
      </c>
      <c r="C231" s="16" t="s">
        <v>1436</v>
      </c>
      <c r="D231" s="16" t="s">
        <v>1937</v>
      </c>
      <c r="E231" s="85">
        <v>75000</v>
      </c>
      <c r="F231" s="85">
        <v>0</v>
      </c>
      <c r="G231" s="85">
        <v>75000</v>
      </c>
      <c r="H231" s="85">
        <v>181.5</v>
      </c>
      <c r="I231" s="85">
        <v>181.5</v>
      </c>
      <c r="J231" s="85">
        <v>181.5</v>
      </c>
      <c r="K231" s="110">
        <v>0.24199999999999999</v>
      </c>
      <c r="L231" s="85">
        <v>0</v>
      </c>
    </row>
    <row r="232" spans="1:12" ht="13.8" x14ac:dyDescent="0.2">
      <c r="A232" s="37" t="s">
        <v>69</v>
      </c>
      <c r="B232" s="16" t="s">
        <v>69</v>
      </c>
      <c r="C232" s="16" t="s">
        <v>1437</v>
      </c>
      <c r="D232" s="16" t="s">
        <v>1438</v>
      </c>
      <c r="E232" s="85">
        <v>15000</v>
      </c>
      <c r="F232" s="85">
        <v>0</v>
      </c>
      <c r="G232" s="85">
        <v>15000</v>
      </c>
      <c r="H232" s="85">
        <v>0</v>
      </c>
      <c r="I232" s="85">
        <v>0</v>
      </c>
      <c r="J232" s="85">
        <v>0</v>
      </c>
      <c r="K232" s="110">
        <v>0</v>
      </c>
      <c r="L232" s="85">
        <v>0</v>
      </c>
    </row>
    <row r="233" spans="1:12" ht="13.8" x14ac:dyDescent="0.2">
      <c r="A233" s="37" t="s">
        <v>69</v>
      </c>
      <c r="B233" s="16" t="s">
        <v>69</v>
      </c>
      <c r="C233" s="16" t="s">
        <v>1439</v>
      </c>
      <c r="D233" s="16" t="s">
        <v>1440</v>
      </c>
      <c r="E233" s="85">
        <v>383000</v>
      </c>
      <c r="F233" s="85">
        <v>0</v>
      </c>
      <c r="G233" s="85">
        <v>383000</v>
      </c>
      <c r="H233" s="85">
        <v>0</v>
      </c>
      <c r="I233" s="85">
        <v>0</v>
      </c>
      <c r="J233" s="85">
        <v>0</v>
      </c>
      <c r="K233" s="110">
        <v>0</v>
      </c>
      <c r="L233" s="85">
        <v>0</v>
      </c>
    </row>
    <row r="234" spans="1:12" ht="13.8" x14ac:dyDescent="0.2">
      <c r="A234" s="37" t="s">
        <v>69</v>
      </c>
      <c r="B234" s="16" t="s">
        <v>69</v>
      </c>
      <c r="C234" s="16" t="s">
        <v>1441</v>
      </c>
      <c r="D234" s="16" t="s">
        <v>1442</v>
      </c>
      <c r="E234" s="85">
        <v>8495196.4600000009</v>
      </c>
      <c r="F234" s="85">
        <v>0</v>
      </c>
      <c r="G234" s="85">
        <v>8495196.4600000009</v>
      </c>
      <c r="H234" s="85">
        <v>0</v>
      </c>
      <c r="I234" s="85">
        <v>0</v>
      </c>
      <c r="J234" s="85">
        <v>0</v>
      </c>
      <c r="K234" s="110">
        <v>0</v>
      </c>
      <c r="L234" s="85">
        <v>0</v>
      </c>
    </row>
    <row r="235" spans="1:12" ht="13.8" x14ac:dyDescent="0.2">
      <c r="A235" s="37" t="s">
        <v>69</v>
      </c>
      <c r="B235" s="16" t="s">
        <v>69</v>
      </c>
      <c r="C235" s="27" t="s">
        <v>126</v>
      </c>
      <c r="D235" s="27" t="s">
        <v>69</v>
      </c>
      <c r="E235" s="90">
        <v>10762681.59</v>
      </c>
      <c r="F235" s="90">
        <v>0</v>
      </c>
      <c r="G235" s="90">
        <v>10762681.59</v>
      </c>
      <c r="H235" s="90">
        <v>243981.25</v>
      </c>
      <c r="I235" s="90">
        <v>110281.73</v>
      </c>
      <c r="J235" s="90">
        <v>873.41</v>
      </c>
      <c r="K235" s="111">
        <v>8.1151708586400008E-3</v>
      </c>
      <c r="L235" s="90">
        <v>691.91</v>
      </c>
    </row>
    <row r="236" spans="1:12" ht="13.8" x14ac:dyDescent="0.2">
      <c r="A236" s="37" t="s">
        <v>435</v>
      </c>
      <c r="B236" s="16" t="s">
        <v>436</v>
      </c>
      <c r="C236" s="16" t="s">
        <v>1443</v>
      </c>
      <c r="D236" s="16" t="s">
        <v>1444</v>
      </c>
      <c r="E236" s="85">
        <v>0</v>
      </c>
      <c r="F236" s="85">
        <v>0</v>
      </c>
      <c r="G236" s="85">
        <v>0</v>
      </c>
      <c r="H236" s="85">
        <v>3932.39</v>
      </c>
      <c r="I236" s="85">
        <v>3932.39</v>
      </c>
      <c r="J236" s="85">
        <v>0</v>
      </c>
      <c r="K236" s="110">
        <v>0</v>
      </c>
      <c r="L236" s="85">
        <v>0</v>
      </c>
    </row>
    <row r="237" spans="1:12" ht="13.8" x14ac:dyDescent="0.2">
      <c r="A237" s="37" t="s">
        <v>69</v>
      </c>
      <c r="B237" s="16" t="s">
        <v>69</v>
      </c>
      <c r="C237" s="16" t="s">
        <v>1445</v>
      </c>
      <c r="D237" s="16" t="s">
        <v>1938</v>
      </c>
      <c r="E237" s="85">
        <v>800000</v>
      </c>
      <c r="F237" s="85">
        <v>-300000</v>
      </c>
      <c r="G237" s="85">
        <v>500000</v>
      </c>
      <c r="H237" s="85">
        <v>0</v>
      </c>
      <c r="I237" s="85">
        <v>0</v>
      </c>
      <c r="J237" s="85">
        <v>0</v>
      </c>
      <c r="K237" s="110">
        <v>0</v>
      </c>
      <c r="L237" s="85">
        <v>0</v>
      </c>
    </row>
    <row r="238" spans="1:12" ht="13.8" x14ac:dyDescent="0.2">
      <c r="A238" s="37" t="s">
        <v>69</v>
      </c>
      <c r="B238" s="16" t="s">
        <v>69</v>
      </c>
      <c r="C238" s="16" t="s">
        <v>1446</v>
      </c>
      <c r="D238" s="16" t="s">
        <v>1939</v>
      </c>
      <c r="E238" s="85">
        <v>0</v>
      </c>
      <c r="F238" s="85">
        <v>304600</v>
      </c>
      <c r="G238" s="85">
        <v>304600</v>
      </c>
      <c r="H238" s="85">
        <v>0</v>
      </c>
      <c r="I238" s="85">
        <v>0</v>
      </c>
      <c r="J238" s="85">
        <v>0</v>
      </c>
      <c r="K238" s="110">
        <v>0</v>
      </c>
      <c r="L238" s="85">
        <v>0</v>
      </c>
    </row>
    <row r="239" spans="1:12" ht="13.8" x14ac:dyDescent="0.2">
      <c r="A239" s="37" t="s">
        <v>69</v>
      </c>
      <c r="B239" s="16" t="s">
        <v>69</v>
      </c>
      <c r="C239" s="16" t="s">
        <v>1447</v>
      </c>
      <c r="D239" s="16" t="s">
        <v>1940</v>
      </c>
      <c r="E239" s="85">
        <v>250000</v>
      </c>
      <c r="F239" s="85">
        <v>250000</v>
      </c>
      <c r="G239" s="85">
        <v>500000</v>
      </c>
      <c r="H239" s="85">
        <v>0</v>
      </c>
      <c r="I239" s="85">
        <v>0</v>
      </c>
      <c r="J239" s="85">
        <v>0</v>
      </c>
      <c r="K239" s="110">
        <v>0</v>
      </c>
      <c r="L239" s="85">
        <v>0</v>
      </c>
    </row>
    <row r="240" spans="1:12" ht="13.8" x14ac:dyDescent="0.2">
      <c r="A240" s="37" t="s">
        <v>69</v>
      </c>
      <c r="B240" s="16" t="s">
        <v>69</v>
      </c>
      <c r="C240" s="16" t="s">
        <v>1448</v>
      </c>
      <c r="D240" s="16" t="s">
        <v>1941</v>
      </c>
      <c r="E240" s="85">
        <v>2000000</v>
      </c>
      <c r="F240" s="85">
        <v>4381013.3899999997</v>
      </c>
      <c r="G240" s="85">
        <v>6381013.3899999997</v>
      </c>
      <c r="H240" s="85">
        <v>0</v>
      </c>
      <c r="I240" s="85">
        <v>0</v>
      </c>
      <c r="J240" s="85">
        <v>0</v>
      </c>
      <c r="K240" s="110">
        <v>0</v>
      </c>
      <c r="L240" s="85">
        <v>0</v>
      </c>
    </row>
    <row r="241" spans="1:12" ht="13.8" x14ac:dyDescent="0.2">
      <c r="A241" s="37" t="s">
        <v>69</v>
      </c>
      <c r="B241" s="16" t="s">
        <v>69</v>
      </c>
      <c r="C241" s="16" t="s">
        <v>1449</v>
      </c>
      <c r="D241" s="16" t="s">
        <v>1942</v>
      </c>
      <c r="E241" s="85">
        <v>600000</v>
      </c>
      <c r="F241" s="85">
        <v>200000</v>
      </c>
      <c r="G241" s="85">
        <v>800000</v>
      </c>
      <c r="H241" s="85">
        <v>113665.74</v>
      </c>
      <c r="I241" s="85">
        <v>113665.74</v>
      </c>
      <c r="J241" s="85">
        <v>113665.74</v>
      </c>
      <c r="K241" s="110">
        <v>14.2082175</v>
      </c>
      <c r="L241" s="85">
        <v>542.38</v>
      </c>
    </row>
    <row r="242" spans="1:12" ht="13.8" x14ac:dyDescent="0.2">
      <c r="A242" s="37" t="s">
        <v>69</v>
      </c>
      <c r="B242" s="16" t="s">
        <v>69</v>
      </c>
      <c r="C242" s="16" t="s">
        <v>1450</v>
      </c>
      <c r="D242" s="16" t="s">
        <v>1451</v>
      </c>
      <c r="E242" s="85">
        <v>20000</v>
      </c>
      <c r="F242" s="85">
        <v>0</v>
      </c>
      <c r="G242" s="85">
        <v>20000</v>
      </c>
      <c r="H242" s="85">
        <v>0</v>
      </c>
      <c r="I242" s="85">
        <v>0</v>
      </c>
      <c r="J242" s="85">
        <v>0</v>
      </c>
      <c r="K242" s="110">
        <v>0</v>
      </c>
      <c r="L242" s="85">
        <v>0</v>
      </c>
    </row>
    <row r="243" spans="1:12" ht="13.8" x14ac:dyDescent="0.2">
      <c r="A243" s="37" t="s">
        <v>69</v>
      </c>
      <c r="B243" s="16" t="s">
        <v>69</v>
      </c>
      <c r="C243" s="16" t="s">
        <v>1452</v>
      </c>
      <c r="D243" s="16" t="s">
        <v>1453</v>
      </c>
      <c r="E243" s="85">
        <v>0</v>
      </c>
      <c r="F243" s="85">
        <v>0</v>
      </c>
      <c r="G243" s="85">
        <v>0</v>
      </c>
      <c r="H243" s="85">
        <v>0</v>
      </c>
      <c r="I243" s="85">
        <v>0</v>
      </c>
      <c r="J243" s="85">
        <v>0</v>
      </c>
      <c r="K243" s="110">
        <v>0</v>
      </c>
      <c r="L243" s="85">
        <v>0</v>
      </c>
    </row>
    <row r="244" spans="1:12" ht="13.8" x14ac:dyDescent="0.2">
      <c r="A244" s="37" t="s">
        <v>69</v>
      </c>
      <c r="B244" s="16" t="s">
        <v>69</v>
      </c>
      <c r="C244" s="16" t="s">
        <v>1454</v>
      </c>
      <c r="D244" s="16" t="s">
        <v>1455</v>
      </c>
      <c r="E244" s="85">
        <v>302429.2</v>
      </c>
      <c r="F244" s="85">
        <v>1013117</v>
      </c>
      <c r="G244" s="85">
        <v>1315546.2</v>
      </c>
      <c r="H244" s="85">
        <v>0</v>
      </c>
      <c r="I244" s="85">
        <v>0</v>
      </c>
      <c r="J244" s="85">
        <v>0</v>
      </c>
      <c r="K244" s="110">
        <v>0</v>
      </c>
      <c r="L244" s="85">
        <v>0</v>
      </c>
    </row>
    <row r="245" spans="1:12" ht="13.8" x14ac:dyDescent="0.2">
      <c r="A245" s="37" t="s">
        <v>69</v>
      </c>
      <c r="B245" s="16" t="s">
        <v>69</v>
      </c>
      <c r="C245" s="16" t="s">
        <v>1456</v>
      </c>
      <c r="D245" s="16" t="s">
        <v>1457</v>
      </c>
      <c r="E245" s="85">
        <v>200000</v>
      </c>
      <c r="F245" s="85">
        <v>0</v>
      </c>
      <c r="G245" s="85">
        <v>200000</v>
      </c>
      <c r="H245" s="85">
        <v>0</v>
      </c>
      <c r="I245" s="85">
        <v>0</v>
      </c>
      <c r="J245" s="85">
        <v>0</v>
      </c>
      <c r="K245" s="110">
        <v>0</v>
      </c>
      <c r="L245" s="85">
        <v>0</v>
      </c>
    </row>
    <row r="246" spans="1:12" ht="13.8" x14ac:dyDescent="0.2">
      <c r="A246" s="37" t="s">
        <v>69</v>
      </c>
      <c r="B246" s="16" t="s">
        <v>69</v>
      </c>
      <c r="C246" s="16" t="s">
        <v>1458</v>
      </c>
      <c r="D246" s="16" t="s">
        <v>1943</v>
      </c>
      <c r="E246" s="85">
        <v>0</v>
      </c>
      <c r="F246" s="85">
        <v>3569.42</v>
      </c>
      <c r="G246" s="85">
        <v>3569.42</v>
      </c>
      <c r="H246" s="85">
        <v>3569.42</v>
      </c>
      <c r="I246" s="85">
        <v>3569.42</v>
      </c>
      <c r="J246" s="85">
        <v>3569.42</v>
      </c>
      <c r="K246" s="110">
        <v>100</v>
      </c>
      <c r="L246" s="85">
        <v>3569.42</v>
      </c>
    </row>
    <row r="247" spans="1:12" ht="13.8" x14ac:dyDescent="0.2">
      <c r="A247" s="37" t="s">
        <v>69</v>
      </c>
      <c r="B247" s="16" t="s">
        <v>69</v>
      </c>
      <c r="C247" s="16" t="s">
        <v>1459</v>
      </c>
      <c r="D247" s="16" t="s">
        <v>1460</v>
      </c>
      <c r="E247" s="85">
        <v>756447.83</v>
      </c>
      <c r="F247" s="85">
        <v>0</v>
      </c>
      <c r="G247" s="85">
        <v>756447.83</v>
      </c>
      <c r="H247" s="85">
        <v>0</v>
      </c>
      <c r="I247" s="85">
        <v>0</v>
      </c>
      <c r="J247" s="85">
        <v>0</v>
      </c>
      <c r="K247" s="110">
        <v>0</v>
      </c>
      <c r="L247" s="85">
        <v>0</v>
      </c>
    </row>
    <row r="248" spans="1:12" ht="13.8" x14ac:dyDescent="0.2">
      <c r="A248" s="37" t="s">
        <v>69</v>
      </c>
      <c r="B248" s="16" t="s">
        <v>69</v>
      </c>
      <c r="C248" s="16" t="s">
        <v>1461</v>
      </c>
      <c r="D248" s="16" t="s">
        <v>1462</v>
      </c>
      <c r="E248" s="85">
        <v>160000</v>
      </c>
      <c r="F248" s="85">
        <v>0</v>
      </c>
      <c r="G248" s="85">
        <v>160000</v>
      </c>
      <c r="H248" s="85">
        <v>0</v>
      </c>
      <c r="I248" s="85">
        <v>0</v>
      </c>
      <c r="J248" s="85">
        <v>0</v>
      </c>
      <c r="K248" s="110">
        <v>0</v>
      </c>
      <c r="L248" s="85">
        <v>0</v>
      </c>
    </row>
    <row r="249" spans="1:12" ht="13.8" x14ac:dyDescent="0.2">
      <c r="A249" s="37" t="s">
        <v>69</v>
      </c>
      <c r="B249" s="16" t="s">
        <v>69</v>
      </c>
      <c r="C249" s="16" t="s">
        <v>1463</v>
      </c>
      <c r="D249" s="16" t="s">
        <v>1464</v>
      </c>
      <c r="E249" s="85">
        <v>150000</v>
      </c>
      <c r="F249" s="85">
        <v>0</v>
      </c>
      <c r="G249" s="85">
        <v>150000</v>
      </c>
      <c r="H249" s="85">
        <v>0</v>
      </c>
      <c r="I249" s="85">
        <v>0</v>
      </c>
      <c r="J249" s="85">
        <v>0</v>
      </c>
      <c r="K249" s="110">
        <v>0</v>
      </c>
      <c r="L249" s="85">
        <v>0</v>
      </c>
    </row>
    <row r="250" spans="1:12" ht="13.8" x14ac:dyDescent="0.2">
      <c r="A250" s="37" t="s">
        <v>69</v>
      </c>
      <c r="B250" s="16" t="s">
        <v>69</v>
      </c>
      <c r="C250" s="16" t="s">
        <v>1465</v>
      </c>
      <c r="D250" s="16" t="s">
        <v>1466</v>
      </c>
      <c r="E250" s="85">
        <v>60000</v>
      </c>
      <c r="F250" s="85">
        <v>0</v>
      </c>
      <c r="G250" s="85">
        <v>60000</v>
      </c>
      <c r="H250" s="85">
        <v>0</v>
      </c>
      <c r="I250" s="85">
        <v>0</v>
      </c>
      <c r="J250" s="85">
        <v>0</v>
      </c>
      <c r="K250" s="110">
        <v>0</v>
      </c>
      <c r="L250" s="85">
        <v>0</v>
      </c>
    </row>
    <row r="251" spans="1:12" ht="13.8" x14ac:dyDescent="0.2">
      <c r="A251" s="37" t="s">
        <v>69</v>
      </c>
      <c r="B251" s="16" t="s">
        <v>69</v>
      </c>
      <c r="C251" s="16" t="s">
        <v>1467</v>
      </c>
      <c r="D251" s="16" t="s">
        <v>1468</v>
      </c>
      <c r="E251" s="85">
        <v>0</v>
      </c>
      <c r="F251" s="85">
        <v>125398.57</v>
      </c>
      <c r="G251" s="85">
        <v>125398.57</v>
      </c>
      <c r="H251" s="85">
        <v>0</v>
      </c>
      <c r="I251" s="85">
        <v>0</v>
      </c>
      <c r="J251" s="85">
        <v>0</v>
      </c>
      <c r="K251" s="110">
        <v>0</v>
      </c>
      <c r="L251" s="85">
        <v>0</v>
      </c>
    </row>
    <row r="252" spans="1:12" ht="13.8" x14ac:dyDescent="0.2">
      <c r="A252" s="37" t="s">
        <v>69</v>
      </c>
      <c r="B252" s="16" t="s">
        <v>69</v>
      </c>
      <c r="C252" s="16" t="s">
        <v>1469</v>
      </c>
      <c r="D252" s="16" t="s">
        <v>1944</v>
      </c>
      <c r="E252" s="85">
        <v>0</v>
      </c>
      <c r="F252" s="85">
        <v>4682.3999999999996</v>
      </c>
      <c r="G252" s="85">
        <v>4682.3999999999996</v>
      </c>
      <c r="H252" s="85">
        <v>0</v>
      </c>
      <c r="I252" s="85">
        <v>0</v>
      </c>
      <c r="J252" s="85">
        <v>0</v>
      </c>
      <c r="K252" s="110">
        <v>0</v>
      </c>
      <c r="L252" s="85">
        <v>0</v>
      </c>
    </row>
    <row r="253" spans="1:12" ht="13.8" x14ac:dyDescent="0.2">
      <c r="A253" s="37" t="s">
        <v>69</v>
      </c>
      <c r="B253" s="16" t="s">
        <v>69</v>
      </c>
      <c r="C253" s="16" t="s">
        <v>1470</v>
      </c>
      <c r="D253" s="16" t="s">
        <v>1471</v>
      </c>
      <c r="E253" s="85">
        <v>0</v>
      </c>
      <c r="F253" s="85">
        <v>0</v>
      </c>
      <c r="G253" s="85">
        <v>0</v>
      </c>
      <c r="H253" s="85">
        <v>0</v>
      </c>
      <c r="I253" s="85">
        <v>0</v>
      </c>
      <c r="J253" s="85">
        <v>0</v>
      </c>
      <c r="K253" s="110">
        <v>0</v>
      </c>
      <c r="L253" s="85">
        <v>0</v>
      </c>
    </row>
    <row r="254" spans="1:12" ht="13.8" x14ac:dyDescent="0.2">
      <c r="A254" s="37" t="s">
        <v>69</v>
      </c>
      <c r="B254" s="16" t="s">
        <v>69</v>
      </c>
      <c r="C254" s="16" t="s">
        <v>1472</v>
      </c>
      <c r="D254" s="16" t="s">
        <v>1243</v>
      </c>
      <c r="E254" s="85">
        <v>3834528</v>
      </c>
      <c r="F254" s="85">
        <v>0</v>
      </c>
      <c r="G254" s="85">
        <v>3834528</v>
      </c>
      <c r="H254" s="85">
        <v>1081409.33</v>
      </c>
      <c r="I254" s="85">
        <v>816542.02</v>
      </c>
      <c r="J254" s="85">
        <v>18478.43</v>
      </c>
      <c r="K254" s="110">
        <v>0.48189581612130999</v>
      </c>
      <c r="L254" s="85">
        <v>1925.38</v>
      </c>
    </row>
    <row r="255" spans="1:12" ht="13.8" x14ac:dyDescent="0.2">
      <c r="A255" s="37" t="s">
        <v>69</v>
      </c>
      <c r="B255" s="16" t="s">
        <v>69</v>
      </c>
      <c r="C255" s="16" t="s">
        <v>1473</v>
      </c>
      <c r="D255" s="16" t="s">
        <v>1945</v>
      </c>
      <c r="E255" s="85">
        <v>0</v>
      </c>
      <c r="F255" s="85">
        <v>0</v>
      </c>
      <c r="G255" s="85">
        <v>0</v>
      </c>
      <c r="H255" s="85">
        <v>0</v>
      </c>
      <c r="I255" s="85">
        <v>0</v>
      </c>
      <c r="J255" s="85">
        <v>0</v>
      </c>
      <c r="K255" s="110">
        <v>0</v>
      </c>
      <c r="L255" s="85">
        <v>0</v>
      </c>
    </row>
    <row r="256" spans="1:12" ht="13.8" x14ac:dyDescent="0.2">
      <c r="A256" s="37" t="s">
        <v>69</v>
      </c>
      <c r="B256" s="16" t="s">
        <v>69</v>
      </c>
      <c r="C256" s="16" t="s">
        <v>1474</v>
      </c>
      <c r="D256" s="16" t="s">
        <v>1475</v>
      </c>
      <c r="E256" s="85">
        <v>0</v>
      </c>
      <c r="F256" s="85">
        <v>6244873.8799999999</v>
      </c>
      <c r="G256" s="85">
        <v>6244873.8799999999</v>
      </c>
      <c r="H256" s="85">
        <v>6244873.8799999999</v>
      </c>
      <c r="I256" s="85">
        <v>6018665.7599999998</v>
      </c>
      <c r="J256" s="85">
        <v>0</v>
      </c>
      <c r="K256" s="110">
        <v>0</v>
      </c>
      <c r="L256" s="85">
        <v>0</v>
      </c>
    </row>
    <row r="257" spans="1:12" ht="13.8" x14ac:dyDescent="0.2">
      <c r="A257" s="37" t="s">
        <v>69</v>
      </c>
      <c r="B257" s="16" t="s">
        <v>69</v>
      </c>
      <c r="C257" s="16" t="s">
        <v>1476</v>
      </c>
      <c r="D257" s="16" t="s">
        <v>1477</v>
      </c>
      <c r="E257" s="85">
        <v>120000</v>
      </c>
      <c r="F257" s="85">
        <v>0</v>
      </c>
      <c r="G257" s="85">
        <v>120000</v>
      </c>
      <c r="H257" s="85">
        <v>0</v>
      </c>
      <c r="I257" s="85">
        <v>0</v>
      </c>
      <c r="J257" s="85">
        <v>0</v>
      </c>
      <c r="K257" s="110">
        <v>0</v>
      </c>
      <c r="L257" s="85">
        <v>0</v>
      </c>
    </row>
    <row r="258" spans="1:12" ht="13.8" x14ac:dyDescent="0.2">
      <c r="A258" s="37" t="s">
        <v>69</v>
      </c>
      <c r="B258" s="16" t="s">
        <v>69</v>
      </c>
      <c r="C258" s="16" t="s">
        <v>1478</v>
      </c>
      <c r="D258" s="16" t="s">
        <v>1479</v>
      </c>
      <c r="E258" s="85">
        <v>0</v>
      </c>
      <c r="F258" s="85">
        <v>362325.77</v>
      </c>
      <c r="G258" s="85">
        <v>362325.77</v>
      </c>
      <c r="H258" s="85">
        <v>0</v>
      </c>
      <c r="I258" s="85">
        <v>0</v>
      </c>
      <c r="J258" s="85">
        <v>0</v>
      </c>
      <c r="K258" s="110">
        <v>0</v>
      </c>
      <c r="L258" s="85">
        <v>0</v>
      </c>
    </row>
    <row r="259" spans="1:12" ht="13.8" x14ac:dyDescent="0.2">
      <c r="A259" s="37" t="s">
        <v>69</v>
      </c>
      <c r="B259" s="16" t="s">
        <v>69</v>
      </c>
      <c r="C259" s="16" t="s">
        <v>1480</v>
      </c>
      <c r="D259" s="16" t="s">
        <v>1481</v>
      </c>
      <c r="E259" s="85">
        <v>4012981.9</v>
      </c>
      <c r="F259" s="85">
        <v>-2598955.96</v>
      </c>
      <c r="G259" s="85">
        <v>1414025.94</v>
      </c>
      <c r="H259" s="85">
        <v>1387985.28</v>
      </c>
      <c r="I259" s="85">
        <v>27517.82</v>
      </c>
      <c r="J259" s="85">
        <v>27517.82</v>
      </c>
      <c r="K259" s="110">
        <v>1.9460618947344099</v>
      </c>
      <c r="L259" s="85">
        <v>27517.82</v>
      </c>
    </row>
    <row r="260" spans="1:12" ht="13.8" x14ac:dyDescent="0.2">
      <c r="A260" s="37" t="s">
        <v>69</v>
      </c>
      <c r="B260" s="16" t="s">
        <v>69</v>
      </c>
      <c r="C260" s="16" t="s">
        <v>1482</v>
      </c>
      <c r="D260" s="16" t="s">
        <v>1483</v>
      </c>
      <c r="E260" s="85">
        <v>5576935.6399999997</v>
      </c>
      <c r="F260" s="85">
        <v>-4376749.54</v>
      </c>
      <c r="G260" s="85">
        <v>1200186.1000000001</v>
      </c>
      <c r="H260" s="85">
        <v>1200186.1000000001</v>
      </c>
      <c r="I260" s="85">
        <v>1200186.1000000001</v>
      </c>
      <c r="J260" s="85">
        <v>0</v>
      </c>
      <c r="K260" s="110">
        <v>0</v>
      </c>
      <c r="L260" s="85">
        <v>0</v>
      </c>
    </row>
    <row r="261" spans="1:12" ht="13.8" x14ac:dyDescent="0.2">
      <c r="A261" s="37" t="s">
        <v>69</v>
      </c>
      <c r="B261" s="16" t="s">
        <v>69</v>
      </c>
      <c r="C261" s="16" t="s">
        <v>1484</v>
      </c>
      <c r="D261" s="16" t="s">
        <v>1485</v>
      </c>
      <c r="E261" s="85">
        <v>0</v>
      </c>
      <c r="F261" s="85">
        <v>77136.399999999994</v>
      </c>
      <c r="G261" s="85">
        <v>77136.399999999994</v>
      </c>
      <c r="H261" s="85">
        <v>77077</v>
      </c>
      <c r="I261" s="85">
        <v>77077</v>
      </c>
      <c r="J261" s="85">
        <v>25692.34</v>
      </c>
      <c r="K261" s="110">
        <v>33.3076731607905</v>
      </c>
      <c r="L261" s="85">
        <v>25692.34</v>
      </c>
    </row>
    <row r="262" spans="1:12" ht="13.8" x14ac:dyDescent="0.2">
      <c r="A262" s="37" t="s">
        <v>69</v>
      </c>
      <c r="B262" s="16" t="s">
        <v>69</v>
      </c>
      <c r="C262" s="16" t="s">
        <v>1486</v>
      </c>
      <c r="D262" s="16" t="s">
        <v>1487</v>
      </c>
      <c r="E262" s="85">
        <v>30000</v>
      </c>
      <c r="F262" s="85">
        <v>0</v>
      </c>
      <c r="G262" s="85">
        <v>30000</v>
      </c>
      <c r="H262" s="85">
        <v>0</v>
      </c>
      <c r="I262" s="85">
        <v>0</v>
      </c>
      <c r="J262" s="85">
        <v>0</v>
      </c>
      <c r="K262" s="110">
        <v>0</v>
      </c>
      <c r="L262" s="85">
        <v>0</v>
      </c>
    </row>
    <row r="263" spans="1:12" ht="13.8" x14ac:dyDescent="0.2">
      <c r="A263" s="37" t="s">
        <v>69</v>
      </c>
      <c r="B263" s="16" t="s">
        <v>69</v>
      </c>
      <c r="C263" s="16" t="s">
        <v>1488</v>
      </c>
      <c r="D263" s="16" t="s">
        <v>1489</v>
      </c>
      <c r="E263" s="85">
        <v>25000</v>
      </c>
      <c r="F263" s="85">
        <v>0</v>
      </c>
      <c r="G263" s="85">
        <v>25000</v>
      </c>
      <c r="H263" s="85">
        <v>0</v>
      </c>
      <c r="I263" s="85">
        <v>0</v>
      </c>
      <c r="J263" s="85">
        <v>0</v>
      </c>
      <c r="K263" s="110">
        <v>0</v>
      </c>
      <c r="L263" s="85">
        <v>0</v>
      </c>
    </row>
    <row r="264" spans="1:12" ht="13.8" x14ac:dyDescent="0.2">
      <c r="A264" s="37" t="s">
        <v>69</v>
      </c>
      <c r="B264" s="16" t="s">
        <v>69</v>
      </c>
      <c r="C264" s="16" t="s">
        <v>1490</v>
      </c>
      <c r="D264" s="16" t="s">
        <v>1491</v>
      </c>
      <c r="E264" s="85">
        <v>1739483.96</v>
      </c>
      <c r="F264" s="85">
        <v>0</v>
      </c>
      <c r="G264" s="85">
        <v>1739483.96</v>
      </c>
      <c r="H264" s="85">
        <v>806328.12</v>
      </c>
      <c r="I264" s="85">
        <v>424933.36</v>
      </c>
      <c r="J264" s="85">
        <v>0</v>
      </c>
      <c r="K264" s="110">
        <v>0</v>
      </c>
      <c r="L264" s="85">
        <v>0</v>
      </c>
    </row>
    <row r="265" spans="1:12" ht="13.8" x14ac:dyDescent="0.2">
      <c r="A265" s="37" t="s">
        <v>69</v>
      </c>
      <c r="B265" s="16" t="s">
        <v>69</v>
      </c>
      <c r="C265" s="16" t="s">
        <v>1492</v>
      </c>
      <c r="D265" s="16" t="s">
        <v>1493</v>
      </c>
      <c r="E265" s="85">
        <v>4137407.54</v>
      </c>
      <c r="F265" s="85">
        <v>-4137407.54</v>
      </c>
      <c r="G265" s="85">
        <v>0</v>
      </c>
      <c r="H265" s="85">
        <v>0</v>
      </c>
      <c r="I265" s="85">
        <v>0</v>
      </c>
      <c r="J265" s="85">
        <v>0</v>
      </c>
      <c r="K265" s="110">
        <v>0</v>
      </c>
      <c r="L265" s="85">
        <v>0</v>
      </c>
    </row>
    <row r="266" spans="1:12" ht="13.8" x14ac:dyDescent="0.2">
      <c r="A266" s="37" t="s">
        <v>69</v>
      </c>
      <c r="B266" s="16" t="s">
        <v>69</v>
      </c>
      <c r="C266" s="16" t="s">
        <v>1494</v>
      </c>
      <c r="D266" s="16" t="s">
        <v>1495</v>
      </c>
      <c r="E266" s="85">
        <v>40000</v>
      </c>
      <c r="F266" s="85">
        <v>0</v>
      </c>
      <c r="G266" s="85">
        <v>40000</v>
      </c>
      <c r="H266" s="85">
        <v>0</v>
      </c>
      <c r="I266" s="85">
        <v>0</v>
      </c>
      <c r="J266" s="85">
        <v>0</v>
      </c>
      <c r="K266" s="110">
        <v>0</v>
      </c>
      <c r="L266" s="85">
        <v>0</v>
      </c>
    </row>
    <row r="267" spans="1:12" ht="13.8" x14ac:dyDescent="0.2">
      <c r="A267" s="37" t="s">
        <v>69</v>
      </c>
      <c r="B267" s="16" t="s">
        <v>69</v>
      </c>
      <c r="C267" s="16" t="s">
        <v>1496</v>
      </c>
      <c r="D267" s="16" t="s">
        <v>1497</v>
      </c>
      <c r="E267" s="85">
        <v>15000</v>
      </c>
      <c r="F267" s="85">
        <v>0</v>
      </c>
      <c r="G267" s="85">
        <v>15000</v>
      </c>
      <c r="H267" s="85">
        <v>0</v>
      </c>
      <c r="I267" s="85">
        <v>0</v>
      </c>
      <c r="J267" s="85">
        <v>0</v>
      </c>
      <c r="K267" s="110">
        <v>0</v>
      </c>
      <c r="L267" s="85">
        <v>0</v>
      </c>
    </row>
    <row r="268" spans="1:12" ht="13.8" x14ac:dyDescent="0.2">
      <c r="A268" s="37" t="s">
        <v>69</v>
      </c>
      <c r="B268" s="16" t="s">
        <v>69</v>
      </c>
      <c r="C268" s="16" t="s">
        <v>1498</v>
      </c>
      <c r="D268" s="16" t="s">
        <v>1499</v>
      </c>
      <c r="E268" s="85">
        <v>40000</v>
      </c>
      <c r="F268" s="85">
        <v>-17665.66</v>
      </c>
      <c r="G268" s="85">
        <v>22334.34</v>
      </c>
      <c r="H268" s="85">
        <v>0</v>
      </c>
      <c r="I268" s="85">
        <v>0</v>
      </c>
      <c r="J268" s="85">
        <v>0</v>
      </c>
      <c r="K268" s="110">
        <v>0</v>
      </c>
      <c r="L268" s="85">
        <v>0</v>
      </c>
    </row>
    <row r="269" spans="1:12" ht="13.8" x14ac:dyDescent="0.2">
      <c r="A269" s="37" t="s">
        <v>69</v>
      </c>
      <c r="B269" s="16" t="s">
        <v>69</v>
      </c>
      <c r="C269" s="16" t="s">
        <v>1500</v>
      </c>
      <c r="D269" s="16" t="s">
        <v>1501</v>
      </c>
      <c r="E269" s="85">
        <v>2991188.01</v>
      </c>
      <c r="F269" s="85">
        <v>-2991188.01</v>
      </c>
      <c r="G269" s="85">
        <v>0</v>
      </c>
      <c r="H269" s="85">
        <v>0</v>
      </c>
      <c r="I269" s="85">
        <v>0</v>
      </c>
      <c r="J269" s="85">
        <v>0</v>
      </c>
      <c r="K269" s="110">
        <v>0</v>
      </c>
      <c r="L269" s="85">
        <v>0</v>
      </c>
    </row>
    <row r="270" spans="1:12" ht="13.8" x14ac:dyDescent="0.2">
      <c r="A270" s="37" t="s">
        <v>69</v>
      </c>
      <c r="B270" s="16" t="s">
        <v>69</v>
      </c>
      <c r="C270" s="16" t="s">
        <v>1502</v>
      </c>
      <c r="D270" s="16" t="s">
        <v>1503</v>
      </c>
      <c r="E270" s="85">
        <v>155647.46</v>
      </c>
      <c r="F270" s="85">
        <v>0</v>
      </c>
      <c r="G270" s="85">
        <v>155647.46</v>
      </c>
      <c r="H270" s="85">
        <v>1190339.72</v>
      </c>
      <c r="I270" s="85">
        <v>0</v>
      </c>
      <c r="J270" s="85">
        <v>0</v>
      </c>
      <c r="K270" s="110">
        <v>0</v>
      </c>
      <c r="L270" s="85">
        <v>0</v>
      </c>
    </row>
    <row r="271" spans="1:12" ht="13.8" x14ac:dyDescent="0.2">
      <c r="A271" s="37" t="s">
        <v>69</v>
      </c>
      <c r="B271" s="16" t="s">
        <v>69</v>
      </c>
      <c r="C271" s="16" t="s">
        <v>1504</v>
      </c>
      <c r="D271" s="16" t="s">
        <v>1505</v>
      </c>
      <c r="E271" s="85">
        <v>2092425.88</v>
      </c>
      <c r="F271" s="85">
        <v>2192670.79</v>
      </c>
      <c r="G271" s="85">
        <v>4285096.67</v>
      </c>
      <c r="H271" s="85">
        <v>4275554.97</v>
      </c>
      <c r="I271" s="85">
        <v>2978372.45</v>
      </c>
      <c r="J271" s="85">
        <v>0</v>
      </c>
      <c r="K271" s="110">
        <v>0</v>
      </c>
      <c r="L271" s="85">
        <v>0</v>
      </c>
    </row>
    <row r="272" spans="1:12" ht="13.8" x14ac:dyDescent="0.2">
      <c r="A272" s="37" t="s">
        <v>69</v>
      </c>
      <c r="B272" s="16" t="s">
        <v>69</v>
      </c>
      <c r="C272" s="16" t="s">
        <v>1506</v>
      </c>
      <c r="D272" s="16" t="s">
        <v>1507</v>
      </c>
      <c r="E272" s="85">
        <v>131435.39000000001</v>
      </c>
      <c r="F272" s="85">
        <v>0</v>
      </c>
      <c r="G272" s="85">
        <v>131435.39000000001</v>
      </c>
      <c r="H272" s="85">
        <v>0</v>
      </c>
      <c r="I272" s="85">
        <v>0</v>
      </c>
      <c r="J272" s="85">
        <v>0</v>
      </c>
      <c r="K272" s="110">
        <v>0</v>
      </c>
      <c r="L272" s="85">
        <v>0</v>
      </c>
    </row>
    <row r="273" spans="1:12" ht="13.8" x14ac:dyDescent="0.2">
      <c r="A273" s="37" t="s">
        <v>69</v>
      </c>
      <c r="B273" s="16" t="s">
        <v>69</v>
      </c>
      <c r="C273" s="16" t="s">
        <v>1508</v>
      </c>
      <c r="D273" s="16" t="s">
        <v>1509</v>
      </c>
      <c r="E273" s="85">
        <v>75000</v>
      </c>
      <c r="F273" s="85">
        <v>0</v>
      </c>
      <c r="G273" s="85">
        <v>75000</v>
      </c>
      <c r="H273" s="85">
        <v>0</v>
      </c>
      <c r="I273" s="85">
        <v>0</v>
      </c>
      <c r="J273" s="85">
        <v>0</v>
      </c>
      <c r="K273" s="110">
        <v>0</v>
      </c>
      <c r="L273" s="85">
        <v>0</v>
      </c>
    </row>
    <row r="274" spans="1:12" ht="13.8" x14ac:dyDescent="0.2">
      <c r="A274" s="37" t="s">
        <v>69</v>
      </c>
      <c r="B274" s="16" t="s">
        <v>69</v>
      </c>
      <c r="C274" s="16" t="s">
        <v>1510</v>
      </c>
      <c r="D274" s="16" t="s">
        <v>1511</v>
      </c>
      <c r="E274" s="85">
        <v>0</v>
      </c>
      <c r="F274" s="85">
        <v>1985096</v>
      </c>
      <c r="G274" s="85">
        <v>1985096</v>
      </c>
      <c r="H274" s="85">
        <v>1363762</v>
      </c>
      <c r="I274" s="85">
        <v>0</v>
      </c>
      <c r="J274" s="85">
        <v>0</v>
      </c>
      <c r="K274" s="110">
        <v>0</v>
      </c>
      <c r="L274" s="85">
        <v>0</v>
      </c>
    </row>
    <row r="275" spans="1:12" ht="13.8" x14ac:dyDescent="0.2">
      <c r="A275" s="37" t="s">
        <v>69</v>
      </c>
      <c r="B275" s="16" t="s">
        <v>69</v>
      </c>
      <c r="C275" s="16" t="s">
        <v>1512</v>
      </c>
      <c r="D275" s="16" t="s">
        <v>1513</v>
      </c>
      <c r="E275" s="85">
        <v>616915.68999999994</v>
      </c>
      <c r="F275" s="85">
        <v>0</v>
      </c>
      <c r="G275" s="85">
        <v>616915.68999999994</v>
      </c>
      <c r="H275" s="85">
        <v>0</v>
      </c>
      <c r="I275" s="85">
        <v>0</v>
      </c>
      <c r="J275" s="85">
        <v>0</v>
      </c>
      <c r="K275" s="110">
        <v>0</v>
      </c>
      <c r="L275" s="85">
        <v>0</v>
      </c>
    </row>
    <row r="276" spans="1:12" ht="13.8" x14ac:dyDescent="0.2">
      <c r="A276" s="37" t="s">
        <v>69</v>
      </c>
      <c r="B276" s="16" t="s">
        <v>69</v>
      </c>
      <c r="C276" s="16" t="s">
        <v>1514</v>
      </c>
      <c r="D276" s="16" t="s">
        <v>1946</v>
      </c>
      <c r="E276" s="85">
        <v>60000</v>
      </c>
      <c r="F276" s="85">
        <v>0</v>
      </c>
      <c r="G276" s="85">
        <v>60000</v>
      </c>
      <c r="H276" s="85">
        <v>0</v>
      </c>
      <c r="I276" s="85">
        <v>0</v>
      </c>
      <c r="J276" s="85">
        <v>0</v>
      </c>
      <c r="K276" s="110">
        <v>0</v>
      </c>
      <c r="L276" s="85">
        <v>0</v>
      </c>
    </row>
    <row r="277" spans="1:12" ht="13.8" x14ac:dyDescent="0.2">
      <c r="A277" s="37" t="s">
        <v>69</v>
      </c>
      <c r="B277" s="16" t="s">
        <v>69</v>
      </c>
      <c r="C277" s="16" t="s">
        <v>1515</v>
      </c>
      <c r="D277" s="16" t="s">
        <v>1516</v>
      </c>
      <c r="E277" s="85">
        <v>200000</v>
      </c>
      <c r="F277" s="85">
        <v>-200000</v>
      </c>
      <c r="G277" s="85">
        <v>0</v>
      </c>
      <c r="H277" s="85">
        <v>0</v>
      </c>
      <c r="I277" s="85">
        <v>0</v>
      </c>
      <c r="J277" s="85">
        <v>0</v>
      </c>
      <c r="K277" s="110">
        <v>0</v>
      </c>
      <c r="L277" s="85">
        <v>0</v>
      </c>
    </row>
    <row r="278" spans="1:12" ht="13.8" x14ac:dyDescent="0.2">
      <c r="A278" s="37" t="s">
        <v>69</v>
      </c>
      <c r="B278" s="16" t="s">
        <v>69</v>
      </c>
      <c r="C278" s="16" t="s">
        <v>1517</v>
      </c>
      <c r="D278" s="16" t="s">
        <v>1518</v>
      </c>
      <c r="E278" s="85">
        <v>20754005.640000001</v>
      </c>
      <c r="F278" s="85">
        <v>0</v>
      </c>
      <c r="G278" s="85">
        <v>20754005.640000001</v>
      </c>
      <c r="H278" s="85">
        <v>3409951.96</v>
      </c>
      <c r="I278" s="85">
        <v>3409951.96</v>
      </c>
      <c r="J278" s="85">
        <v>0</v>
      </c>
      <c r="K278" s="110">
        <v>0</v>
      </c>
      <c r="L278" s="85">
        <v>0</v>
      </c>
    </row>
    <row r="279" spans="1:12" ht="13.8" x14ac:dyDescent="0.2">
      <c r="A279" s="37" t="s">
        <v>69</v>
      </c>
      <c r="B279" s="16" t="s">
        <v>69</v>
      </c>
      <c r="C279" s="16" t="s">
        <v>1519</v>
      </c>
      <c r="D279" s="16" t="s">
        <v>1520</v>
      </c>
      <c r="E279" s="85">
        <v>552011</v>
      </c>
      <c r="F279" s="85">
        <v>0</v>
      </c>
      <c r="G279" s="85">
        <v>552011</v>
      </c>
      <c r="H279" s="85">
        <v>103658.28</v>
      </c>
      <c r="I279" s="85">
        <v>103658.28</v>
      </c>
      <c r="J279" s="85">
        <v>0</v>
      </c>
      <c r="K279" s="110">
        <v>0</v>
      </c>
      <c r="L279" s="85">
        <v>0</v>
      </c>
    </row>
    <row r="280" spans="1:12" ht="13.8" x14ac:dyDescent="0.2">
      <c r="A280" s="37" t="s">
        <v>69</v>
      </c>
      <c r="B280" s="16" t="s">
        <v>69</v>
      </c>
      <c r="C280" s="16" t="s">
        <v>1521</v>
      </c>
      <c r="D280" s="16" t="s">
        <v>1522</v>
      </c>
      <c r="E280" s="85">
        <v>916666.67</v>
      </c>
      <c r="F280" s="85">
        <v>0</v>
      </c>
      <c r="G280" s="85">
        <v>916666.67</v>
      </c>
      <c r="H280" s="85">
        <v>0</v>
      </c>
      <c r="I280" s="85">
        <v>0</v>
      </c>
      <c r="J280" s="85">
        <v>0</v>
      </c>
      <c r="K280" s="110">
        <v>0</v>
      </c>
      <c r="L280" s="85">
        <v>0</v>
      </c>
    </row>
    <row r="281" spans="1:12" ht="13.8" x14ac:dyDescent="0.2">
      <c r="A281" s="37" t="s">
        <v>69</v>
      </c>
      <c r="B281" s="16" t="s">
        <v>69</v>
      </c>
      <c r="C281" s="16" t="s">
        <v>1523</v>
      </c>
      <c r="D281" s="16" t="s">
        <v>1522</v>
      </c>
      <c r="E281" s="85">
        <v>1833333.33</v>
      </c>
      <c r="F281" s="85">
        <v>0</v>
      </c>
      <c r="G281" s="85">
        <v>1833333.33</v>
      </c>
      <c r="H281" s="85">
        <v>239325.9</v>
      </c>
      <c r="I281" s="85">
        <v>239325.9</v>
      </c>
      <c r="J281" s="85">
        <v>0</v>
      </c>
      <c r="K281" s="110">
        <v>0</v>
      </c>
      <c r="L281" s="85">
        <v>0</v>
      </c>
    </row>
    <row r="282" spans="1:12" ht="13.8" x14ac:dyDescent="0.2">
      <c r="A282" s="37" t="s">
        <v>69</v>
      </c>
      <c r="B282" s="16" t="s">
        <v>69</v>
      </c>
      <c r="C282" s="16" t="s">
        <v>1524</v>
      </c>
      <c r="D282" s="16" t="s">
        <v>1525</v>
      </c>
      <c r="E282" s="85">
        <v>100000</v>
      </c>
      <c r="F282" s="85">
        <v>0</v>
      </c>
      <c r="G282" s="85">
        <v>100000</v>
      </c>
      <c r="H282" s="85">
        <v>0</v>
      </c>
      <c r="I282" s="85">
        <v>0</v>
      </c>
      <c r="J282" s="85">
        <v>0</v>
      </c>
      <c r="K282" s="110">
        <v>0</v>
      </c>
      <c r="L282" s="85">
        <v>0</v>
      </c>
    </row>
    <row r="283" spans="1:12" ht="13.8" x14ac:dyDescent="0.2">
      <c r="A283" s="37" t="s">
        <v>69</v>
      </c>
      <c r="B283" s="16" t="s">
        <v>69</v>
      </c>
      <c r="C283" s="16" t="s">
        <v>1526</v>
      </c>
      <c r="D283" s="16" t="s">
        <v>1527</v>
      </c>
      <c r="E283" s="85">
        <v>145487.6</v>
      </c>
      <c r="F283" s="85">
        <v>0</v>
      </c>
      <c r="G283" s="85">
        <v>145487.6</v>
      </c>
      <c r="H283" s="85">
        <v>0</v>
      </c>
      <c r="I283" s="85">
        <v>0</v>
      </c>
      <c r="J283" s="85">
        <v>0</v>
      </c>
      <c r="K283" s="110">
        <v>0</v>
      </c>
      <c r="L283" s="85">
        <v>0</v>
      </c>
    </row>
    <row r="284" spans="1:12" ht="13.8" x14ac:dyDescent="0.2">
      <c r="A284" s="37" t="s">
        <v>69</v>
      </c>
      <c r="B284" s="16" t="s">
        <v>69</v>
      </c>
      <c r="C284" s="16" t="s">
        <v>1528</v>
      </c>
      <c r="D284" s="16" t="s">
        <v>1529</v>
      </c>
      <c r="E284" s="85">
        <v>1280000</v>
      </c>
      <c r="F284" s="85">
        <v>0</v>
      </c>
      <c r="G284" s="85">
        <v>1280000</v>
      </c>
      <c r="H284" s="85">
        <v>0</v>
      </c>
      <c r="I284" s="85">
        <v>0</v>
      </c>
      <c r="J284" s="85">
        <v>0</v>
      </c>
      <c r="K284" s="110">
        <v>0</v>
      </c>
      <c r="L284" s="85">
        <v>0</v>
      </c>
    </row>
    <row r="285" spans="1:12" ht="13.8" x14ac:dyDescent="0.2">
      <c r="A285" s="37" t="s">
        <v>69</v>
      </c>
      <c r="B285" s="16" t="s">
        <v>69</v>
      </c>
      <c r="C285" s="16" t="s">
        <v>1530</v>
      </c>
      <c r="D285" s="16" t="s">
        <v>1980</v>
      </c>
      <c r="E285" s="85">
        <v>2000000</v>
      </c>
      <c r="F285" s="85">
        <v>250000</v>
      </c>
      <c r="G285" s="85">
        <v>2250000</v>
      </c>
      <c r="H285" s="85">
        <v>12874.64</v>
      </c>
      <c r="I285" s="85">
        <v>12874.64</v>
      </c>
      <c r="J285" s="85">
        <v>12874.64</v>
      </c>
      <c r="K285" s="110">
        <v>0.57220622222221995</v>
      </c>
      <c r="L285" s="85">
        <v>2359.5</v>
      </c>
    </row>
    <row r="286" spans="1:12" ht="13.8" x14ac:dyDescent="0.2">
      <c r="A286" s="37" t="s">
        <v>69</v>
      </c>
      <c r="B286" s="16" t="s">
        <v>69</v>
      </c>
      <c r="C286" s="16" t="s">
        <v>1531</v>
      </c>
      <c r="D286" s="16" t="s">
        <v>1532</v>
      </c>
      <c r="E286" s="85">
        <v>400000</v>
      </c>
      <c r="F286" s="85">
        <v>0</v>
      </c>
      <c r="G286" s="85">
        <v>400000</v>
      </c>
      <c r="H286" s="85">
        <v>0</v>
      </c>
      <c r="I286" s="85">
        <v>0</v>
      </c>
      <c r="J286" s="85">
        <v>0</v>
      </c>
      <c r="K286" s="110">
        <v>0</v>
      </c>
      <c r="L286" s="85">
        <v>0</v>
      </c>
    </row>
    <row r="287" spans="1:12" ht="13.8" x14ac:dyDescent="0.2">
      <c r="A287" s="37" t="s">
        <v>69</v>
      </c>
      <c r="B287" s="16" t="s">
        <v>69</v>
      </c>
      <c r="C287" s="16" t="s">
        <v>1533</v>
      </c>
      <c r="D287" s="16" t="s">
        <v>1534</v>
      </c>
      <c r="E287" s="85">
        <v>0</v>
      </c>
      <c r="F287" s="85">
        <v>177014.23</v>
      </c>
      <c r="G287" s="85">
        <v>177014.23</v>
      </c>
      <c r="H287" s="85">
        <v>177014.23</v>
      </c>
      <c r="I287" s="85">
        <v>0</v>
      </c>
      <c r="J287" s="85">
        <v>0</v>
      </c>
      <c r="K287" s="110">
        <v>0</v>
      </c>
      <c r="L287" s="85">
        <v>0</v>
      </c>
    </row>
    <row r="288" spans="1:12" ht="13.8" x14ac:dyDescent="0.2">
      <c r="A288" s="37" t="s">
        <v>69</v>
      </c>
      <c r="B288" s="16" t="s">
        <v>69</v>
      </c>
      <c r="C288" s="16" t="s">
        <v>1535</v>
      </c>
      <c r="D288" s="16" t="s">
        <v>1536</v>
      </c>
      <c r="E288" s="85">
        <v>0</v>
      </c>
      <c r="F288" s="85">
        <v>0</v>
      </c>
      <c r="G288" s="85">
        <v>0</v>
      </c>
      <c r="H288" s="85">
        <v>927736.16</v>
      </c>
      <c r="I288" s="85">
        <v>778216.3</v>
      </c>
      <c r="J288" s="85">
        <v>0</v>
      </c>
      <c r="K288" s="110">
        <v>0</v>
      </c>
      <c r="L288" s="85">
        <v>0</v>
      </c>
    </row>
    <row r="289" spans="1:12" ht="13.8" x14ac:dyDescent="0.2">
      <c r="A289" s="37" t="s">
        <v>69</v>
      </c>
      <c r="B289" s="16" t="s">
        <v>69</v>
      </c>
      <c r="C289" s="16" t="s">
        <v>1537</v>
      </c>
      <c r="D289" s="16" t="s">
        <v>1538</v>
      </c>
      <c r="E289" s="85">
        <v>0</v>
      </c>
      <c r="F289" s="85">
        <v>0</v>
      </c>
      <c r="G289" s="85">
        <v>0</v>
      </c>
      <c r="H289" s="85">
        <v>0</v>
      </c>
      <c r="I289" s="85">
        <v>0</v>
      </c>
      <c r="J289" s="85">
        <v>0</v>
      </c>
      <c r="K289" s="110">
        <v>0</v>
      </c>
      <c r="L289" s="85">
        <v>0</v>
      </c>
    </row>
    <row r="290" spans="1:12" ht="13.8" x14ac:dyDescent="0.2">
      <c r="A290" s="37" t="s">
        <v>69</v>
      </c>
      <c r="B290" s="16" t="s">
        <v>69</v>
      </c>
      <c r="C290" s="16" t="s">
        <v>1539</v>
      </c>
      <c r="D290" s="16" t="s">
        <v>1540</v>
      </c>
      <c r="E290" s="85">
        <v>0</v>
      </c>
      <c r="F290" s="85">
        <v>1762671.89</v>
      </c>
      <c r="G290" s="85">
        <v>1762671.89</v>
      </c>
      <c r="H290" s="85">
        <v>2188926.29</v>
      </c>
      <c r="I290" s="85">
        <v>2188926.29</v>
      </c>
      <c r="J290" s="85">
        <v>0</v>
      </c>
      <c r="K290" s="110">
        <v>0</v>
      </c>
      <c r="L290" s="85">
        <v>0</v>
      </c>
    </row>
    <row r="291" spans="1:12" ht="13.8" x14ac:dyDescent="0.2">
      <c r="A291" s="37" t="s">
        <v>69</v>
      </c>
      <c r="B291" s="16" t="s">
        <v>69</v>
      </c>
      <c r="C291" s="16" t="s">
        <v>1541</v>
      </c>
      <c r="D291" s="16" t="s">
        <v>1542</v>
      </c>
      <c r="E291" s="85">
        <v>0</v>
      </c>
      <c r="F291" s="85">
        <v>0</v>
      </c>
      <c r="G291" s="85">
        <v>0</v>
      </c>
      <c r="H291" s="85">
        <v>12686.85</v>
      </c>
      <c r="I291" s="85">
        <v>12686.85</v>
      </c>
      <c r="J291" s="85">
        <v>0</v>
      </c>
      <c r="K291" s="110">
        <v>0</v>
      </c>
      <c r="L291" s="85">
        <v>0</v>
      </c>
    </row>
    <row r="292" spans="1:12" ht="13.8" x14ac:dyDescent="0.2">
      <c r="A292" s="37" t="s">
        <v>69</v>
      </c>
      <c r="B292" s="16" t="s">
        <v>69</v>
      </c>
      <c r="C292" s="16" t="s">
        <v>1543</v>
      </c>
      <c r="D292" s="16" t="s">
        <v>1544</v>
      </c>
      <c r="E292" s="85">
        <v>0</v>
      </c>
      <c r="F292" s="85">
        <v>0</v>
      </c>
      <c r="G292" s="85">
        <v>0</v>
      </c>
      <c r="H292" s="85">
        <v>271249.76</v>
      </c>
      <c r="I292" s="85">
        <v>271249.76</v>
      </c>
      <c r="J292" s="85">
        <v>0</v>
      </c>
      <c r="K292" s="110">
        <v>0</v>
      </c>
      <c r="L292" s="85">
        <v>0</v>
      </c>
    </row>
    <row r="293" spans="1:12" ht="13.8" x14ac:dyDescent="0.2">
      <c r="A293" s="37" t="s">
        <v>69</v>
      </c>
      <c r="B293" s="16" t="s">
        <v>69</v>
      </c>
      <c r="C293" s="16" t="s">
        <v>1545</v>
      </c>
      <c r="D293" s="16" t="s">
        <v>1546</v>
      </c>
      <c r="E293" s="85">
        <v>0</v>
      </c>
      <c r="F293" s="85">
        <v>0</v>
      </c>
      <c r="G293" s="85">
        <v>0</v>
      </c>
      <c r="H293" s="85">
        <v>28618.13</v>
      </c>
      <c r="I293" s="85">
        <v>28618.13</v>
      </c>
      <c r="J293" s="85">
        <v>28618.13</v>
      </c>
      <c r="K293" s="110">
        <v>0</v>
      </c>
      <c r="L293" s="85">
        <v>0</v>
      </c>
    </row>
    <row r="294" spans="1:12" ht="13.8" x14ac:dyDescent="0.2">
      <c r="A294" s="37" t="s">
        <v>69</v>
      </c>
      <c r="B294" s="16" t="s">
        <v>69</v>
      </c>
      <c r="C294" s="27" t="s">
        <v>126</v>
      </c>
      <c r="D294" s="27" t="s">
        <v>69</v>
      </c>
      <c r="E294" s="90">
        <v>59174330.740000002</v>
      </c>
      <c r="F294" s="90">
        <v>4712203.03</v>
      </c>
      <c r="G294" s="90">
        <v>63886533.770000003</v>
      </c>
      <c r="H294" s="90">
        <v>25120726.149999999</v>
      </c>
      <c r="I294" s="90">
        <v>18709970.170000002</v>
      </c>
      <c r="J294" s="90">
        <v>230416.52</v>
      </c>
      <c r="K294" s="111">
        <v>0.36066523945333001</v>
      </c>
      <c r="L294" s="90">
        <v>61606.84</v>
      </c>
    </row>
    <row r="295" spans="1:12" ht="13.8" x14ac:dyDescent="0.2">
      <c r="A295" s="37" t="s">
        <v>437</v>
      </c>
      <c r="B295" s="16" t="s">
        <v>438</v>
      </c>
      <c r="C295" s="16" t="s">
        <v>1547</v>
      </c>
      <c r="D295" s="16" t="s">
        <v>1548</v>
      </c>
      <c r="E295" s="85">
        <v>40000</v>
      </c>
      <c r="F295" s="85">
        <v>0</v>
      </c>
      <c r="G295" s="85">
        <v>40000</v>
      </c>
      <c r="H295" s="85">
        <v>0</v>
      </c>
      <c r="I295" s="85">
        <v>0</v>
      </c>
      <c r="J295" s="85">
        <v>0</v>
      </c>
      <c r="K295" s="110">
        <v>0</v>
      </c>
      <c r="L295" s="85">
        <v>0</v>
      </c>
    </row>
    <row r="296" spans="1:12" ht="13.8" x14ac:dyDescent="0.2">
      <c r="A296" s="37" t="s">
        <v>69</v>
      </c>
      <c r="B296" s="16" t="s">
        <v>69</v>
      </c>
      <c r="C296" s="16" t="s">
        <v>1549</v>
      </c>
      <c r="D296" s="16" t="s">
        <v>1550</v>
      </c>
      <c r="E296" s="85">
        <v>15751335.99</v>
      </c>
      <c r="F296" s="85">
        <v>0</v>
      </c>
      <c r="G296" s="85">
        <v>15751335.99</v>
      </c>
      <c r="H296" s="85">
        <v>15417264.359999999</v>
      </c>
      <c r="I296" s="85">
        <v>15417264.359999999</v>
      </c>
      <c r="J296" s="85">
        <v>1373509.3</v>
      </c>
      <c r="K296" s="110">
        <v>8.7199543002066306</v>
      </c>
      <c r="L296" s="85">
        <v>1373509.3</v>
      </c>
    </row>
    <row r="297" spans="1:12" ht="13.8" x14ac:dyDescent="0.2">
      <c r="A297" s="37" t="s">
        <v>69</v>
      </c>
      <c r="B297" s="16" t="s">
        <v>69</v>
      </c>
      <c r="C297" s="16" t="s">
        <v>1551</v>
      </c>
      <c r="D297" s="16" t="s">
        <v>1947</v>
      </c>
      <c r="E297" s="85">
        <v>62000</v>
      </c>
      <c r="F297" s="85">
        <v>0</v>
      </c>
      <c r="G297" s="85">
        <v>62000</v>
      </c>
      <c r="H297" s="85">
        <v>35937</v>
      </c>
      <c r="I297" s="85">
        <v>0</v>
      </c>
      <c r="J297" s="85">
        <v>0</v>
      </c>
      <c r="K297" s="110">
        <v>0</v>
      </c>
      <c r="L297" s="85">
        <v>0</v>
      </c>
    </row>
    <row r="298" spans="1:12" ht="13.8" x14ac:dyDescent="0.2">
      <c r="A298" s="37" t="s">
        <v>69</v>
      </c>
      <c r="B298" s="16" t="s">
        <v>69</v>
      </c>
      <c r="C298" s="27" t="s">
        <v>126</v>
      </c>
      <c r="D298" s="27" t="s">
        <v>69</v>
      </c>
      <c r="E298" s="90">
        <v>15853335.99</v>
      </c>
      <c r="F298" s="90">
        <v>0</v>
      </c>
      <c r="G298" s="90">
        <v>15853335.99</v>
      </c>
      <c r="H298" s="90">
        <v>15453201.359999999</v>
      </c>
      <c r="I298" s="90">
        <v>15417264.359999999</v>
      </c>
      <c r="J298" s="90">
        <v>1373509.3</v>
      </c>
      <c r="K298" s="111">
        <v>8.6638503143211292</v>
      </c>
      <c r="L298" s="90">
        <v>1373509.3</v>
      </c>
    </row>
    <row r="299" spans="1:12" ht="13.8" x14ac:dyDescent="0.2">
      <c r="A299" s="37" t="s">
        <v>439</v>
      </c>
      <c r="B299" s="16" t="s">
        <v>440</v>
      </c>
      <c r="C299" s="16" t="s">
        <v>1552</v>
      </c>
      <c r="D299" s="16" t="s">
        <v>1948</v>
      </c>
      <c r="E299" s="85">
        <v>4468284.28</v>
      </c>
      <c r="F299" s="85">
        <v>0</v>
      </c>
      <c r="G299" s="85">
        <v>4468284.28</v>
      </c>
      <c r="H299" s="85">
        <v>4156486.76</v>
      </c>
      <c r="I299" s="85">
        <v>4156486.76</v>
      </c>
      <c r="J299" s="85">
        <v>52258.559999999998</v>
      </c>
      <c r="K299" s="110">
        <v>1.1695442081406699</v>
      </c>
      <c r="L299" s="85">
        <v>0</v>
      </c>
    </row>
    <row r="300" spans="1:12" ht="13.8" x14ac:dyDescent="0.2">
      <c r="A300" s="37" t="s">
        <v>69</v>
      </c>
      <c r="B300" s="16" t="s">
        <v>69</v>
      </c>
      <c r="C300" s="16" t="s">
        <v>1331</v>
      </c>
      <c r="D300" s="16" t="s">
        <v>1332</v>
      </c>
      <c r="E300" s="85">
        <v>250000</v>
      </c>
      <c r="F300" s="85">
        <v>0</v>
      </c>
      <c r="G300" s="85">
        <v>250000</v>
      </c>
      <c r="H300" s="85">
        <v>89970.9</v>
      </c>
      <c r="I300" s="85">
        <v>89970.9</v>
      </c>
      <c r="J300" s="85">
        <v>0</v>
      </c>
      <c r="K300" s="110">
        <v>0</v>
      </c>
      <c r="L300" s="85">
        <v>0</v>
      </c>
    </row>
    <row r="301" spans="1:12" ht="13.8" x14ac:dyDescent="0.2">
      <c r="A301" s="37" t="s">
        <v>69</v>
      </c>
      <c r="B301" s="16" t="s">
        <v>69</v>
      </c>
      <c r="C301" s="16" t="s">
        <v>1553</v>
      </c>
      <c r="D301" s="16" t="s">
        <v>1949</v>
      </c>
      <c r="E301" s="85">
        <v>250000</v>
      </c>
      <c r="F301" s="85">
        <v>0</v>
      </c>
      <c r="G301" s="85">
        <v>250000</v>
      </c>
      <c r="H301" s="85">
        <v>0</v>
      </c>
      <c r="I301" s="85">
        <v>0</v>
      </c>
      <c r="J301" s="85">
        <v>0</v>
      </c>
      <c r="K301" s="110">
        <v>0</v>
      </c>
      <c r="L301" s="85">
        <v>0</v>
      </c>
    </row>
    <row r="302" spans="1:12" ht="13.8" x14ac:dyDescent="0.2">
      <c r="A302" s="37" t="s">
        <v>69</v>
      </c>
      <c r="B302" s="16" t="s">
        <v>69</v>
      </c>
      <c r="C302" s="16" t="s">
        <v>1554</v>
      </c>
      <c r="D302" s="16" t="s">
        <v>1555</v>
      </c>
      <c r="E302" s="85">
        <v>20000</v>
      </c>
      <c r="F302" s="85">
        <v>0</v>
      </c>
      <c r="G302" s="85">
        <v>20000</v>
      </c>
      <c r="H302" s="85">
        <v>0</v>
      </c>
      <c r="I302" s="85">
        <v>0</v>
      </c>
      <c r="J302" s="85">
        <v>0</v>
      </c>
      <c r="K302" s="110">
        <v>0</v>
      </c>
      <c r="L302" s="85">
        <v>0</v>
      </c>
    </row>
    <row r="303" spans="1:12" ht="13.8" x14ac:dyDescent="0.2">
      <c r="A303" s="37" t="s">
        <v>69</v>
      </c>
      <c r="B303" s="16" t="s">
        <v>69</v>
      </c>
      <c r="C303" s="16" t="s">
        <v>1556</v>
      </c>
      <c r="D303" s="16" t="s">
        <v>1557</v>
      </c>
      <c r="E303" s="85">
        <v>100000</v>
      </c>
      <c r="F303" s="85">
        <v>0</v>
      </c>
      <c r="G303" s="85">
        <v>100000</v>
      </c>
      <c r="H303" s="85">
        <v>0</v>
      </c>
      <c r="I303" s="85">
        <v>0</v>
      </c>
      <c r="J303" s="85">
        <v>0</v>
      </c>
      <c r="K303" s="110">
        <v>0</v>
      </c>
      <c r="L303" s="85">
        <v>0</v>
      </c>
    </row>
    <row r="304" spans="1:12" ht="13.8" x14ac:dyDescent="0.2">
      <c r="A304" s="37" t="s">
        <v>69</v>
      </c>
      <c r="B304" s="16" t="s">
        <v>69</v>
      </c>
      <c r="C304" s="16" t="s">
        <v>1558</v>
      </c>
      <c r="D304" s="16" t="s">
        <v>1559</v>
      </c>
      <c r="E304" s="85">
        <v>179857.14</v>
      </c>
      <c r="F304" s="85">
        <v>0</v>
      </c>
      <c r="G304" s="85">
        <v>179857.14</v>
      </c>
      <c r="H304" s="85">
        <v>0</v>
      </c>
      <c r="I304" s="85">
        <v>0</v>
      </c>
      <c r="J304" s="85">
        <v>0</v>
      </c>
      <c r="K304" s="110">
        <v>0</v>
      </c>
      <c r="L304" s="85">
        <v>0</v>
      </c>
    </row>
    <row r="305" spans="1:12" ht="13.8" x14ac:dyDescent="0.2">
      <c r="A305" s="37" t="s">
        <v>69</v>
      </c>
      <c r="B305" s="16" t="s">
        <v>69</v>
      </c>
      <c r="C305" s="16" t="s">
        <v>1560</v>
      </c>
      <c r="D305" s="16" t="s">
        <v>1561</v>
      </c>
      <c r="E305" s="85">
        <v>5000</v>
      </c>
      <c r="F305" s="85">
        <v>0</v>
      </c>
      <c r="G305" s="85">
        <v>5000</v>
      </c>
      <c r="H305" s="85">
        <v>0</v>
      </c>
      <c r="I305" s="85">
        <v>0</v>
      </c>
      <c r="J305" s="85">
        <v>0</v>
      </c>
      <c r="K305" s="110">
        <v>0</v>
      </c>
      <c r="L305" s="85">
        <v>0</v>
      </c>
    </row>
    <row r="306" spans="1:12" ht="13.8" x14ac:dyDescent="0.2">
      <c r="A306" s="37" t="s">
        <v>69</v>
      </c>
      <c r="B306" s="16" t="s">
        <v>69</v>
      </c>
      <c r="C306" s="16" t="s">
        <v>1562</v>
      </c>
      <c r="D306" s="16" t="s">
        <v>1950</v>
      </c>
      <c r="E306" s="85">
        <v>137102.16</v>
      </c>
      <c r="F306" s="85">
        <v>0</v>
      </c>
      <c r="G306" s="85">
        <v>137102.16</v>
      </c>
      <c r="H306" s="85">
        <v>0</v>
      </c>
      <c r="I306" s="85">
        <v>0</v>
      </c>
      <c r="J306" s="85">
        <v>0</v>
      </c>
      <c r="K306" s="110">
        <v>0</v>
      </c>
      <c r="L306" s="85">
        <v>0</v>
      </c>
    </row>
    <row r="307" spans="1:12" ht="13.8" x14ac:dyDescent="0.2">
      <c r="A307" s="37" t="s">
        <v>69</v>
      </c>
      <c r="B307" s="16" t="s">
        <v>69</v>
      </c>
      <c r="C307" s="16" t="s">
        <v>1563</v>
      </c>
      <c r="D307" s="16" t="s">
        <v>1564</v>
      </c>
      <c r="E307" s="85">
        <v>0</v>
      </c>
      <c r="F307" s="85">
        <v>2217.9299999999998</v>
      </c>
      <c r="G307" s="85">
        <v>2217.9299999999998</v>
      </c>
      <c r="H307" s="85">
        <v>0</v>
      </c>
      <c r="I307" s="85">
        <v>0</v>
      </c>
      <c r="J307" s="85">
        <v>0</v>
      </c>
      <c r="K307" s="110">
        <v>0</v>
      </c>
      <c r="L307" s="85">
        <v>0</v>
      </c>
    </row>
    <row r="308" spans="1:12" ht="13.8" x14ac:dyDescent="0.2">
      <c r="A308" s="37" t="s">
        <v>69</v>
      </c>
      <c r="B308" s="16" t="s">
        <v>69</v>
      </c>
      <c r="C308" s="16" t="s">
        <v>1565</v>
      </c>
      <c r="D308" s="16" t="s">
        <v>1951</v>
      </c>
      <c r="E308" s="85">
        <v>121517.78</v>
      </c>
      <c r="F308" s="85">
        <v>0</v>
      </c>
      <c r="G308" s="85">
        <v>121517.78</v>
      </c>
      <c r="H308" s="85">
        <v>0</v>
      </c>
      <c r="I308" s="85">
        <v>0</v>
      </c>
      <c r="J308" s="85">
        <v>0</v>
      </c>
      <c r="K308" s="110">
        <v>0</v>
      </c>
      <c r="L308" s="85">
        <v>0</v>
      </c>
    </row>
    <row r="309" spans="1:12" ht="13.8" x14ac:dyDescent="0.2">
      <c r="A309" s="37" t="s">
        <v>69</v>
      </c>
      <c r="B309" s="16" t="s">
        <v>69</v>
      </c>
      <c r="C309" s="16" t="s">
        <v>1566</v>
      </c>
      <c r="D309" s="16" t="s">
        <v>1567</v>
      </c>
      <c r="E309" s="85">
        <v>0</v>
      </c>
      <c r="F309" s="85">
        <v>5991.3</v>
      </c>
      <c r="G309" s="85">
        <v>5991.3</v>
      </c>
      <c r="H309" s="85">
        <v>0</v>
      </c>
      <c r="I309" s="85">
        <v>0</v>
      </c>
      <c r="J309" s="85">
        <v>0</v>
      </c>
      <c r="K309" s="110">
        <v>0</v>
      </c>
      <c r="L309" s="85">
        <v>0</v>
      </c>
    </row>
    <row r="310" spans="1:12" ht="13.8" x14ac:dyDescent="0.2">
      <c r="A310" s="37" t="s">
        <v>69</v>
      </c>
      <c r="B310" s="16" t="s">
        <v>69</v>
      </c>
      <c r="C310" s="16" t="s">
        <v>1568</v>
      </c>
      <c r="D310" s="16" t="s">
        <v>1952</v>
      </c>
      <c r="E310" s="85">
        <v>20000</v>
      </c>
      <c r="F310" s="85">
        <v>0</v>
      </c>
      <c r="G310" s="85">
        <v>20000</v>
      </c>
      <c r="H310" s="85">
        <v>0</v>
      </c>
      <c r="I310" s="85">
        <v>0</v>
      </c>
      <c r="J310" s="85">
        <v>0</v>
      </c>
      <c r="K310" s="110">
        <v>0</v>
      </c>
      <c r="L310" s="85">
        <v>0</v>
      </c>
    </row>
    <row r="311" spans="1:12" ht="13.8" x14ac:dyDescent="0.2">
      <c r="A311" s="37" t="s">
        <v>69</v>
      </c>
      <c r="B311" s="16" t="s">
        <v>69</v>
      </c>
      <c r="C311" s="16" t="s">
        <v>1569</v>
      </c>
      <c r="D311" s="16" t="s">
        <v>1570</v>
      </c>
      <c r="E311" s="85">
        <v>44971.86</v>
      </c>
      <c r="F311" s="85">
        <v>0</v>
      </c>
      <c r="G311" s="85">
        <v>44971.86</v>
      </c>
      <c r="H311" s="85">
        <v>0</v>
      </c>
      <c r="I311" s="85">
        <v>0</v>
      </c>
      <c r="J311" s="85">
        <v>0</v>
      </c>
      <c r="K311" s="110">
        <v>0</v>
      </c>
      <c r="L311" s="85">
        <v>0</v>
      </c>
    </row>
    <row r="312" spans="1:12" ht="13.8" x14ac:dyDescent="0.2">
      <c r="A312" s="37" t="s">
        <v>69</v>
      </c>
      <c r="B312" s="16" t="s">
        <v>69</v>
      </c>
      <c r="C312" s="16" t="s">
        <v>1571</v>
      </c>
      <c r="D312" s="16" t="s">
        <v>1572</v>
      </c>
      <c r="E312" s="85">
        <v>776121.9</v>
      </c>
      <c r="F312" s="85">
        <v>0</v>
      </c>
      <c r="G312" s="85">
        <v>776121.9</v>
      </c>
      <c r="H312" s="85">
        <v>0</v>
      </c>
      <c r="I312" s="85">
        <v>0</v>
      </c>
      <c r="J312" s="85">
        <v>0</v>
      </c>
      <c r="K312" s="110">
        <v>0</v>
      </c>
      <c r="L312" s="85">
        <v>0</v>
      </c>
    </row>
    <row r="313" spans="1:12" ht="13.8" x14ac:dyDescent="0.2">
      <c r="A313" s="37" t="s">
        <v>69</v>
      </c>
      <c r="B313" s="16" t="s">
        <v>69</v>
      </c>
      <c r="C313" s="16" t="s">
        <v>1573</v>
      </c>
      <c r="D313" s="16" t="s">
        <v>1953</v>
      </c>
      <c r="E313" s="85">
        <v>10000</v>
      </c>
      <c r="F313" s="85">
        <v>0</v>
      </c>
      <c r="G313" s="85">
        <v>10000</v>
      </c>
      <c r="H313" s="85">
        <v>0</v>
      </c>
      <c r="I313" s="85">
        <v>0</v>
      </c>
      <c r="J313" s="85">
        <v>0</v>
      </c>
      <c r="K313" s="110">
        <v>0</v>
      </c>
      <c r="L313" s="85">
        <v>0</v>
      </c>
    </row>
    <row r="314" spans="1:12" ht="13.8" x14ac:dyDescent="0.2">
      <c r="A314" s="37" t="s">
        <v>69</v>
      </c>
      <c r="B314" s="16" t="s">
        <v>69</v>
      </c>
      <c r="C314" s="16" t="s">
        <v>1574</v>
      </c>
      <c r="D314" s="16" t="s">
        <v>1954</v>
      </c>
      <c r="E314" s="85">
        <v>100000</v>
      </c>
      <c r="F314" s="85">
        <v>0</v>
      </c>
      <c r="G314" s="85">
        <v>100000</v>
      </c>
      <c r="H314" s="85">
        <v>0</v>
      </c>
      <c r="I314" s="85">
        <v>0</v>
      </c>
      <c r="J314" s="85">
        <v>0</v>
      </c>
      <c r="K314" s="110">
        <v>0</v>
      </c>
      <c r="L314" s="85">
        <v>0</v>
      </c>
    </row>
    <row r="315" spans="1:12" ht="13.8" x14ac:dyDescent="0.2">
      <c r="A315" s="37" t="s">
        <v>69</v>
      </c>
      <c r="B315" s="16" t="s">
        <v>69</v>
      </c>
      <c r="C315" s="16" t="s">
        <v>1575</v>
      </c>
      <c r="D315" s="16" t="s">
        <v>1576</v>
      </c>
      <c r="E315" s="85">
        <v>39096</v>
      </c>
      <c r="F315" s="85">
        <v>0</v>
      </c>
      <c r="G315" s="85">
        <v>39096</v>
      </c>
      <c r="H315" s="85">
        <v>0</v>
      </c>
      <c r="I315" s="85">
        <v>0</v>
      </c>
      <c r="J315" s="85">
        <v>0</v>
      </c>
      <c r="K315" s="110">
        <v>0</v>
      </c>
      <c r="L315" s="85">
        <v>0</v>
      </c>
    </row>
    <row r="316" spans="1:12" ht="13.8" x14ac:dyDescent="0.2">
      <c r="A316" s="37" t="s">
        <v>69</v>
      </c>
      <c r="B316" s="16" t="s">
        <v>69</v>
      </c>
      <c r="C316" s="16" t="s">
        <v>1577</v>
      </c>
      <c r="D316" s="16" t="s">
        <v>1955</v>
      </c>
      <c r="E316" s="85">
        <v>100000</v>
      </c>
      <c r="F316" s="85">
        <v>0</v>
      </c>
      <c r="G316" s="85">
        <v>100000</v>
      </c>
      <c r="H316" s="85">
        <v>46404.71</v>
      </c>
      <c r="I316" s="85">
        <v>46404.71</v>
      </c>
      <c r="J316" s="85">
        <v>46404.71</v>
      </c>
      <c r="K316" s="110">
        <v>46.404710000000001</v>
      </c>
      <c r="L316" s="85">
        <v>0</v>
      </c>
    </row>
    <row r="317" spans="1:12" ht="13.8" x14ac:dyDescent="0.2">
      <c r="A317" s="37" t="s">
        <v>69</v>
      </c>
      <c r="B317" s="16" t="s">
        <v>69</v>
      </c>
      <c r="C317" s="16" t="s">
        <v>1578</v>
      </c>
      <c r="D317" s="16" t="s">
        <v>1579</v>
      </c>
      <c r="E317" s="85">
        <v>412546.94</v>
      </c>
      <c r="F317" s="85">
        <v>0</v>
      </c>
      <c r="G317" s="85">
        <v>412546.94</v>
      </c>
      <c r="H317" s="85">
        <v>0</v>
      </c>
      <c r="I317" s="85">
        <v>0</v>
      </c>
      <c r="J317" s="85">
        <v>0</v>
      </c>
      <c r="K317" s="110">
        <v>0</v>
      </c>
      <c r="L317" s="85">
        <v>0</v>
      </c>
    </row>
    <row r="318" spans="1:12" ht="13.8" x14ac:dyDescent="0.2">
      <c r="A318" s="37" t="s">
        <v>69</v>
      </c>
      <c r="B318" s="16" t="s">
        <v>69</v>
      </c>
      <c r="C318" s="16" t="s">
        <v>1580</v>
      </c>
      <c r="D318" s="16" t="s">
        <v>1581</v>
      </c>
      <c r="E318" s="85">
        <v>160697.81</v>
      </c>
      <c r="F318" s="85">
        <v>0</v>
      </c>
      <c r="G318" s="85">
        <v>160697.81</v>
      </c>
      <c r="H318" s="85">
        <v>0</v>
      </c>
      <c r="I318" s="85">
        <v>0</v>
      </c>
      <c r="J318" s="85">
        <v>0</v>
      </c>
      <c r="K318" s="110">
        <v>0</v>
      </c>
      <c r="L318" s="85">
        <v>0</v>
      </c>
    </row>
    <row r="319" spans="1:12" ht="13.8" x14ac:dyDescent="0.2">
      <c r="A319" s="37" t="s">
        <v>69</v>
      </c>
      <c r="B319" s="16" t="s">
        <v>69</v>
      </c>
      <c r="C319" s="16" t="s">
        <v>1582</v>
      </c>
      <c r="D319" s="16" t="s">
        <v>1583</v>
      </c>
      <c r="E319" s="85">
        <v>0</v>
      </c>
      <c r="F319" s="85">
        <v>0</v>
      </c>
      <c r="G319" s="85">
        <v>0</v>
      </c>
      <c r="H319" s="85">
        <v>51117.49</v>
      </c>
      <c r="I319" s="85">
        <v>51117.49</v>
      </c>
      <c r="J319" s="85">
        <v>0</v>
      </c>
      <c r="K319" s="110">
        <v>0</v>
      </c>
      <c r="L319" s="85">
        <v>0</v>
      </c>
    </row>
    <row r="320" spans="1:12" ht="13.8" x14ac:dyDescent="0.2">
      <c r="A320" s="37" t="s">
        <v>69</v>
      </c>
      <c r="B320" s="16" t="s">
        <v>69</v>
      </c>
      <c r="C320" s="16" t="s">
        <v>1584</v>
      </c>
      <c r="D320" s="16" t="s">
        <v>1585</v>
      </c>
      <c r="E320" s="85">
        <v>10542.47</v>
      </c>
      <c r="F320" s="85">
        <v>0</v>
      </c>
      <c r="G320" s="85">
        <v>10542.47</v>
      </c>
      <c r="H320" s="85">
        <v>0</v>
      </c>
      <c r="I320" s="85">
        <v>0</v>
      </c>
      <c r="J320" s="85">
        <v>0</v>
      </c>
      <c r="K320" s="110">
        <v>0</v>
      </c>
      <c r="L320" s="85">
        <v>0</v>
      </c>
    </row>
    <row r="321" spans="1:12" ht="13.8" x14ac:dyDescent="0.2">
      <c r="A321" s="37" t="s">
        <v>69</v>
      </c>
      <c r="B321" s="16" t="s">
        <v>69</v>
      </c>
      <c r="C321" s="16" t="s">
        <v>1586</v>
      </c>
      <c r="D321" s="16" t="s">
        <v>1587</v>
      </c>
      <c r="E321" s="85">
        <v>216739.58</v>
      </c>
      <c r="F321" s="85">
        <v>-97435.07</v>
      </c>
      <c r="G321" s="85">
        <v>119304.51</v>
      </c>
      <c r="H321" s="85">
        <v>0</v>
      </c>
      <c r="I321" s="85">
        <v>0</v>
      </c>
      <c r="J321" s="85">
        <v>0</v>
      </c>
      <c r="K321" s="110">
        <v>0</v>
      </c>
      <c r="L321" s="85">
        <v>0</v>
      </c>
    </row>
    <row r="322" spans="1:12" ht="13.8" x14ac:dyDescent="0.2">
      <c r="A322" s="37" t="s">
        <v>69</v>
      </c>
      <c r="B322" s="16" t="s">
        <v>69</v>
      </c>
      <c r="C322" s="16" t="s">
        <v>1588</v>
      </c>
      <c r="D322" s="16" t="s">
        <v>1956</v>
      </c>
      <c r="E322" s="85">
        <v>0</v>
      </c>
      <c r="F322" s="85">
        <v>3047.93</v>
      </c>
      <c r="G322" s="85">
        <v>3047.93</v>
      </c>
      <c r="H322" s="85">
        <v>0</v>
      </c>
      <c r="I322" s="85">
        <v>0</v>
      </c>
      <c r="J322" s="85">
        <v>0</v>
      </c>
      <c r="K322" s="110">
        <v>0</v>
      </c>
      <c r="L322" s="85">
        <v>0</v>
      </c>
    </row>
    <row r="323" spans="1:12" ht="13.8" x14ac:dyDescent="0.2">
      <c r="A323" s="37" t="s">
        <v>69</v>
      </c>
      <c r="B323" s="16" t="s">
        <v>69</v>
      </c>
      <c r="C323" s="16" t="s">
        <v>1589</v>
      </c>
      <c r="D323" s="16" t="s">
        <v>1590</v>
      </c>
      <c r="E323" s="85">
        <v>390697.06</v>
      </c>
      <c r="F323" s="85">
        <v>0</v>
      </c>
      <c r="G323" s="85">
        <v>390697.06</v>
      </c>
      <c r="H323" s="85">
        <v>0</v>
      </c>
      <c r="I323" s="85">
        <v>0</v>
      </c>
      <c r="J323" s="85">
        <v>0</v>
      </c>
      <c r="K323" s="110">
        <v>0</v>
      </c>
      <c r="L323" s="85">
        <v>0</v>
      </c>
    </row>
    <row r="324" spans="1:12" ht="13.8" x14ac:dyDescent="0.2">
      <c r="A324" s="37" t="s">
        <v>69</v>
      </c>
      <c r="B324" s="16" t="s">
        <v>69</v>
      </c>
      <c r="C324" s="16" t="s">
        <v>1591</v>
      </c>
      <c r="D324" s="16" t="s">
        <v>1592</v>
      </c>
      <c r="E324" s="85">
        <v>75000</v>
      </c>
      <c r="F324" s="85">
        <v>-9039.23</v>
      </c>
      <c r="G324" s="85">
        <v>65960.77</v>
      </c>
      <c r="H324" s="85">
        <v>0</v>
      </c>
      <c r="I324" s="85">
        <v>0</v>
      </c>
      <c r="J324" s="85">
        <v>0</v>
      </c>
      <c r="K324" s="110">
        <v>0</v>
      </c>
      <c r="L324" s="85">
        <v>0</v>
      </c>
    </row>
    <row r="325" spans="1:12" ht="13.8" x14ac:dyDescent="0.2">
      <c r="A325" s="37" t="s">
        <v>69</v>
      </c>
      <c r="B325" s="16" t="s">
        <v>69</v>
      </c>
      <c r="C325" s="16" t="s">
        <v>1593</v>
      </c>
      <c r="D325" s="16" t="s">
        <v>1594</v>
      </c>
      <c r="E325" s="85">
        <v>30000</v>
      </c>
      <c r="F325" s="85">
        <v>0</v>
      </c>
      <c r="G325" s="85">
        <v>30000</v>
      </c>
      <c r="H325" s="85">
        <v>0</v>
      </c>
      <c r="I325" s="85">
        <v>0</v>
      </c>
      <c r="J325" s="85">
        <v>0</v>
      </c>
      <c r="K325" s="110">
        <v>0</v>
      </c>
      <c r="L325" s="85">
        <v>0</v>
      </c>
    </row>
    <row r="326" spans="1:12" ht="13.8" x14ac:dyDescent="0.2">
      <c r="A326" s="37" t="s">
        <v>69</v>
      </c>
      <c r="B326" s="16" t="s">
        <v>69</v>
      </c>
      <c r="C326" s="16" t="s">
        <v>1595</v>
      </c>
      <c r="D326" s="16" t="s">
        <v>1596</v>
      </c>
      <c r="E326" s="85">
        <v>25000</v>
      </c>
      <c r="F326" s="85">
        <v>0</v>
      </c>
      <c r="G326" s="85">
        <v>25000</v>
      </c>
      <c r="H326" s="85">
        <v>0</v>
      </c>
      <c r="I326" s="85">
        <v>0</v>
      </c>
      <c r="J326" s="85">
        <v>0</v>
      </c>
      <c r="K326" s="110">
        <v>0</v>
      </c>
      <c r="L326" s="85">
        <v>0</v>
      </c>
    </row>
    <row r="327" spans="1:12" ht="13.8" x14ac:dyDescent="0.2">
      <c r="A327" s="37" t="s">
        <v>69</v>
      </c>
      <c r="B327" s="16" t="s">
        <v>69</v>
      </c>
      <c r="C327" s="16" t="s">
        <v>1597</v>
      </c>
      <c r="D327" s="16" t="s">
        <v>1598</v>
      </c>
      <c r="E327" s="85">
        <v>0</v>
      </c>
      <c r="F327" s="85">
        <v>0</v>
      </c>
      <c r="G327" s="85">
        <v>0</v>
      </c>
      <c r="H327" s="85">
        <v>5000</v>
      </c>
      <c r="I327" s="85">
        <v>5000</v>
      </c>
      <c r="J327" s="85">
        <v>0</v>
      </c>
      <c r="K327" s="110">
        <v>0</v>
      </c>
      <c r="L327" s="85">
        <v>0</v>
      </c>
    </row>
    <row r="328" spans="1:12" ht="13.8" x14ac:dyDescent="0.2">
      <c r="A328" s="37" t="s">
        <v>69</v>
      </c>
      <c r="B328" s="16" t="s">
        <v>69</v>
      </c>
      <c r="C328" s="16" t="s">
        <v>1599</v>
      </c>
      <c r="D328" s="16" t="s">
        <v>1957</v>
      </c>
      <c r="E328" s="85">
        <v>2090859.52</v>
      </c>
      <c r="F328" s="85">
        <v>-542292.21</v>
      </c>
      <c r="G328" s="85">
        <v>1548567.31</v>
      </c>
      <c r="H328" s="85">
        <v>0</v>
      </c>
      <c r="I328" s="85">
        <v>0</v>
      </c>
      <c r="J328" s="85">
        <v>0</v>
      </c>
      <c r="K328" s="110">
        <v>0</v>
      </c>
      <c r="L328" s="85">
        <v>0</v>
      </c>
    </row>
    <row r="329" spans="1:12" ht="13.8" x14ac:dyDescent="0.2">
      <c r="A329" s="37" t="s">
        <v>69</v>
      </c>
      <c r="B329" s="16" t="s">
        <v>69</v>
      </c>
      <c r="C329" s="16" t="s">
        <v>1600</v>
      </c>
      <c r="D329" s="16" t="s">
        <v>1601</v>
      </c>
      <c r="E329" s="85">
        <v>1221620</v>
      </c>
      <c r="F329" s="85">
        <v>0</v>
      </c>
      <c r="G329" s="85">
        <v>1221620</v>
      </c>
      <c r="H329" s="85">
        <v>0</v>
      </c>
      <c r="I329" s="85">
        <v>0</v>
      </c>
      <c r="J329" s="85">
        <v>0</v>
      </c>
      <c r="K329" s="110">
        <v>0</v>
      </c>
      <c r="L329" s="85">
        <v>0</v>
      </c>
    </row>
    <row r="330" spans="1:12" ht="13.8" x14ac:dyDescent="0.2">
      <c r="A330" s="37" t="s">
        <v>69</v>
      </c>
      <c r="B330" s="16" t="s">
        <v>69</v>
      </c>
      <c r="C330" s="16" t="s">
        <v>1602</v>
      </c>
      <c r="D330" s="16" t="s">
        <v>1603</v>
      </c>
      <c r="E330" s="85">
        <v>2244629.86</v>
      </c>
      <c r="F330" s="85">
        <v>0</v>
      </c>
      <c r="G330" s="85">
        <v>2244629.86</v>
      </c>
      <c r="H330" s="85">
        <v>0</v>
      </c>
      <c r="I330" s="85">
        <v>0</v>
      </c>
      <c r="J330" s="85">
        <v>0</v>
      </c>
      <c r="K330" s="110">
        <v>0</v>
      </c>
      <c r="L330" s="85">
        <v>0</v>
      </c>
    </row>
    <row r="331" spans="1:12" ht="13.8" x14ac:dyDescent="0.2">
      <c r="A331" s="37" t="s">
        <v>69</v>
      </c>
      <c r="B331" s="16" t="s">
        <v>69</v>
      </c>
      <c r="C331" s="16" t="s">
        <v>1604</v>
      </c>
      <c r="D331" s="16" t="s">
        <v>1605</v>
      </c>
      <c r="E331" s="85">
        <v>440000</v>
      </c>
      <c r="F331" s="85">
        <v>-334083.46000000002</v>
      </c>
      <c r="G331" s="85">
        <v>105916.54</v>
      </c>
      <c r="H331" s="85">
        <v>105916.54</v>
      </c>
      <c r="I331" s="85">
        <v>105916.54</v>
      </c>
      <c r="J331" s="85">
        <v>0</v>
      </c>
      <c r="K331" s="110">
        <v>0</v>
      </c>
      <c r="L331" s="85">
        <v>0</v>
      </c>
    </row>
    <row r="332" spans="1:12" ht="13.8" x14ac:dyDescent="0.2">
      <c r="A332" s="37" t="s">
        <v>69</v>
      </c>
      <c r="B332" s="16" t="s">
        <v>69</v>
      </c>
      <c r="C332" s="16" t="s">
        <v>1606</v>
      </c>
      <c r="D332" s="16" t="s">
        <v>1958</v>
      </c>
      <c r="E332" s="85">
        <v>57026</v>
      </c>
      <c r="F332" s="85">
        <v>0</v>
      </c>
      <c r="G332" s="85">
        <v>57026</v>
      </c>
      <c r="H332" s="85">
        <v>361506.52</v>
      </c>
      <c r="I332" s="85">
        <v>361506.52</v>
      </c>
      <c r="J332" s="85">
        <v>225679.44</v>
      </c>
      <c r="K332" s="110">
        <v>395.74832532529001</v>
      </c>
      <c r="L332" s="85">
        <v>0</v>
      </c>
    </row>
    <row r="333" spans="1:12" ht="13.8" x14ac:dyDescent="0.2">
      <c r="A333" s="37" t="s">
        <v>69</v>
      </c>
      <c r="B333" s="16" t="s">
        <v>69</v>
      </c>
      <c r="C333" s="16" t="s">
        <v>1607</v>
      </c>
      <c r="D333" s="16" t="s">
        <v>1608</v>
      </c>
      <c r="E333" s="85">
        <v>125858.94</v>
      </c>
      <c r="F333" s="85">
        <v>0</v>
      </c>
      <c r="G333" s="85">
        <v>125858.94</v>
      </c>
      <c r="H333" s="85">
        <v>0</v>
      </c>
      <c r="I333" s="85">
        <v>0</v>
      </c>
      <c r="J333" s="85">
        <v>0</v>
      </c>
      <c r="K333" s="110">
        <v>0</v>
      </c>
      <c r="L333" s="85">
        <v>0</v>
      </c>
    </row>
    <row r="334" spans="1:12" ht="13.8" x14ac:dyDescent="0.2">
      <c r="A334" s="37" t="s">
        <v>69</v>
      </c>
      <c r="B334" s="16" t="s">
        <v>69</v>
      </c>
      <c r="C334" s="16" t="s">
        <v>1609</v>
      </c>
      <c r="D334" s="16" t="s">
        <v>1610</v>
      </c>
      <c r="E334" s="85">
        <v>100000</v>
      </c>
      <c r="F334" s="85">
        <v>0</v>
      </c>
      <c r="G334" s="85">
        <v>100000</v>
      </c>
      <c r="H334" s="85">
        <v>0</v>
      </c>
      <c r="I334" s="85">
        <v>0</v>
      </c>
      <c r="J334" s="85">
        <v>0</v>
      </c>
      <c r="K334" s="110">
        <v>0</v>
      </c>
      <c r="L334" s="85">
        <v>0</v>
      </c>
    </row>
    <row r="335" spans="1:12" ht="13.8" x14ac:dyDescent="0.2">
      <c r="A335" s="37" t="s">
        <v>69</v>
      </c>
      <c r="B335" s="16" t="s">
        <v>69</v>
      </c>
      <c r="C335" s="16" t="s">
        <v>1611</v>
      </c>
      <c r="D335" s="16" t="s">
        <v>1959</v>
      </c>
      <c r="E335" s="85">
        <v>520000</v>
      </c>
      <c r="F335" s="85">
        <v>0</v>
      </c>
      <c r="G335" s="85">
        <v>520000</v>
      </c>
      <c r="H335" s="85">
        <v>520000</v>
      </c>
      <c r="I335" s="85">
        <v>520000</v>
      </c>
      <c r="J335" s="85">
        <v>0</v>
      </c>
      <c r="K335" s="110">
        <v>0</v>
      </c>
      <c r="L335" s="85">
        <v>0</v>
      </c>
    </row>
    <row r="336" spans="1:12" ht="13.8" x14ac:dyDescent="0.2">
      <c r="A336" s="37" t="s">
        <v>69</v>
      </c>
      <c r="B336" s="16" t="s">
        <v>69</v>
      </c>
      <c r="C336" s="16" t="s">
        <v>1612</v>
      </c>
      <c r="D336" s="16" t="s">
        <v>1960</v>
      </c>
      <c r="E336" s="85">
        <v>558294.1</v>
      </c>
      <c r="F336" s="85">
        <v>0</v>
      </c>
      <c r="G336" s="85">
        <v>558294.1</v>
      </c>
      <c r="H336" s="85">
        <v>345092.78</v>
      </c>
      <c r="I336" s="85">
        <v>345092.78</v>
      </c>
      <c r="J336" s="85">
        <v>32995.269999999997</v>
      </c>
      <c r="K336" s="110">
        <v>5.9100158858923999</v>
      </c>
      <c r="L336" s="85">
        <v>32995.269999999997</v>
      </c>
    </row>
    <row r="337" spans="1:12" ht="13.8" x14ac:dyDescent="0.2">
      <c r="A337" s="37" t="s">
        <v>69</v>
      </c>
      <c r="B337" s="16" t="s">
        <v>69</v>
      </c>
      <c r="C337" s="16" t="s">
        <v>1613</v>
      </c>
      <c r="D337" s="16" t="s">
        <v>1614</v>
      </c>
      <c r="E337" s="85">
        <v>0</v>
      </c>
      <c r="F337" s="85">
        <v>542292.21</v>
      </c>
      <c r="G337" s="85">
        <v>542292.21</v>
      </c>
      <c r="H337" s="85">
        <v>468493.67</v>
      </c>
      <c r="I337" s="85">
        <v>468493.67</v>
      </c>
      <c r="J337" s="85">
        <v>0</v>
      </c>
      <c r="K337" s="110">
        <v>0</v>
      </c>
      <c r="L337" s="85">
        <v>0</v>
      </c>
    </row>
    <row r="338" spans="1:12" ht="13.8" x14ac:dyDescent="0.2">
      <c r="A338" s="37" t="s">
        <v>69</v>
      </c>
      <c r="B338" s="16" t="s">
        <v>69</v>
      </c>
      <c r="C338" s="16" t="s">
        <v>1615</v>
      </c>
      <c r="D338" s="16" t="s">
        <v>1616</v>
      </c>
      <c r="E338" s="85">
        <v>0</v>
      </c>
      <c r="F338" s="85">
        <v>0</v>
      </c>
      <c r="G338" s="85">
        <v>0</v>
      </c>
      <c r="H338" s="85">
        <v>129999.99</v>
      </c>
      <c r="I338" s="85">
        <v>129999.99</v>
      </c>
      <c r="J338" s="85">
        <v>0</v>
      </c>
      <c r="K338" s="110">
        <v>0</v>
      </c>
      <c r="L338" s="85">
        <v>0</v>
      </c>
    </row>
    <row r="339" spans="1:12" ht="13.8" x14ac:dyDescent="0.2">
      <c r="A339" s="37" t="s">
        <v>69</v>
      </c>
      <c r="B339" s="16" t="s">
        <v>69</v>
      </c>
      <c r="C339" s="16" t="s">
        <v>1617</v>
      </c>
      <c r="D339" s="16" t="s">
        <v>1618</v>
      </c>
      <c r="E339" s="85">
        <v>0</v>
      </c>
      <c r="F339" s="85">
        <v>95217.14</v>
      </c>
      <c r="G339" s="85">
        <v>95217.14</v>
      </c>
      <c r="H339" s="85">
        <v>95217.14</v>
      </c>
      <c r="I339" s="85">
        <v>95217.14</v>
      </c>
      <c r="J339" s="85">
        <v>0</v>
      </c>
      <c r="K339" s="110">
        <v>0</v>
      </c>
      <c r="L339" s="85">
        <v>0</v>
      </c>
    </row>
    <row r="340" spans="1:12" ht="13.8" x14ac:dyDescent="0.2">
      <c r="A340" s="37" t="s">
        <v>69</v>
      </c>
      <c r="B340" s="16" t="s">
        <v>69</v>
      </c>
      <c r="C340" s="16" t="s">
        <v>1619</v>
      </c>
      <c r="D340" s="16" t="s">
        <v>1961</v>
      </c>
      <c r="E340" s="85">
        <v>536283.01</v>
      </c>
      <c r="F340" s="85">
        <v>0</v>
      </c>
      <c r="G340" s="85">
        <v>536283.01</v>
      </c>
      <c r="H340" s="85">
        <v>993740.99</v>
      </c>
      <c r="I340" s="85">
        <v>993740.99</v>
      </c>
      <c r="J340" s="85">
        <v>0</v>
      </c>
      <c r="K340" s="110">
        <v>0</v>
      </c>
      <c r="L340" s="85">
        <v>0</v>
      </c>
    </row>
    <row r="341" spans="1:12" ht="13.8" x14ac:dyDescent="0.2">
      <c r="A341" s="37" t="s">
        <v>69</v>
      </c>
      <c r="B341" s="16" t="s">
        <v>69</v>
      </c>
      <c r="C341" s="16" t="s">
        <v>1620</v>
      </c>
      <c r="D341" s="16" t="s">
        <v>1621</v>
      </c>
      <c r="E341" s="85">
        <v>3918929.52</v>
      </c>
      <c r="F341" s="85">
        <v>0</v>
      </c>
      <c r="G341" s="85">
        <v>3918929.52</v>
      </c>
      <c r="H341" s="85">
        <v>3558317.29</v>
      </c>
      <c r="I341" s="85">
        <v>3234944.83</v>
      </c>
      <c r="J341" s="85">
        <v>45444.32</v>
      </c>
      <c r="K341" s="110">
        <v>1.15961054589213</v>
      </c>
      <c r="L341" s="85">
        <v>0</v>
      </c>
    </row>
    <row r="342" spans="1:12" ht="13.8" x14ac:dyDescent="0.2">
      <c r="A342" s="37" t="s">
        <v>69</v>
      </c>
      <c r="B342" s="16" t="s">
        <v>69</v>
      </c>
      <c r="C342" s="16" t="s">
        <v>1622</v>
      </c>
      <c r="D342" s="16" t="s">
        <v>1623</v>
      </c>
      <c r="E342" s="85">
        <v>583822.53</v>
      </c>
      <c r="F342" s="85">
        <v>0</v>
      </c>
      <c r="G342" s="85">
        <v>583822.53</v>
      </c>
      <c r="H342" s="85">
        <v>37370.79</v>
      </c>
      <c r="I342" s="85">
        <v>37370.79</v>
      </c>
      <c r="J342" s="85">
        <v>37370.79</v>
      </c>
      <c r="K342" s="110">
        <v>6.4010530734399698</v>
      </c>
      <c r="L342" s="85">
        <v>0</v>
      </c>
    </row>
    <row r="343" spans="1:12" ht="13.8" x14ac:dyDescent="0.2">
      <c r="A343" s="37" t="s">
        <v>69</v>
      </c>
      <c r="B343" s="16" t="s">
        <v>69</v>
      </c>
      <c r="C343" s="16" t="s">
        <v>1624</v>
      </c>
      <c r="D343" s="16" t="s">
        <v>1962</v>
      </c>
      <c r="E343" s="85">
        <v>60000</v>
      </c>
      <c r="F343" s="85">
        <v>0</v>
      </c>
      <c r="G343" s="85">
        <v>60000</v>
      </c>
      <c r="H343" s="85">
        <v>0</v>
      </c>
      <c r="I343" s="85">
        <v>0</v>
      </c>
      <c r="J343" s="85">
        <v>0</v>
      </c>
      <c r="K343" s="110">
        <v>0</v>
      </c>
      <c r="L343" s="85">
        <v>0</v>
      </c>
    </row>
    <row r="344" spans="1:12" ht="13.8" x14ac:dyDescent="0.2">
      <c r="A344" s="37" t="s">
        <v>69</v>
      </c>
      <c r="B344" s="16" t="s">
        <v>69</v>
      </c>
      <c r="C344" s="16" t="s">
        <v>1625</v>
      </c>
      <c r="D344" s="16" t="s">
        <v>1626</v>
      </c>
      <c r="E344" s="85">
        <v>1000000</v>
      </c>
      <c r="F344" s="85">
        <v>0</v>
      </c>
      <c r="G344" s="85">
        <v>1000000</v>
      </c>
      <c r="H344" s="85">
        <v>0</v>
      </c>
      <c r="I344" s="85">
        <v>0</v>
      </c>
      <c r="J344" s="85">
        <v>0</v>
      </c>
      <c r="K344" s="110">
        <v>0</v>
      </c>
      <c r="L344" s="85">
        <v>0</v>
      </c>
    </row>
    <row r="345" spans="1:12" ht="13.8" x14ac:dyDescent="0.2">
      <c r="A345" s="37" t="s">
        <v>69</v>
      </c>
      <c r="B345" s="16" t="s">
        <v>69</v>
      </c>
      <c r="C345" s="16" t="s">
        <v>1627</v>
      </c>
      <c r="D345" s="16" t="s">
        <v>1628</v>
      </c>
      <c r="E345" s="85">
        <v>100000</v>
      </c>
      <c r="F345" s="85">
        <v>0</v>
      </c>
      <c r="G345" s="85">
        <v>100000</v>
      </c>
      <c r="H345" s="85">
        <v>0</v>
      </c>
      <c r="I345" s="85">
        <v>0</v>
      </c>
      <c r="J345" s="85">
        <v>0</v>
      </c>
      <c r="K345" s="110">
        <v>0</v>
      </c>
      <c r="L345" s="85">
        <v>0</v>
      </c>
    </row>
    <row r="346" spans="1:12" ht="13.8" x14ac:dyDescent="0.2">
      <c r="A346" s="37" t="s">
        <v>69</v>
      </c>
      <c r="B346" s="16" t="s">
        <v>69</v>
      </c>
      <c r="C346" s="16" t="s">
        <v>1629</v>
      </c>
      <c r="D346" s="16" t="s">
        <v>1630</v>
      </c>
      <c r="E346" s="85">
        <v>279225</v>
      </c>
      <c r="F346" s="85">
        <v>0</v>
      </c>
      <c r="G346" s="85">
        <v>279225</v>
      </c>
      <c r="H346" s="85">
        <v>0</v>
      </c>
      <c r="I346" s="85">
        <v>0</v>
      </c>
      <c r="J346" s="85">
        <v>0</v>
      </c>
      <c r="K346" s="110">
        <v>0</v>
      </c>
      <c r="L346" s="85">
        <v>0</v>
      </c>
    </row>
    <row r="347" spans="1:12" ht="13.8" x14ac:dyDescent="0.2">
      <c r="A347" s="37" t="s">
        <v>69</v>
      </c>
      <c r="B347" s="16" t="s">
        <v>69</v>
      </c>
      <c r="C347" s="16" t="s">
        <v>1631</v>
      </c>
      <c r="D347" s="16" t="s">
        <v>1632</v>
      </c>
      <c r="E347" s="85">
        <v>132500</v>
      </c>
      <c r="F347" s="85">
        <v>0</v>
      </c>
      <c r="G347" s="85">
        <v>132500</v>
      </c>
      <c r="H347" s="85">
        <v>0</v>
      </c>
      <c r="I347" s="85">
        <v>0</v>
      </c>
      <c r="J347" s="85">
        <v>0</v>
      </c>
      <c r="K347" s="110">
        <v>0</v>
      </c>
      <c r="L347" s="85">
        <v>0</v>
      </c>
    </row>
    <row r="348" spans="1:12" ht="13.8" x14ac:dyDescent="0.2">
      <c r="A348" s="37" t="s">
        <v>69</v>
      </c>
      <c r="B348" s="16" t="s">
        <v>69</v>
      </c>
      <c r="C348" s="16" t="s">
        <v>1633</v>
      </c>
      <c r="D348" s="16" t="s">
        <v>1634</v>
      </c>
      <c r="E348" s="85">
        <v>600000</v>
      </c>
      <c r="F348" s="85">
        <v>0</v>
      </c>
      <c r="G348" s="85">
        <v>600000</v>
      </c>
      <c r="H348" s="85">
        <v>0</v>
      </c>
      <c r="I348" s="85">
        <v>0</v>
      </c>
      <c r="J348" s="85">
        <v>0</v>
      </c>
      <c r="K348" s="110">
        <v>0</v>
      </c>
      <c r="L348" s="85">
        <v>0</v>
      </c>
    </row>
    <row r="349" spans="1:12" ht="13.95" customHeight="1" x14ac:dyDescent="0.2">
      <c r="A349" s="37" t="s">
        <v>69</v>
      </c>
      <c r="B349" s="16" t="s">
        <v>69</v>
      </c>
      <c r="C349" s="16" t="s">
        <v>1635</v>
      </c>
      <c r="D349" s="16" t="s">
        <v>1636</v>
      </c>
      <c r="E349" s="85">
        <v>245542</v>
      </c>
      <c r="F349" s="85">
        <v>0</v>
      </c>
      <c r="G349" s="85">
        <v>245542</v>
      </c>
      <c r="H349" s="85">
        <v>0</v>
      </c>
      <c r="I349" s="85">
        <v>0</v>
      </c>
      <c r="J349" s="85">
        <v>0</v>
      </c>
      <c r="K349" s="110">
        <v>0</v>
      </c>
      <c r="L349" s="85">
        <v>0</v>
      </c>
    </row>
    <row r="350" spans="1:12" ht="13.8" x14ac:dyDescent="0.2">
      <c r="A350" s="37" t="s">
        <v>69</v>
      </c>
      <c r="B350" s="16" t="s">
        <v>69</v>
      </c>
      <c r="C350" s="16" t="s">
        <v>1637</v>
      </c>
      <c r="D350" s="16" t="s">
        <v>1638</v>
      </c>
      <c r="E350" s="85">
        <v>49491</v>
      </c>
      <c r="F350" s="85">
        <v>0</v>
      </c>
      <c r="G350" s="85">
        <v>49491</v>
      </c>
      <c r="H350" s="85">
        <v>0</v>
      </c>
      <c r="I350" s="85">
        <v>0</v>
      </c>
      <c r="J350" s="85">
        <v>0</v>
      </c>
      <c r="K350" s="110">
        <v>0</v>
      </c>
      <c r="L350" s="85">
        <v>0</v>
      </c>
    </row>
    <row r="351" spans="1:12" ht="13.8" x14ac:dyDescent="0.2">
      <c r="A351" s="37" t="s">
        <v>69</v>
      </c>
      <c r="B351" s="16" t="s">
        <v>69</v>
      </c>
      <c r="C351" s="16" t="s">
        <v>1639</v>
      </c>
      <c r="D351" s="16" t="s">
        <v>1963</v>
      </c>
      <c r="E351" s="85">
        <v>1660649.53</v>
      </c>
      <c r="F351" s="85">
        <v>0</v>
      </c>
      <c r="G351" s="85">
        <v>1660649.53</v>
      </c>
      <c r="H351" s="85">
        <v>1741879.74</v>
      </c>
      <c r="I351" s="85">
        <v>1741879.74</v>
      </c>
      <c r="J351" s="85">
        <v>0</v>
      </c>
      <c r="K351" s="110">
        <v>0</v>
      </c>
      <c r="L351" s="85">
        <v>0</v>
      </c>
    </row>
    <row r="352" spans="1:12" ht="13.8" x14ac:dyDescent="0.2">
      <c r="A352" s="37" t="s">
        <v>69</v>
      </c>
      <c r="B352" s="16" t="s">
        <v>69</v>
      </c>
      <c r="C352" s="16" t="s">
        <v>1640</v>
      </c>
      <c r="D352" s="16" t="s">
        <v>1641</v>
      </c>
      <c r="E352" s="85">
        <v>125000</v>
      </c>
      <c r="F352" s="85">
        <v>0</v>
      </c>
      <c r="G352" s="85">
        <v>125000</v>
      </c>
      <c r="H352" s="85">
        <v>59454.11</v>
      </c>
      <c r="I352" s="85">
        <v>59454.11</v>
      </c>
      <c r="J352" s="85">
        <v>38137.620000000003</v>
      </c>
      <c r="K352" s="110">
        <v>30.510096000000001</v>
      </c>
      <c r="L352" s="85">
        <v>0</v>
      </c>
    </row>
    <row r="353" spans="1:12" ht="13.8" x14ac:dyDescent="0.2">
      <c r="A353" s="37" t="s">
        <v>69</v>
      </c>
      <c r="B353" s="16" t="s">
        <v>69</v>
      </c>
      <c r="C353" s="16" t="s">
        <v>1642</v>
      </c>
      <c r="D353" s="16" t="s">
        <v>1643</v>
      </c>
      <c r="E353" s="85">
        <v>60000</v>
      </c>
      <c r="F353" s="85">
        <v>0</v>
      </c>
      <c r="G353" s="85">
        <v>60000</v>
      </c>
      <c r="H353" s="85">
        <v>19026.5</v>
      </c>
      <c r="I353" s="85">
        <v>19026.5</v>
      </c>
      <c r="J353" s="85">
        <v>0</v>
      </c>
      <c r="K353" s="110">
        <v>0</v>
      </c>
      <c r="L353" s="85">
        <v>0</v>
      </c>
    </row>
    <row r="354" spans="1:12" ht="13.8" x14ac:dyDescent="0.2">
      <c r="A354" s="37" t="s">
        <v>69</v>
      </c>
      <c r="B354" s="16" t="s">
        <v>69</v>
      </c>
      <c r="C354" s="16" t="s">
        <v>1644</v>
      </c>
      <c r="D354" s="16" t="s">
        <v>1645</v>
      </c>
      <c r="E354" s="85">
        <v>175000</v>
      </c>
      <c r="F354" s="85">
        <v>0</v>
      </c>
      <c r="G354" s="85">
        <v>175000</v>
      </c>
      <c r="H354" s="85">
        <v>0</v>
      </c>
      <c r="I354" s="85">
        <v>0</v>
      </c>
      <c r="J354" s="85">
        <v>0</v>
      </c>
      <c r="K354" s="110">
        <v>0</v>
      </c>
      <c r="L354" s="85">
        <v>0</v>
      </c>
    </row>
    <row r="355" spans="1:12" ht="13.8" x14ac:dyDescent="0.2">
      <c r="A355" s="37" t="s">
        <v>69</v>
      </c>
      <c r="B355" s="16" t="s">
        <v>69</v>
      </c>
      <c r="C355" s="16" t="s">
        <v>1646</v>
      </c>
      <c r="D355" s="16" t="s">
        <v>1647</v>
      </c>
      <c r="E355" s="85">
        <v>81142</v>
      </c>
      <c r="F355" s="85">
        <v>0</v>
      </c>
      <c r="G355" s="85">
        <v>81142</v>
      </c>
      <c r="H355" s="85">
        <v>0</v>
      </c>
      <c r="I355" s="85">
        <v>0</v>
      </c>
      <c r="J355" s="85">
        <v>0</v>
      </c>
      <c r="K355" s="110">
        <v>0</v>
      </c>
      <c r="L355" s="85">
        <v>0</v>
      </c>
    </row>
    <row r="356" spans="1:12" ht="13.8" x14ac:dyDescent="0.2">
      <c r="A356" s="37" t="s">
        <v>69</v>
      </c>
      <c r="B356" s="16" t="s">
        <v>69</v>
      </c>
      <c r="C356" s="16" t="s">
        <v>1648</v>
      </c>
      <c r="D356" s="16" t="s">
        <v>1649</v>
      </c>
      <c r="E356" s="85">
        <v>274000</v>
      </c>
      <c r="F356" s="85">
        <v>0</v>
      </c>
      <c r="G356" s="85">
        <v>274000</v>
      </c>
      <c r="H356" s="85">
        <v>0</v>
      </c>
      <c r="I356" s="85">
        <v>0</v>
      </c>
      <c r="J356" s="85">
        <v>0</v>
      </c>
      <c r="K356" s="110">
        <v>0</v>
      </c>
      <c r="L356" s="85">
        <v>0</v>
      </c>
    </row>
    <row r="357" spans="1:12" ht="13.8" x14ac:dyDescent="0.2">
      <c r="A357" s="37" t="s">
        <v>69</v>
      </c>
      <c r="B357" s="16" t="s">
        <v>69</v>
      </c>
      <c r="C357" s="16" t="s">
        <v>1650</v>
      </c>
      <c r="D357" s="16" t="s">
        <v>1651</v>
      </c>
      <c r="E357" s="85">
        <v>100000</v>
      </c>
      <c r="F357" s="85">
        <v>0</v>
      </c>
      <c r="G357" s="85">
        <v>100000</v>
      </c>
      <c r="H357" s="85">
        <v>0</v>
      </c>
      <c r="I357" s="85">
        <v>0</v>
      </c>
      <c r="J357" s="85">
        <v>0</v>
      </c>
      <c r="K357" s="110">
        <v>0</v>
      </c>
      <c r="L357" s="85">
        <v>0</v>
      </c>
    </row>
    <row r="358" spans="1:12" ht="13.8" x14ac:dyDescent="0.2">
      <c r="A358" s="37" t="s">
        <v>69</v>
      </c>
      <c r="B358" s="16" t="s">
        <v>69</v>
      </c>
      <c r="C358" s="16" t="s">
        <v>1652</v>
      </c>
      <c r="D358" s="16" t="s">
        <v>1653</v>
      </c>
      <c r="E358" s="85">
        <v>1000000</v>
      </c>
      <c r="F358" s="85">
        <v>0</v>
      </c>
      <c r="G358" s="85">
        <v>1000000</v>
      </c>
      <c r="H358" s="85">
        <v>487290.18</v>
      </c>
      <c r="I358" s="85">
        <v>487290.18</v>
      </c>
      <c r="J358" s="85">
        <v>0</v>
      </c>
      <c r="K358" s="110">
        <v>0</v>
      </c>
      <c r="L358" s="85">
        <v>0</v>
      </c>
    </row>
    <row r="359" spans="1:12" ht="13.8" x14ac:dyDescent="0.2">
      <c r="A359" s="37" t="s">
        <v>69</v>
      </c>
      <c r="B359" s="16" t="s">
        <v>69</v>
      </c>
      <c r="C359" s="16" t="s">
        <v>1654</v>
      </c>
      <c r="D359" s="16" t="s">
        <v>1655</v>
      </c>
      <c r="E359" s="85">
        <v>500000</v>
      </c>
      <c r="F359" s="85">
        <v>0</v>
      </c>
      <c r="G359" s="85">
        <v>500000</v>
      </c>
      <c r="H359" s="85">
        <v>13475.26</v>
      </c>
      <c r="I359" s="85">
        <v>7325.16</v>
      </c>
      <c r="J359" s="85">
        <v>0</v>
      </c>
      <c r="K359" s="110">
        <v>0</v>
      </c>
      <c r="L359" s="85">
        <v>0</v>
      </c>
    </row>
    <row r="360" spans="1:12" ht="13.8" x14ac:dyDescent="0.2">
      <c r="A360" s="37" t="s">
        <v>69</v>
      </c>
      <c r="B360" s="16" t="s">
        <v>69</v>
      </c>
      <c r="C360" s="16" t="s">
        <v>1656</v>
      </c>
      <c r="D360" s="16" t="s">
        <v>1657</v>
      </c>
      <c r="E360" s="85">
        <v>12000</v>
      </c>
      <c r="F360" s="85">
        <v>0</v>
      </c>
      <c r="G360" s="85">
        <v>12000</v>
      </c>
      <c r="H360" s="85">
        <v>0</v>
      </c>
      <c r="I360" s="85">
        <v>0</v>
      </c>
      <c r="J360" s="85">
        <v>0</v>
      </c>
      <c r="K360" s="110">
        <v>0</v>
      </c>
      <c r="L360" s="85">
        <v>0</v>
      </c>
    </row>
    <row r="361" spans="1:12" ht="13.8" x14ac:dyDescent="0.2">
      <c r="A361" s="37" t="s">
        <v>69</v>
      </c>
      <c r="B361" s="16" t="s">
        <v>69</v>
      </c>
      <c r="C361" s="16" t="s">
        <v>1658</v>
      </c>
      <c r="D361" s="16" t="s">
        <v>1659</v>
      </c>
      <c r="E361" s="85">
        <v>502881.49</v>
      </c>
      <c r="F361" s="85">
        <v>0</v>
      </c>
      <c r="G361" s="85">
        <v>502881.49</v>
      </c>
      <c r="H361" s="85">
        <v>0</v>
      </c>
      <c r="I361" s="85">
        <v>0</v>
      </c>
      <c r="J361" s="85">
        <v>0</v>
      </c>
      <c r="K361" s="110">
        <v>0</v>
      </c>
      <c r="L361" s="85">
        <v>0</v>
      </c>
    </row>
    <row r="362" spans="1:12" ht="13.8" x14ac:dyDescent="0.2">
      <c r="A362" s="37" t="s">
        <v>69</v>
      </c>
      <c r="B362" s="16" t="s">
        <v>69</v>
      </c>
      <c r="C362" s="16" t="s">
        <v>1660</v>
      </c>
      <c r="D362" s="16" t="s">
        <v>1661</v>
      </c>
      <c r="E362" s="85">
        <v>15000</v>
      </c>
      <c r="F362" s="85">
        <v>0</v>
      </c>
      <c r="G362" s="85">
        <v>15000</v>
      </c>
      <c r="H362" s="85">
        <v>0</v>
      </c>
      <c r="I362" s="85">
        <v>0</v>
      </c>
      <c r="J362" s="85">
        <v>0</v>
      </c>
      <c r="K362" s="110">
        <v>0</v>
      </c>
      <c r="L362" s="85">
        <v>0</v>
      </c>
    </row>
    <row r="363" spans="1:12" ht="13.8" x14ac:dyDescent="0.2">
      <c r="A363" s="37" t="s">
        <v>69</v>
      </c>
      <c r="B363" s="16" t="s">
        <v>69</v>
      </c>
      <c r="C363" s="16" t="s">
        <v>1662</v>
      </c>
      <c r="D363" s="16" t="s">
        <v>1663</v>
      </c>
      <c r="E363" s="85">
        <v>45000</v>
      </c>
      <c r="F363" s="85">
        <v>0</v>
      </c>
      <c r="G363" s="85">
        <v>45000</v>
      </c>
      <c r="H363" s="85">
        <v>0</v>
      </c>
      <c r="I363" s="85">
        <v>0</v>
      </c>
      <c r="J363" s="85">
        <v>0</v>
      </c>
      <c r="K363" s="110">
        <v>0</v>
      </c>
      <c r="L363" s="85">
        <v>0</v>
      </c>
    </row>
    <row r="364" spans="1:12" ht="13.8" x14ac:dyDescent="0.2">
      <c r="A364" s="37" t="s">
        <v>69</v>
      </c>
      <c r="B364" s="16" t="s">
        <v>69</v>
      </c>
      <c r="C364" s="16" t="s">
        <v>1664</v>
      </c>
      <c r="D364" s="16" t="s">
        <v>1665</v>
      </c>
      <c r="E364" s="85">
        <v>14000</v>
      </c>
      <c r="F364" s="85">
        <v>0</v>
      </c>
      <c r="G364" s="85">
        <v>14000</v>
      </c>
      <c r="H364" s="85">
        <v>0</v>
      </c>
      <c r="I364" s="85">
        <v>0</v>
      </c>
      <c r="J364" s="85">
        <v>0</v>
      </c>
      <c r="K364" s="110">
        <v>0</v>
      </c>
      <c r="L364" s="85">
        <v>0</v>
      </c>
    </row>
    <row r="365" spans="1:12" ht="13.8" x14ac:dyDescent="0.2">
      <c r="A365" s="37" t="s">
        <v>69</v>
      </c>
      <c r="B365" s="16" t="s">
        <v>69</v>
      </c>
      <c r="C365" s="16" t="s">
        <v>1666</v>
      </c>
      <c r="D365" s="16" t="s">
        <v>1667</v>
      </c>
      <c r="E365" s="85">
        <v>218160</v>
      </c>
      <c r="F365" s="85">
        <v>0</v>
      </c>
      <c r="G365" s="85">
        <v>218160</v>
      </c>
      <c r="H365" s="85">
        <v>0</v>
      </c>
      <c r="I365" s="85">
        <v>0</v>
      </c>
      <c r="J365" s="85">
        <v>0</v>
      </c>
      <c r="K365" s="110">
        <v>0</v>
      </c>
      <c r="L365" s="85">
        <v>0</v>
      </c>
    </row>
    <row r="366" spans="1:12" ht="13.8" x14ac:dyDescent="0.2">
      <c r="A366" s="37" t="s">
        <v>69</v>
      </c>
      <c r="B366" s="16" t="s">
        <v>69</v>
      </c>
      <c r="C366" s="16" t="s">
        <v>1668</v>
      </c>
      <c r="D366" s="16" t="s">
        <v>1669</v>
      </c>
      <c r="E366" s="85">
        <v>600000</v>
      </c>
      <c r="F366" s="85">
        <v>0</v>
      </c>
      <c r="G366" s="85">
        <v>600000</v>
      </c>
      <c r="H366" s="85">
        <v>224638.54</v>
      </c>
      <c r="I366" s="85">
        <v>224638.54</v>
      </c>
      <c r="J366" s="85">
        <v>0</v>
      </c>
      <c r="K366" s="110">
        <v>0</v>
      </c>
      <c r="L366" s="85">
        <v>0</v>
      </c>
    </row>
    <row r="367" spans="1:12" ht="13.8" x14ac:dyDescent="0.2">
      <c r="A367" s="37" t="s">
        <v>69</v>
      </c>
      <c r="B367" s="16" t="s">
        <v>69</v>
      </c>
      <c r="C367" s="16" t="s">
        <v>1670</v>
      </c>
      <c r="D367" s="16" t="s">
        <v>1671</v>
      </c>
      <c r="E367" s="85">
        <v>80000</v>
      </c>
      <c r="F367" s="85">
        <v>0</v>
      </c>
      <c r="G367" s="85">
        <v>80000</v>
      </c>
      <c r="H367" s="85">
        <v>0</v>
      </c>
      <c r="I367" s="85">
        <v>0</v>
      </c>
      <c r="J367" s="85">
        <v>0</v>
      </c>
      <c r="K367" s="110">
        <v>0</v>
      </c>
      <c r="L367" s="85">
        <v>0</v>
      </c>
    </row>
    <row r="368" spans="1:12" ht="13.8" x14ac:dyDescent="0.2">
      <c r="A368" s="37" t="s">
        <v>69</v>
      </c>
      <c r="B368" s="16" t="s">
        <v>69</v>
      </c>
      <c r="C368" s="16" t="s">
        <v>1672</v>
      </c>
      <c r="D368" s="16" t="s">
        <v>1673</v>
      </c>
      <c r="E368" s="85">
        <v>581840</v>
      </c>
      <c r="F368" s="85">
        <v>0</v>
      </c>
      <c r="G368" s="85">
        <v>581840</v>
      </c>
      <c r="H368" s="85">
        <v>0</v>
      </c>
      <c r="I368" s="85">
        <v>0</v>
      </c>
      <c r="J368" s="85">
        <v>0</v>
      </c>
      <c r="K368" s="110">
        <v>0</v>
      </c>
      <c r="L368" s="85">
        <v>0</v>
      </c>
    </row>
    <row r="369" spans="1:12" ht="13.8" x14ac:dyDescent="0.2">
      <c r="A369" s="37" t="s">
        <v>69</v>
      </c>
      <c r="B369" s="16" t="s">
        <v>69</v>
      </c>
      <c r="C369" s="16" t="s">
        <v>1674</v>
      </c>
      <c r="D369" s="16" t="s">
        <v>1675</v>
      </c>
      <c r="E369" s="85">
        <v>250000</v>
      </c>
      <c r="F369" s="85">
        <v>0</v>
      </c>
      <c r="G369" s="85">
        <v>250000</v>
      </c>
      <c r="H369" s="85">
        <v>0</v>
      </c>
      <c r="I369" s="85">
        <v>0</v>
      </c>
      <c r="J369" s="85">
        <v>0</v>
      </c>
      <c r="K369" s="110">
        <v>0</v>
      </c>
      <c r="L369" s="85">
        <v>0</v>
      </c>
    </row>
    <row r="370" spans="1:12" ht="13.8" x14ac:dyDescent="0.2">
      <c r="A370" s="37" t="s">
        <v>69</v>
      </c>
      <c r="B370" s="16" t="s">
        <v>69</v>
      </c>
      <c r="C370" s="16" t="s">
        <v>1676</v>
      </c>
      <c r="D370" s="16" t="s">
        <v>1677</v>
      </c>
      <c r="E370" s="85">
        <v>15000</v>
      </c>
      <c r="F370" s="85">
        <v>0</v>
      </c>
      <c r="G370" s="85">
        <v>15000</v>
      </c>
      <c r="H370" s="85">
        <v>0</v>
      </c>
      <c r="I370" s="85">
        <v>0</v>
      </c>
      <c r="J370" s="85">
        <v>0</v>
      </c>
      <c r="K370" s="110">
        <v>0</v>
      </c>
      <c r="L370" s="85">
        <v>0</v>
      </c>
    </row>
    <row r="371" spans="1:12" ht="13.8" x14ac:dyDescent="0.2">
      <c r="A371" s="37" t="s">
        <v>69</v>
      </c>
      <c r="B371" s="16" t="s">
        <v>69</v>
      </c>
      <c r="C371" s="16" t="s">
        <v>1678</v>
      </c>
      <c r="D371" s="16" t="s">
        <v>1679</v>
      </c>
      <c r="E371" s="85">
        <v>150000</v>
      </c>
      <c r="F371" s="85">
        <v>0</v>
      </c>
      <c r="G371" s="85">
        <v>150000</v>
      </c>
      <c r="H371" s="85">
        <v>0</v>
      </c>
      <c r="I371" s="85">
        <v>0</v>
      </c>
      <c r="J371" s="85">
        <v>0</v>
      </c>
      <c r="K371" s="110">
        <v>0</v>
      </c>
      <c r="L371" s="85">
        <v>0</v>
      </c>
    </row>
    <row r="372" spans="1:12" ht="13.8" x14ac:dyDescent="0.2">
      <c r="A372" s="37" t="s">
        <v>69</v>
      </c>
      <c r="B372" s="16" t="s">
        <v>69</v>
      </c>
      <c r="C372" s="16" t="s">
        <v>1680</v>
      </c>
      <c r="D372" s="16" t="s">
        <v>1681</v>
      </c>
      <c r="E372" s="85">
        <v>0</v>
      </c>
      <c r="F372" s="85">
        <v>0</v>
      </c>
      <c r="G372" s="85">
        <v>0</v>
      </c>
      <c r="H372" s="85">
        <v>49829.78</v>
      </c>
      <c r="I372" s="85">
        <v>49829.78</v>
      </c>
      <c r="J372" s="85">
        <v>0</v>
      </c>
      <c r="K372" s="110">
        <v>0</v>
      </c>
      <c r="L372" s="85">
        <v>0</v>
      </c>
    </row>
    <row r="373" spans="1:12" ht="13.8" x14ac:dyDescent="0.2">
      <c r="A373" s="37" t="s">
        <v>69</v>
      </c>
      <c r="B373" s="16" t="s">
        <v>69</v>
      </c>
      <c r="C373" s="16" t="s">
        <v>1682</v>
      </c>
      <c r="D373" s="16" t="s">
        <v>1964</v>
      </c>
      <c r="E373" s="85">
        <v>1000000</v>
      </c>
      <c r="F373" s="85">
        <v>0</v>
      </c>
      <c r="G373" s="85">
        <v>1000000</v>
      </c>
      <c r="H373" s="85">
        <v>0</v>
      </c>
      <c r="I373" s="85">
        <v>0</v>
      </c>
      <c r="J373" s="85">
        <v>0</v>
      </c>
      <c r="K373" s="110">
        <v>0</v>
      </c>
      <c r="L373" s="85">
        <v>0</v>
      </c>
    </row>
    <row r="374" spans="1:12" ht="13.8" x14ac:dyDescent="0.2">
      <c r="A374" s="37" t="s">
        <v>69</v>
      </c>
      <c r="B374" s="16" t="s">
        <v>69</v>
      </c>
      <c r="C374" s="16" t="s">
        <v>1683</v>
      </c>
      <c r="D374" s="16" t="s">
        <v>1965</v>
      </c>
      <c r="E374" s="85">
        <v>0</v>
      </c>
      <c r="F374" s="85">
        <v>0</v>
      </c>
      <c r="G374" s="85">
        <v>0</v>
      </c>
      <c r="H374" s="85">
        <v>1949942.34</v>
      </c>
      <c r="I374" s="85">
        <v>1949942.34</v>
      </c>
      <c r="J374" s="85">
        <v>0</v>
      </c>
      <c r="K374" s="110">
        <v>0</v>
      </c>
      <c r="L374" s="85">
        <v>0</v>
      </c>
    </row>
    <row r="375" spans="1:12" ht="13.8" x14ac:dyDescent="0.2">
      <c r="A375" s="37" t="s">
        <v>69</v>
      </c>
      <c r="B375" s="16" t="s">
        <v>69</v>
      </c>
      <c r="C375" s="16" t="s">
        <v>1684</v>
      </c>
      <c r="D375" s="16" t="s">
        <v>1685</v>
      </c>
      <c r="E375" s="85">
        <v>0</v>
      </c>
      <c r="F375" s="85">
        <v>0</v>
      </c>
      <c r="G375" s="85">
        <v>0</v>
      </c>
      <c r="H375" s="85">
        <v>592815.42000000004</v>
      </c>
      <c r="I375" s="85">
        <v>592815.42000000004</v>
      </c>
      <c r="J375" s="85">
        <v>0</v>
      </c>
      <c r="K375" s="110">
        <v>0</v>
      </c>
      <c r="L375" s="85">
        <v>0</v>
      </c>
    </row>
    <row r="376" spans="1:12" ht="13.8" x14ac:dyDescent="0.2">
      <c r="A376" s="37" t="s">
        <v>69</v>
      </c>
      <c r="B376" s="16" t="s">
        <v>69</v>
      </c>
      <c r="C376" s="16" t="s">
        <v>1686</v>
      </c>
      <c r="D376" s="16" t="s">
        <v>1687</v>
      </c>
      <c r="E376" s="85">
        <v>0</v>
      </c>
      <c r="F376" s="85">
        <v>0</v>
      </c>
      <c r="G376" s="85">
        <v>0</v>
      </c>
      <c r="H376" s="85">
        <v>0</v>
      </c>
      <c r="I376" s="85">
        <v>0</v>
      </c>
      <c r="J376" s="85">
        <v>0</v>
      </c>
      <c r="K376" s="110">
        <v>0</v>
      </c>
      <c r="L376" s="85">
        <v>0</v>
      </c>
    </row>
    <row r="377" spans="1:12" ht="13.8" x14ac:dyDescent="0.2">
      <c r="A377" s="37" t="s">
        <v>69</v>
      </c>
      <c r="B377" s="16" t="s">
        <v>69</v>
      </c>
      <c r="C377" s="16" t="s">
        <v>1688</v>
      </c>
      <c r="D377" s="16" t="s">
        <v>1689</v>
      </c>
      <c r="E377" s="85">
        <v>0</v>
      </c>
      <c r="F377" s="85">
        <v>0</v>
      </c>
      <c r="G377" s="85">
        <v>0</v>
      </c>
      <c r="H377" s="85">
        <v>48399.99</v>
      </c>
      <c r="I377" s="85">
        <v>48399.99</v>
      </c>
      <c r="J377" s="85">
        <v>48399.99</v>
      </c>
      <c r="K377" s="110">
        <v>0</v>
      </c>
      <c r="L377" s="85">
        <v>0</v>
      </c>
    </row>
    <row r="378" spans="1:12" ht="13.8" x14ac:dyDescent="0.2">
      <c r="A378" s="37" t="s">
        <v>69</v>
      </c>
      <c r="B378" s="16" t="s">
        <v>69</v>
      </c>
      <c r="C378" s="27" t="s">
        <v>126</v>
      </c>
      <c r="D378" s="27" t="s">
        <v>69</v>
      </c>
      <c r="E378" s="90">
        <v>30266929.48</v>
      </c>
      <c r="F378" s="90">
        <v>-334083.46000000002</v>
      </c>
      <c r="G378" s="90">
        <v>29932846.02</v>
      </c>
      <c r="H378" s="90">
        <v>16151387.43</v>
      </c>
      <c r="I378" s="90">
        <v>15821864.869999999</v>
      </c>
      <c r="J378" s="90">
        <v>526690.69999999995</v>
      </c>
      <c r="K378" s="111">
        <v>1.75957441416725</v>
      </c>
      <c r="L378" s="90">
        <v>32995.269999999997</v>
      </c>
    </row>
    <row r="379" spans="1:12" ht="13.8" x14ac:dyDescent="0.2">
      <c r="A379" s="37" t="s">
        <v>443</v>
      </c>
      <c r="B379" s="16" t="s">
        <v>444</v>
      </c>
      <c r="C379" s="16" t="s">
        <v>1690</v>
      </c>
      <c r="D379" s="16" t="s">
        <v>1966</v>
      </c>
      <c r="E379" s="85">
        <v>10610000</v>
      </c>
      <c r="F379" s="85">
        <v>0</v>
      </c>
      <c r="G379" s="85">
        <v>10610000</v>
      </c>
      <c r="H379" s="85">
        <v>0</v>
      </c>
      <c r="I379" s="85">
        <v>0</v>
      </c>
      <c r="J379" s="85">
        <v>0</v>
      </c>
      <c r="K379" s="110">
        <v>0</v>
      </c>
      <c r="L379" s="85">
        <v>0</v>
      </c>
    </row>
    <row r="380" spans="1:12" ht="13.8" x14ac:dyDescent="0.2">
      <c r="A380" s="37" t="s">
        <v>69</v>
      </c>
      <c r="B380" s="16" t="s">
        <v>69</v>
      </c>
      <c r="C380" s="16" t="s">
        <v>1691</v>
      </c>
      <c r="D380" s="16" t="s">
        <v>1692</v>
      </c>
      <c r="E380" s="85">
        <v>710000</v>
      </c>
      <c r="F380" s="85">
        <v>0</v>
      </c>
      <c r="G380" s="85">
        <v>710000</v>
      </c>
      <c r="H380" s="85">
        <v>0</v>
      </c>
      <c r="I380" s="85">
        <v>0</v>
      </c>
      <c r="J380" s="85">
        <v>0</v>
      </c>
      <c r="K380" s="110">
        <v>0</v>
      </c>
      <c r="L380" s="85">
        <v>0</v>
      </c>
    </row>
    <row r="381" spans="1:12" ht="13.8" x14ac:dyDescent="0.2">
      <c r="A381" s="37" t="s">
        <v>69</v>
      </c>
      <c r="B381" s="16" t="s">
        <v>69</v>
      </c>
      <c r="C381" s="16" t="s">
        <v>1693</v>
      </c>
      <c r="D381" s="16" t="s">
        <v>1694</v>
      </c>
      <c r="E381" s="85">
        <v>2068576.76</v>
      </c>
      <c r="F381" s="85">
        <v>-2068576.76</v>
      </c>
      <c r="G381" s="85">
        <v>0</v>
      </c>
      <c r="H381" s="85">
        <v>0</v>
      </c>
      <c r="I381" s="85">
        <v>0</v>
      </c>
      <c r="J381" s="85">
        <v>0</v>
      </c>
      <c r="K381" s="110">
        <v>0</v>
      </c>
      <c r="L381" s="85">
        <v>0</v>
      </c>
    </row>
    <row r="382" spans="1:12" ht="13.8" x14ac:dyDescent="0.2">
      <c r="A382" s="37" t="s">
        <v>69</v>
      </c>
      <c r="B382" s="16" t="s">
        <v>69</v>
      </c>
      <c r="C382" s="27" t="s">
        <v>126</v>
      </c>
      <c r="D382" s="27" t="s">
        <v>69</v>
      </c>
      <c r="E382" s="90">
        <v>13388576.76</v>
      </c>
      <c r="F382" s="90">
        <v>-2068576.76</v>
      </c>
      <c r="G382" s="90">
        <v>11320000</v>
      </c>
      <c r="H382" s="90">
        <v>0</v>
      </c>
      <c r="I382" s="90">
        <v>0</v>
      </c>
      <c r="J382" s="90">
        <v>0</v>
      </c>
      <c r="K382" s="111">
        <v>0</v>
      </c>
      <c r="L382" s="90">
        <v>0</v>
      </c>
    </row>
    <row r="383" spans="1:12" ht="13.8" x14ac:dyDescent="0.2">
      <c r="A383" s="37" t="s">
        <v>445</v>
      </c>
      <c r="B383" s="16" t="s">
        <v>446</v>
      </c>
      <c r="C383" s="16" t="s">
        <v>1695</v>
      </c>
      <c r="D383" s="16" t="s">
        <v>1696</v>
      </c>
      <c r="E383" s="85">
        <v>3047171.79</v>
      </c>
      <c r="F383" s="85">
        <v>0</v>
      </c>
      <c r="G383" s="85">
        <v>3047171.79</v>
      </c>
      <c r="H383" s="85">
        <v>372276.54</v>
      </c>
      <c r="I383" s="85">
        <v>372276.54</v>
      </c>
      <c r="J383" s="85">
        <v>0</v>
      </c>
      <c r="K383" s="110">
        <v>0</v>
      </c>
      <c r="L383" s="85">
        <v>0</v>
      </c>
    </row>
    <row r="384" spans="1:12" ht="13.8" x14ac:dyDescent="0.2">
      <c r="A384" s="37" t="s">
        <v>69</v>
      </c>
      <c r="B384" s="16" t="s">
        <v>69</v>
      </c>
      <c r="C384" s="27" t="s">
        <v>126</v>
      </c>
      <c r="D384" s="27" t="s">
        <v>69</v>
      </c>
      <c r="E384" s="90">
        <v>3047171.79</v>
      </c>
      <c r="F384" s="90">
        <v>0</v>
      </c>
      <c r="G384" s="90">
        <v>3047171.79</v>
      </c>
      <c r="H384" s="90">
        <v>372276.54</v>
      </c>
      <c r="I384" s="90">
        <v>372276.54</v>
      </c>
      <c r="J384" s="90">
        <v>0</v>
      </c>
      <c r="K384" s="111">
        <v>0</v>
      </c>
      <c r="L384" s="90">
        <v>0</v>
      </c>
    </row>
    <row r="385" spans="1:12" s="88" customFormat="1" ht="13.8" x14ac:dyDescent="0.2">
      <c r="A385" s="37" t="s">
        <v>447</v>
      </c>
      <c r="B385" s="16" t="s">
        <v>448</v>
      </c>
      <c r="C385" s="16" t="s">
        <v>1697</v>
      </c>
      <c r="D385" s="16" t="s">
        <v>1698</v>
      </c>
      <c r="E385" s="85">
        <v>25963301.02</v>
      </c>
      <c r="F385" s="85">
        <v>0</v>
      </c>
      <c r="G385" s="85">
        <v>25963301.02</v>
      </c>
      <c r="H385" s="85">
        <v>9556321.6600000001</v>
      </c>
      <c r="I385" s="85">
        <v>9556321.6600000001</v>
      </c>
      <c r="J385" s="85">
        <v>0</v>
      </c>
      <c r="K385" s="110">
        <v>0</v>
      </c>
      <c r="L385" s="85">
        <v>0</v>
      </c>
    </row>
    <row r="386" spans="1:12" s="88" customFormat="1" ht="13.8" x14ac:dyDescent="0.2">
      <c r="A386" s="37" t="s">
        <v>69</v>
      </c>
      <c r="B386" s="16" t="s">
        <v>69</v>
      </c>
      <c r="C386" s="16" t="s">
        <v>1699</v>
      </c>
      <c r="D386" s="16" t="s">
        <v>1700</v>
      </c>
      <c r="E386" s="85">
        <v>18173401.02</v>
      </c>
      <c r="F386" s="85">
        <v>0</v>
      </c>
      <c r="G386" s="85">
        <v>18173401.02</v>
      </c>
      <c r="H386" s="85">
        <v>0</v>
      </c>
      <c r="I386" s="85">
        <v>0</v>
      </c>
      <c r="J386" s="85">
        <v>0</v>
      </c>
      <c r="K386" s="110">
        <v>0</v>
      </c>
      <c r="L386" s="85">
        <v>0</v>
      </c>
    </row>
    <row r="387" spans="1:12" s="88" customFormat="1" ht="13.8" x14ac:dyDescent="0.2">
      <c r="A387" s="37" t="s">
        <v>69</v>
      </c>
      <c r="B387" s="16" t="s">
        <v>69</v>
      </c>
      <c r="C387" s="16" t="s">
        <v>1701</v>
      </c>
      <c r="D387" s="16" t="s">
        <v>1702</v>
      </c>
      <c r="E387" s="85">
        <v>4724980.96</v>
      </c>
      <c r="F387" s="85">
        <v>0</v>
      </c>
      <c r="G387" s="85">
        <v>4724980.96</v>
      </c>
      <c r="H387" s="85">
        <v>0</v>
      </c>
      <c r="I387" s="85">
        <v>0</v>
      </c>
      <c r="J387" s="85">
        <v>0</v>
      </c>
      <c r="K387" s="110">
        <v>0</v>
      </c>
      <c r="L387" s="85">
        <v>0</v>
      </c>
    </row>
    <row r="388" spans="1:12" s="88" customFormat="1" ht="13.8" x14ac:dyDescent="0.2">
      <c r="A388" s="37" t="s">
        <v>69</v>
      </c>
      <c r="B388" s="16" t="s">
        <v>69</v>
      </c>
      <c r="C388" s="16" t="s">
        <v>1703</v>
      </c>
      <c r="D388" s="16" t="s">
        <v>1704</v>
      </c>
      <c r="E388" s="85">
        <v>370000</v>
      </c>
      <c r="F388" s="85">
        <v>0</v>
      </c>
      <c r="G388" s="85">
        <v>370000</v>
      </c>
      <c r="H388" s="85">
        <v>0</v>
      </c>
      <c r="I388" s="85">
        <v>0</v>
      </c>
      <c r="J388" s="85">
        <v>0</v>
      </c>
      <c r="K388" s="110">
        <v>0</v>
      </c>
      <c r="L388" s="85">
        <v>0</v>
      </c>
    </row>
    <row r="389" spans="1:12" s="88" customFormat="1" ht="13.8" x14ac:dyDescent="0.2">
      <c r="A389" s="37" t="s">
        <v>69</v>
      </c>
      <c r="B389" s="16" t="s">
        <v>69</v>
      </c>
      <c r="C389" s="16" t="s">
        <v>1705</v>
      </c>
      <c r="D389" s="16" t="s">
        <v>1706</v>
      </c>
      <c r="E389" s="85">
        <v>9386400</v>
      </c>
      <c r="F389" s="85">
        <v>4306662.45</v>
      </c>
      <c r="G389" s="85">
        <v>13693062.449999999</v>
      </c>
      <c r="H389" s="85">
        <v>4306052.1100000003</v>
      </c>
      <c r="I389" s="85">
        <v>4306052.1100000003</v>
      </c>
      <c r="J389" s="85">
        <v>580822.77</v>
      </c>
      <c r="K389" s="110">
        <v>4.2417302347145904</v>
      </c>
      <c r="L389" s="85">
        <v>580822.77</v>
      </c>
    </row>
    <row r="390" spans="1:12" s="88" customFormat="1" ht="13.8" x14ac:dyDescent="0.2">
      <c r="A390" s="37" t="s">
        <v>69</v>
      </c>
      <c r="B390" s="16" t="s">
        <v>69</v>
      </c>
      <c r="C390" s="16" t="s">
        <v>1707</v>
      </c>
      <c r="D390" s="16" t="s">
        <v>1708</v>
      </c>
      <c r="E390" s="85">
        <v>800000</v>
      </c>
      <c r="F390" s="85">
        <v>0</v>
      </c>
      <c r="G390" s="85">
        <v>800000</v>
      </c>
      <c r="H390" s="85">
        <v>0</v>
      </c>
      <c r="I390" s="85">
        <v>0</v>
      </c>
      <c r="J390" s="85">
        <v>0</v>
      </c>
      <c r="K390" s="110">
        <v>0</v>
      </c>
      <c r="L390" s="85">
        <v>0</v>
      </c>
    </row>
    <row r="391" spans="1:12" s="88" customFormat="1" ht="13.8" x14ac:dyDescent="0.2">
      <c r="A391" s="37" t="s">
        <v>69</v>
      </c>
      <c r="B391" s="16" t="s">
        <v>69</v>
      </c>
      <c r="C391" s="16" t="s">
        <v>1709</v>
      </c>
      <c r="D391" s="16" t="s">
        <v>1710</v>
      </c>
      <c r="E391" s="85">
        <v>720000</v>
      </c>
      <c r="F391" s="85">
        <v>0</v>
      </c>
      <c r="G391" s="85">
        <v>720000</v>
      </c>
      <c r="H391" s="85">
        <v>0</v>
      </c>
      <c r="I391" s="85">
        <v>0</v>
      </c>
      <c r="J391" s="85">
        <v>0</v>
      </c>
      <c r="K391" s="110">
        <v>0</v>
      </c>
      <c r="L391" s="85">
        <v>0</v>
      </c>
    </row>
    <row r="392" spans="1:12" s="88" customFormat="1" ht="13.8" x14ac:dyDescent="0.2">
      <c r="A392" s="37" t="s">
        <v>69</v>
      </c>
      <c r="B392" s="16" t="s">
        <v>69</v>
      </c>
      <c r="C392" s="16" t="s">
        <v>1711</v>
      </c>
      <c r="D392" s="16" t="s">
        <v>1712</v>
      </c>
      <c r="E392" s="85">
        <v>17367849.649999999</v>
      </c>
      <c r="F392" s="85">
        <v>0</v>
      </c>
      <c r="G392" s="85">
        <v>17367849.649999999</v>
      </c>
      <c r="H392" s="85">
        <v>0</v>
      </c>
      <c r="I392" s="85">
        <v>0</v>
      </c>
      <c r="J392" s="85">
        <v>0</v>
      </c>
      <c r="K392" s="110">
        <v>0</v>
      </c>
      <c r="L392" s="85">
        <v>0</v>
      </c>
    </row>
    <row r="393" spans="1:12" s="88" customFormat="1" ht="13.8" x14ac:dyDescent="0.2">
      <c r="A393" s="37" t="s">
        <v>69</v>
      </c>
      <c r="B393" s="16" t="s">
        <v>69</v>
      </c>
      <c r="C393" s="16" t="s">
        <v>1713</v>
      </c>
      <c r="D393" s="16" t="s">
        <v>1714</v>
      </c>
      <c r="E393" s="85">
        <v>160000</v>
      </c>
      <c r="F393" s="85">
        <v>0</v>
      </c>
      <c r="G393" s="85">
        <v>160000</v>
      </c>
      <c r="H393" s="85">
        <v>73598.240000000005</v>
      </c>
      <c r="I393" s="85">
        <v>73598.240000000005</v>
      </c>
      <c r="J393" s="85">
        <v>0</v>
      </c>
      <c r="K393" s="110">
        <v>0</v>
      </c>
      <c r="L393" s="85">
        <v>0</v>
      </c>
    </row>
    <row r="394" spans="1:12" s="88" customFormat="1" ht="13.8" x14ac:dyDescent="0.2">
      <c r="A394" s="37" t="s">
        <v>69</v>
      </c>
      <c r="B394" s="16" t="s">
        <v>69</v>
      </c>
      <c r="C394" s="16" t="s">
        <v>1715</v>
      </c>
      <c r="D394" s="16" t="s">
        <v>1716</v>
      </c>
      <c r="E394" s="85">
        <v>10285714.289999999</v>
      </c>
      <c r="F394" s="85">
        <v>0</v>
      </c>
      <c r="G394" s="85">
        <v>10285714.289999999</v>
      </c>
      <c r="H394" s="85">
        <v>6450573.5</v>
      </c>
      <c r="I394" s="85">
        <v>6363808.0499999998</v>
      </c>
      <c r="J394" s="85">
        <v>833806.78</v>
      </c>
      <c r="K394" s="110">
        <v>8.1064548021778702</v>
      </c>
      <c r="L394" s="85">
        <v>833806.78</v>
      </c>
    </row>
    <row r="395" spans="1:12" s="88" customFormat="1" ht="13.8" x14ac:dyDescent="0.2">
      <c r="A395" s="37" t="s">
        <v>69</v>
      </c>
      <c r="B395" s="16" t="s">
        <v>69</v>
      </c>
      <c r="C395" s="16" t="s">
        <v>1717</v>
      </c>
      <c r="D395" s="16" t="s">
        <v>1718</v>
      </c>
      <c r="E395" s="85">
        <v>8835840</v>
      </c>
      <c r="F395" s="85">
        <v>0</v>
      </c>
      <c r="G395" s="85">
        <v>8835840</v>
      </c>
      <c r="H395" s="85">
        <v>0</v>
      </c>
      <c r="I395" s="85">
        <v>0</v>
      </c>
      <c r="J395" s="85">
        <v>0</v>
      </c>
      <c r="K395" s="110">
        <v>0</v>
      </c>
      <c r="L395" s="85">
        <v>0</v>
      </c>
    </row>
    <row r="396" spans="1:12" s="88" customFormat="1" ht="13.8" x14ac:dyDescent="0.2">
      <c r="A396" s="37" t="s">
        <v>69</v>
      </c>
      <c r="B396" s="16" t="s">
        <v>69</v>
      </c>
      <c r="C396" s="16" t="s">
        <v>1719</v>
      </c>
      <c r="D396" s="16" t="s">
        <v>1720</v>
      </c>
      <c r="E396" s="85">
        <v>677600</v>
      </c>
      <c r="F396" s="85">
        <v>0</v>
      </c>
      <c r="G396" s="85">
        <v>677600</v>
      </c>
      <c r="H396" s="85">
        <v>0</v>
      </c>
      <c r="I396" s="85">
        <v>0</v>
      </c>
      <c r="J396" s="85">
        <v>0</v>
      </c>
      <c r="K396" s="110">
        <v>0</v>
      </c>
      <c r="L396" s="85">
        <v>0</v>
      </c>
    </row>
    <row r="397" spans="1:12" s="88" customFormat="1" ht="13.8" x14ac:dyDescent="0.2">
      <c r="A397" s="37" t="s">
        <v>69</v>
      </c>
      <c r="B397" s="16" t="s">
        <v>69</v>
      </c>
      <c r="C397" s="16" t="s">
        <v>1721</v>
      </c>
      <c r="D397" s="16" t="s">
        <v>1722</v>
      </c>
      <c r="E397" s="85">
        <v>140000</v>
      </c>
      <c r="F397" s="85">
        <v>0</v>
      </c>
      <c r="G397" s="85">
        <v>140000</v>
      </c>
      <c r="H397" s="85">
        <v>0</v>
      </c>
      <c r="I397" s="85">
        <v>0</v>
      </c>
      <c r="J397" s="85">
        <v>0</v>
      </c>
      <c r="K397" s="110">
        <v>0</v>
      </c>
      <c r="L397" s="85">
        <v>0</v>
      </c>
    </row>
    <row r="398" spans="1:12" s="88" customFormat="1" ht="13.8" x14ac:dyDescent="0.2">
      <c r="A398" s="37" t="s">
        <v>69</v>
      </c>
      <c r="B398" s="16" t="s">
        <v>69</v>
      </c>
      <c r="C398" s="16" t="s">
        <v>1723</v>
      </c>
      <c r="D398" s="16" t="s">
        <v>1724</v>
      </c>
      <c r="E398" s="85">
        <v>60000</v>
      </c>
      <c r="F398" s="85">
        <v>0</v>
      </c>
      <c r="G398" s="85">
        <v>60000</v>
      </c>
      <c r="H398" s="85">
        <v>0</v>
      </c>
      <c r="I398" s="85">
        <v>0</v>
      </c>
      <c r="J398" s="85">
        <v>0</v>
      </c>
      <c r="K398" s="110">
        <v>0</v>
      </c>
      <c r="L398" s="85">
        <v>0</v>
      </c>
    </row>
    <row r="399" spans="1:12" s="88" customFormat="1" ht="13.8" x14ac:dyDescent="0.2">
      <c r="A399" s="37" t="s">
        <v>69</v>
      </c>
      <c r="B399" s="16" t="s">
        <v>69</v>
      </c>
      <c r="C399" s="16" t="s">
        <v>1725</v>
      </c>
      <c r="D399" s="16" t="s">
        <v>1726</v>
      </c>
      <c r="E399" s="85">
        <v>60000</v>
      </c>
      <c r="F399" s="85">
        <v>0</v>
      </c>
      <c r="G399" s="85">
        <v>60000</v>
      </c>
      <c r="H399" s="85">
        <v>0</v>
      </c>
      <c r="I399" s="85">
        <v>0</v>
      </c>
      <c r="J399" s="85">
        <v>0</v>
      </c>
      <c r="K399" s="110">
        <v>0</v>
      </c>
      <c r="L399" s="85">
        <v>0</v>
      </c>
    </row>
    <row r="400" spans="1:12" s="88" customFormat="1" ht="13.8" x14ac:dyDescent="0.2">
      <c r="A400" s="37" t="s">
        <v>69</v>
      </c>
      <c r="B400" s="16" t="s">
        <v>69</v>
      </c>
      <c r="C400" s="16" t="s">
        <v>1727</v>
      </c>
      <c r="D400" s="16" t="s">
        <v>1728</v>
      </c>
      <c r="E400" s="85">
        <v>60000</v>
      </c>
      <c r="F400" s="85">
        <v>0</v>
      </c>
      <c r="G400" s="85">
        <v>60000</v>
      </c>
      <c r="H400" s="85">
        <v>0</v>
      </c>
      <c r="I400" s="85">
        <v>0</v>
      </c>
      <c r="J400" s="85">
        <v>0</v>
      </c>
      <c r="K400" s="110">
        <v>0</v>
      </c>
      <c r="L400" s="85">
        <v>0</v>
      </c>
    </row>
    <row r="401" spans="1:12" s="88" customFormat="1" ht="13.8" x14ac:dyDescent="0.2">
      <c r="A401" s="37" t="s">
        <v>69</v>
      </c>
      <c r="B401" s="16" t="s">
        <v>69</v>
      </c>
      <c r="C401" s="16" t="s">
        <v>1729</v>
      </c>
      <c r="D401" s="16" t="s">
        <v>1730</v>
      </c>
      <c r="E401" s="85">
        <v>140000</v>
      </c>
      <c r="F401" s="85">
        <v>0</v>
      </c>
      <c r="G401" s="85">
        <v>140000</v>
      </c>
      <c r="H401" s="85">
        <v>0</v>
      </c>
      <c r="I401" s="85">
        <v>0</v>
      </c>
      <c r="J401" s="85">
        <v>0</v>
      </c>
      <c r="K401" s="110">
        <v>0</v>
      </c>
      <c r="L401" s="85">
        <v>0</v>
      </c>
    </row>
    <row r="402" spans="1:12" s="88" customFormat="1" ht="13.8" x14ac:dyDescent="0.2">
      <c r="A402" s="37" t="s">
        <v>69</v>
      </c>
      <c r="B402" s="16" t="s">
        <v>69</v>
      </c>
      <c r="C402" s="16" t="s">
        <v>1731</v>
      </c>
      <c r="D402" s="16" t="s">
        <v>1732</v>
      </c>
      <c r="E402" s="85">
        <v>3000000</v>
      </c>
      <c r="F402" s="85">
        <v>0</v>
      </c>
      <c r="G402" s="85">
        <v>3000000</v>
      </c>
      <c r="H402" s="85">
        <v>0</v>
      </c>
      <c r="I402" s="85">
        <v>0</v>
      </c>
      <c r="J402" s="85">
        <v>0</v>
      </c>
      <c r="K402" s="110">
        <v>0</v>
      </c>
      <c r="L402" s="85">
        <v>0</v>
      </c>
    </row>
    <row r="403" spans="1:12" s="88" customFormat="1" ht="13.8" x14ac:dyDescent="0.2">
      <c r="A403" s="37" t="s">
        <v>69</v>
      </c>
      <c r="B403" s="16" t="s">
        <v>69</v>
      </c>
      <c r="C403" s="16" t="s">
        <v>1733</v>
      </c>
      <c r="D403" s="16" t="s">
        <v>1734</v>
      </c>
      <c r="E403" s="85">
        <v>0</v>
      </c>
      <c r="F403" s="85">
        <v>0</v>
      </c>
      <c r="G403" s="85">
        <v>0</v>
      </c>
      <c r="H403" s="85">
        <v>1096421.3400000001</v>
      </c>
      <c r="I403" s="85">
        <v>875837.33</v>
      </c>
      <c r="J403" s="85">
        <v>0</v>
      </c>
      <c r="K403" s="110">
        <v>0</v>
      </c>
      <c r="L403" s="85">
        <v>0</v>
      </c>
    </row>
    <row r="404" spans="1:12" s="88" customFormat="1" ht="13.8" x14ac:dyDescent="0.2">
      <c r="A404" s="37" t="s">
        <v>69</v>
      </c>
      <c r="B404" s="16" t="s">
        <v>69</v>
      </c>
      <c r="C404" s="16" t="s">
        <v>1735</v>
      </c>
      <c r="D404" s="16" t="s">
        <v>1736</v>
      </c>
      <c r="E404" s="85">
        <v>0</v>
      </c>
      <c r="F404" s="85">
        <v>0</v>
      </c>
      <c r="G404" s="85">
        <v>0</v>
      </c>
      <c r="H404" s="85">
        <v>554220.32999999996</v>
      </c>
      <c r="I404" s="85">
        <v>498828.43</v>
      </c>
      <c r="J404" s="85">
        <v>0</v>
      </c>
      <c r="K404" s="110">
        <v>0</v>
      </c>
      <c r="L404" s="85">
        <v>0</v>
      </c>
    </row>
    <row r="405" spans="1:12" s="88" customFormat="1" ht="13.8" x14ac:dyDescent="0.2">
      <c r="A405" s="37" t="s">
        <v>69</v>
      </c>
      <c r="B405" s="16" t="s">
        <v>69</v>
      </c>
      <c r="C405" s="27" t="s">
        <v>126</v>
      </c>
      <c r="D405" s="27" t="s">
        <v>69</v>
      </c>
      <c r="E405" s="90">
        <v>100925086.94</v>
      </c>
      <c r="F405" s="90">
        <v>4306662.45</v>
      </c>
      <c r="G405" s="90">
        <v>105231749.39</v>
      </c>
      <c r="H405" s="90">
        <v>22037187.18</v>
      </c>
      <c r="I405" s="90">
        <v>21674445.82</v>
      </c>
      <c r="J405" s="90">
        <v>1414629.55</v>
      </c>
      <c r="K405" s="111">
        <v>1.34429918555971</v>
      </c>
      <c r="L405" s="90">
        <v>1414629.55</v>
      </c>
    </row>
    <row r="406" spans="1:12" s="88" customFormat="1" ht="13.8" x14ac:dyDescent="0.2">
      <c r="A406" s="37" t="s">
        <v>449</v>
      </c>
      <c r="B406" s="16" t="s">
        <v>450</v>
      </c>
      <c r="C406" s="16" t="s">
        <v>1737</v>
      </c>
      <c r="D406" s="16" t="s">
        <v>1738</v>
      </c>
      <c r="E406" s="85">
        <v>675483.95</v>
      </c>
      <c r="F406" s="85">
        <v>2040042.92</v>
      </c>
      <c r="G406" s="85">
        <v>2715526.87</v>
      </c>
      <c r="H406" s="85">
        <v>29464.7</v>
      </c>
      <c r="I406" s="85">
        <v>29464.7</v>
      </c>
      <c r="J406" s="85">
        <v>29464.7</v>
      </c>
      <c r="K406" s="110">
        <v>1.08504542251132</v>
      </c>
      <c r="L406" s="85">
        <v>29464.7</v>
      </c>
    </row>
    <row r="407" spans="1:12" s="88" customFormat="1" ht="13.8" x14ac:dyDescent="0.2">
      <c r="A407" s="37" t="s">
        <v>69</v>
      </c>
      <c r="B407" s="16" t="s">
        <v>69</v>
      </c>
      <c r="C407" s="16" t="s">
        <v>1739</v>
      </c>
      <c r="D407" s="16" t="s">
        <v>1740</v>
      </c>
      <c r="E407" s="85">
        <v>4648647.59</v>
      </c>
      <c r="F407" s="85">
        <v>0</v>
      </c>
      <c r="G407" s="85">
        <v>4648647.59</v>
      </c>
      <c r="H407" s="85">
        <v>411249.17</v>
      </c>
      <c r="I407" s="85">
        <v>411249.17</v>
      </c>
      <c r="J407" s="85">
        <v>222449.26</v>
      </c>
      <c r="K407" s="110">
        <v>4.7852467990588199</v>
      </c>
      <c r="L407" s="85">
        <v>222449.26</v>
      </c>
    </row>
    <row r="408" spans="1:12" s="88" customFormat="1" ht="13.8" x14ac:dyDescent="0.2">
      <c r="A408" s="37" t="s">
        <v>69</v>
      </c>
      <c r="B408" s="16" t="s">
        <v>69</v>
      </c>
      <c r="C408" s="16" t="s">
        <v>1741</v>
      </c>
      <c r="D408" s="16" t="s">
        <v>1742</v>
      </c>
      <c r="E408" s="85">
        <v>7140295.0899999999</v>
      </c>
      <c r="F408" s="85">
        <v>-415119.91</v>
      </c>
      <c r="G408" s="85">
        <v>6725175.1799999997</v>
      </c>
      <c r="H408" s="85">
        <v>4539119.66</v>
      </c>
      <c r="I408" s="85">
        <v>36625.339999999997</v>
      </c>
      <c r="J408" s="85">
        <v>36625.339999999997</v>
      </c>
      <c r="K408" s="110">
        <v>0.54460053485179005</v>
      </c>
      <c r="L408" s="85">
        <v>0</v>
      </c>
    </row>
    <row r="409" spans="1:12" s="88" customFormat="1" ht="13.8" x14ac:dyDescent="0.2">
      <c r="A409" s="37" t="s">
        <v>69</v>
      </c>
      <c r="B409" s="16" t="s">
        <v>69</v>
      </c>
      <c r="C409" s="16" t="s">
        <v>1743</v>
      </c>
      <c r="D409" s="16" t="s">
        <v>1744</v>
      </c>
      <c r="E409" s="85">
        <v>20000</v>
      </c>
      <c r="F409" s="85">
        <v>0</v>
      </c>
      <c r="G409" s="85">
        <v>20000</v>
      </c>
      <c r="H409" s="85">
        <v>0</v>
      </c>
      <c r="I409" s="85">
        <v>0</v>
      </c>
      <c r="J409" s="85">
        <v>0</v>
      </c>
      <c r="K409" s="110">
        <v>0</v>
      </c>
      <c r="L409" s="85">
        <v>0</v>
      </c>
    </row>
    <row r="410" spans="1:12" s="88" customFormat="1" ht="13.8" x14ac:dyDescent="0.2">
      <c r="A410" s="37" t="s">
        <v>69</v>
      </c>
      <c r="B410" s="16" t="s">
        <v>69</v>
      </c>
      <c r="C410" s="16" t="s">
        <v>1745</v>
      </c>
      <c r="D410" s="16" t="s">
        <v>1746</v>
      </c>
      <c r="E410" s="85">
        <v>10000</v>
      </c>
      <c r="F410" s="85">
        <v>0</v>
      </c>
      <c r="G410" s="85">
        <v>10000</v>
      </c>
      <c r="H410" s="85">
        <v>0</v>
      </c>
      <c r="I410" s="85">
        <v>0</v>
      </c>
      <c r="J410" s="85">
        <v>0</v>
      </c>
      <c r="K410" s="110">
        <v>0</v>
      </c>
      <c r="L410" s="85">
        <v>0</v>
      </c>
    </row>
    <row r="411" spans="1:12" s="88" customFormat="1" ht="13.8" x14ac:dyDescent="0.2">
      <c r="A411" s="37" t="s">
        <v>69</v>
      </c>
      <c r="B411" s="16" t="s">
        <v>69</v>
      </c>
      <c r="C411" s="16" t="s">
        <v>1747</v>
      </c>
      <c r="D411" s="16" t="s">
        <v>1748</v>
      </c>
      <c r="E411" s="85">
        <v>20000</v>
      </c>
      <c r="F411" s="85">
        <v>165065</v>
      </c>
      <c r="G411" s="85">
        <v>185065</v>
      </c>
      <c r="H411" s="85">
        <v>0</v>
      </c>
      <c r="I411" s="85">
        <v>0</v>
      </c>
      <c r="J411" s="85">
        <v>0</v>
      </c>
      <c r="K411" s="110">
        <v>0</v>
      </c>
      <c r="L411" s="85">
        <v>0</v>
      </c>
    </row>
    <row r="412" spans="1:12" s="88" customFormat="1" ht="13.8" x14ac:dyDescent="0.2">
      <c r="A412" s="37" t="s">
        <v>69</v>
      </c>
      <c r="B412" s="16" t="s">
        <v>69</v>
      </c>
      <c r="C412" s="16" t="s">
        <v>1749</v>
      </c>
      <c r="D412" s="16" t="s">
        <v>1742</v>
      </c>
      <c r="E412" s="85">
        <v>0</v>
      </c>
      <c r="F412" s="85">
        <v>284501.81</v>
      </c>
      <c r="G412" s="85">
        <v>284501.81</v>
      </c>
      <c r="H412" s="85">
        <v>0</v>
      </c>
      <c r="I412" s="85">
        <v>0</v>
      </c>
      <c r="J412" s="85">
        <v>0</v>
      </c>
      <c r="K412" s="110">
        <v>0</v>
      </c>
      <c r="L412" s="85">
        <v>0</v>
      </c>
    </row>
    <row r="413" spans="1:12" s="88" customFormat="1" ht="13.8" x14ac:dyDescent="0.2">
      <c r="A413" s="37" t="s">
        <v>69</v>
      </c>
      <c r="B413" s="16" t="s">
        <v>69</v>
      </c>
      <c r="C413" s="16" t="s">
        <v>1750</v>
      </c>
      <c r="D413" s="16" t="s">
        <v>1748</v>
      </c>
      <c r="E413" s="85">
        <v>0</v>
      </c>
      <c r="F413" s="85">
        <v>12510.18</v>
      </c>
      <c r="G413" s="85">
        <v>12510.18</v>
      </c>
      <c r="H413" s="85">
        <v>9957.08</v>
      </c>
      <c r="I413" s="85">
        <v>9957.08</v>
      </c>
      <c r="J413" s="85">
        <v>9957.08</v>
      </c>
      <c r="K413" s="110">
        <v>79.591820421448801</v>
      </c>
      <c r="L413" s="85">
        <v>9957.08</v>
      </c>
    </row>
    <row r="414" spans="1:12" s="88" customFormat="1" ht="13.8" x14ac:dyDescent="0.2">
      <c r="A414" s="37" t="s">
        <v>69</v>
      </c>
      <c r="B414" s="16" t="s">
        <v>69</v>
      </c>
      <c r="C414" s="16" t="s">
        <v>1751</v>
      </c>
      <c r="D414" s="16" t="s">
        <v>1740</v>
      </c>
      <c r="E414" s="85">
        <v>75000</v>
      </c>
      <c r="F414" s="85">
        <v>0</v>
      </c>
      <c r="G414" s="85">
        <v>75000</v>
      </c>
      <c r="H414" s="85">
        <v>0</v>
      </c>
      <c r="I414" s="85">
        <v>0</v>
      </c>
      <c r="J414" s="85">
        <v>0</v>
      </c>
      <c r="K414" s="110">
        <v>0</v>
      </c>
      <c r="L414" s="85">
        <v>0</v>
      </c>
    </row>
    <row r="415" spans="1:12" s="88" customFormat="1" ht="13.8" x14ac:dyDescent="0.2">
      <c r="A415" s="37" t="s">
        <v>69</v>
      </c>
      <c r="B415" s="16" t="s">
        <v>69</v>
      </c>
      <c r="C415" s="16" t="s">
        <v>1752</v>
      </c>
      <c r="D415" s="16" t="s">
        <v>1753</v>
      </c>
      <c r="E415" s="85">
        <v>10000</v>
      </c>
      <c r="F415" s="85">
        <v>0</v>
      </c>
      <c r="G415" s="85">
        <v>10000</v>
      </c>
      <c r="H415" s="85">
        <v>0</v>
      </c>
      <c r="I415" s="85">
        <v>0</v>
      </c>
      <c r="J415" s="85">
        <v>0</v>
      </c>
      <c r="K415" s="110">
        <v>0</v>
      </c>
      <c r="L415" s="85">
        <v>0</v>
      </c>
    </row>
    <row r="416" spans="1:12" s="88" customFormat="1" ht="13.8" x14ac:dyDescent="0.2">
      <c r="A416" s="37" t="s">
        <v>69</v>
      </c>
      <c r="B416" s="16" t="s">
        <v>69</v>
      </c>
      <c r="C416" s="16" t="s">
        <v>1754</v>
      </c>
      <c r="D416" s="16" t="s">
        <v>1755</v>
      </c>
      <c r="E416" s="85">
        <v>10000</v>
      </c>
      <c r="F416" s="85">
        <v>0</v>
      </c>
      <c r="G416" s="85">
        <v>10000</v>
      </c>
      <c r="H416" s="85">
        <v>0</v>
      </c>
      <c r="I416" s="85">
        <v>0</v>
      </c>
      <c r="J416" s="85">
        <v>0</v>
      </c>
      <c r="K416" s="110">
        <v>0</v>
      </c>
      <c r="L416" s="85">
        <v>0</v>
      </c>
    </row>
    <row r="417" spans="1:12" s="88" customFormat="1" ht="13.8" x14ac:dyDescent="0.2">
      <c r="A417" s="37" t="s">
        <v>69</v>
      </c>
      <c r="B417" s="16" t="s">
        <v>69</v>
      </c>
      <c r="C417" s="16" t="s">
        <v>1756</v>
      </c>
      <c r="D417" s="16" t="s">
        <v>1757</v>
      </c>
      <c r="E417" s="85">
        <v>40000</v>
      </c>
      <c r="F417" s="85">
        <v>-37000</v>
      </c>
      <c r="G417" s="85">
        <v>3000</v>
      </c>
      <c r="H417" s="85">
        <v>0</v>
      </c>
      <c r="I417" s="85">
        <v>0</v>
      </c>
      <c r="J417" s="85">
        <v>0</v>
      </c>
      <c r="K417" s="110">
        <v>0</v>
      </c>
      <c r="L417" s="85">
        <v>0</v>
      </c>
    </row>
    <row r="418" spans="1:12" s="88" customFormat="1" ht="13.8" x14ac:dyDescent="0.2">
      <c r="A418" s="37" t="s">
        <v>69</v>
      </c>
      <c r="B418" s="16" t="s">
        <v>69</v>
      </c>
      <c r="C418" s="16" t="s">
        <v>1758</v>
      </c>
      <c r="D418" s="16" t="s">
        <v>1759</v>
      </c>
      <c r="E418" s="85">
        <v>979040.59</v>
      </c>
      <c r="F418" s="85">
        <v>0</v>
      </c>
      <c r="G418" s="85">
        <v>979040.59</v>
      </c>
      <c r="H418" s="85">
        <v>171580.26</v>
      </c>
      <c r="I418" s="85">
        <v>103440.32000000001</v>
      </c>
      <c r="J418" s="85">
        <v>14055.42</v>
      </c>
      <c r="K418" s="110">
        <v>1.4356319996906399</v>
      </c>
      <c r="L418" s="85">
        <v>0</v>
      </c>
    </row>
    <row r="419" spans="1:12" s="88" customFormat="1" ht="13.8" x14ac:dyDescent="0.2">
      <c r="A419" s="37" t="s">
        <v>69</v>
      </c>
      <c r="B419" s="16" t="s">
        <v>69</v>
      </c>
      <c r="C419" s="27" t="s">
        <v>126</v>
      </c>
      <c r="D419" s="27" t="s">
        <v>69</v>
      </c>
      <c r="E419" s="90">
        <v>13628467.220000001</v>
      </c>
      <c r="F419" s="90">
        <v>2050000</v>
      </c>
      <c r="G419" s="90">
        <v>15678467.220000001</v>
      </c>
      <c r="H419" s="90">
        <v>5161370.87</v>
      </c>
      <c r="I419" s="90">
        <v>590736.61</v>
      </c>
      <c r="J419" s="90">
        <v>312551.8</v>
      </c>
      <c r="K419" s="111">
        <v>1.99350992424373</v>
      </c>
      <c r="L419" s="90">
        <v>261871.04</v>
      </c>
    </row>
    <row r="420" spans="1:12" s="88" customFormat="1" ht="13.8" x14ac:dyDescent="0.2">
      <c r="A420" s="37" t="s">
        <v>451</v>
      </c>
      <c r="B420" s="16" t="s">
        <v>452</v>
      </c>
      <c r="C420" s="16" t="s">
        <v>1760</v>
      </c>
      <c r="D420" s="16" t="s">
        <v>1761</v>
      </c>
      <c r="E420" s="85">
        <v>5856.54</v>
      </c>
      <c r="F420" s="85">
        <v>0</v>
      </c>
      <c r="G420" s="85">
        <v>5856.54</v>
      </c>
      <c r="H420" s="85">
        <v>0</v>
      </c>
      <c r="I420" s="85">
        <v>0</v>
      </c>
      <c r="J420" s="85">
        <v>0</v>
      </c>
      <c r="K420" s="110">
        <v>0</v>
      </c>
      <c r="L420" s="85">
        <v>0</v>
      </c>
    </row>
    <row r="421" spans="1:12" s="88" customFormat="1" ht="13.8" x14ac:dyDescent="0.2">
      <c r="A421" s="37" t="s">
        <v>69</v>
      </c>
      <c r="B421" s="16" t="s">
        <v>69</v>
      </c>
      <c r="C421" s="16" t="s">
        <v>1762</v>
      </c>
      <c r="D421" s="16" t="s">
        <v>1763</v>
      </c>
      <c r="E421" s="85">
        <v>100000</v>
      </c>
      <c r="F421" s="85">
        <v>0</v>
      </c>
      <c r="G421" s="85">
        <v>100000</v>
      </c>
      <c r="H421" s="85">
        <v>0</v>
      </c>
      <c r="I421" s="85">
        <v>0</v>
      </c>
      <c r="J421" s="85">
        <v>0</v>
      </c>
      <c r="K421" s="110">
        <v>0</v>
      </c>
      <c r="L421" s="85">
        <v>0</v>
      </c>
    </row>
    <row r="422" spans="1:12" s="88" customFormat="1" ht="13.8" x14ac:dyDescent="0.2">
      <c r="A422" s="37" t="s">
        <v>69</v>
      </c>
      <c r="B422" s="16" t="s">
        <v>69</v>
      </c>
      <c r="C422" s="16" t="s">
        <v>1764</v>
      </c>
      <c r="D422" s="16" t="s">
        <v>1765</v>
      </c>
      <c r="E422" s="85">
        <v>1881716.01</v>
      </c>
      <c r="F422" s="85">
        <v>0</v>
      </c>
      <c r="G422" s="85">
        <v>1881716.01</v>
      </c>
      <c r="H422" s="85">
        <v>12997.18</v>
      </c>
      <c r="I422" s="85">
        <v>12997.18</v>
      </c>
      <c r="J422" s="85">
        <v>12997.18</v>
      </c>
      <c r="K422" s="110">
        <v>0.69070890245548</v>
      </c>
      <c r="L422" s="85">
        <v>12997.18</v>
      </c>
    </row>
    <row r="423" spans="1:12" s="88" customFormat="1" ht="13.8" x14ac:dyDescent="0.2">
      <c r="A423" s="37" t="s">
        <v>69</v>
      </c>
      <c r="B423" s="16" t="s">
        <v>69</v>
      </c>
      <c r="C423" s="27" t="s">
        <v>126</v>
      </c>
      <c r="D423" s="27" t="s">
        <v>69</v>
      </c>
      <c r="E423" s="90">
        <v>1987572.55</v>
      </c>
      <c r="F423" s="90">
        <v>0</v>
      </c>
      <c r="G423" s="90">
        <v>1987572.55</v>
      </c>
      <c r="H423" s="90">
        <v>12997.18</v>
      </c>
      <c r="I423" s="90">
        <v>12997.18</v>
      </c>
      <c r="J423" s="90">
        <v>12997.18</v>
      </c>
      <c r="K423" s="111">
        <v>0.65392229330194995</v>
      </c>
      <c r="L423" s="90">
        <v>12997.18</v>
      </c>
    </row>
    <row r="424" spans="1:12" s="88" customFormat="1" ht="13.8" x14ac:dyDescent="0.2">
      <c r="A424" s="37" t="s">
        <v>453</v>
      </c>
      <c r="B424" s="16" t="s">
        <v>454</v>
      </c>
      <c r="C424" s="16" t="s">
        <v>1766</v>
      </c>
      <c r="D424" s="16" t="s">
        <v>1767</v>
      </c>
      <c r="E424" s="85">
        <v>200000</v>
      </c>
      <c r="F424" s="85">
        <v>0</v>
      </c>
      <c r="G424" s="85">
        <v>200000</v>
      </c>
      <c r="H424" s="85">
        <v>0</v>
      </c>
      <c r="I424" s="85">
        <v>0</v>
      </c>
      <c r="J424" s="85">
        <v>0</v>
      </c>
      <c r="K424" s="110">
        <v>0</v>
      </c>
      <c r="L424" s="85">
        <v>0</v>
      </c>
    </row>
    <row r="425" spans="1:12" s="88" customFormat="1" ht="13.8" x14ac:dyDescent="0.2">
      <c r="A425" s="37" t="s">
        <v>69</v>
      </c>
      <c r="B425" s="16" t="s">
        <v>69</v>
      </c>
      <c r="C425" s="16" t="s">
        <v>1768</v>
      </c>
      <c r="D425" s="16" t="s">
        <v>1769</v>
      </c>
      <c r="E425" s="85">
        <v>46111.35</v>
      </c>
      <c r="F425" s="85">
        <v>0</v>
      </c>
      <c r="G425" s="85">
        <v>46111.35</v>
      </c>
      <c r="H425" s="85">
        <v>0</v>
      </c>
      <c r="I425" s="85">
        <v>0</v>
      </c>
      <c r="J425" s="85">
        <v>0</v>
      </c>
      <c r="K425" s="110">
        <v>0</v>
      </c>
      <c r="L425" s="85">
        <v>0</v>
      </c>
    </row>
    <row r="426" spans="1:12" s="88" customFormat="1" ht="13.8" x14ac:dyDescent="0.2">
      <c r="A426" s="37" t="s">
        <v>69</v>
      </c>
      <c r="B426" s="16" t="s">
        <v>69</v>
      </c>
      <c r="C426" s="27" t="s">
        <v>126</v>
      </c>
      <c r="D426" s="27" t="s">
        <v>69</v>
      </c>
      <c r="E426" s="90">
        <v>246111.35</v>
      </c>
      <c r="F426" s="90">
        <v>0</v>
      </c>
      <c r="G426" s="90">
        <v>246111.35</v>
      </c>
      <c r="H426" s="90">
        <v>0</v>
      </c>
      <c r="I426" s="90">
        <v>0</v>
      </c>
      <c r="J426" s="90">
        <v>0</v>
      </c>
      <c r="K426" s="111">
        <v>0</v>
      </c>
      <c r="L426" s="90">
        <v>0</v>
      </c>
    </row>
    <row r="427" spans="1:12" s="88" customFormat="1" ht="13.8" x14ac:dyDescent="0.2">
      <c r="A427" s="37" t="s">
        <v>455</v>
      </c>
      <c r="B427" s="16" t="s">
        <v>456</v>
      </c>
      <c r="C427" s="16" t="s">
        <v>1770</v>
      </c>
      <c r="D427" s="16" t="s">
        <v>1967</v>
      </c>
      <c r="E427" s="85">
        <v>6472445.2699999996</v>
      </c>
      <c r="F427" s="85">
        <v>432453.21</v>
      </c>
      <c r="G427" s="85">
        <v>6904898.4800000004</v>
      </c>
      <c r="H427" s="85">
        <v>6852868.0800000001</v>
      </c>
      <c r="I427" s="85">
        <v>6699401.1100000003</v>
      </c>
      <c r="J427" s="85">
        <v>143261.47</v>
      </c>
      <c r="K427" s="110">
        <v>2.07478025078799</v>
      </c>
      <c r="L427" s="85">
        <v>143261.47</v>
      </c>
    </row>
    <row r="428" spans="1:12" s="88" customFormat="1" ht="13.8" x14ac:dyDescent="0.2">
      <c r="A428" s="37" t="s">
        <v>69</v>
      </c>
      <c r="B428" s="16" t="s">
        <v>69</v>
      </c>
      <c r="C428" s="16" t="s">
        <v>1771</v>
      </c>
      <c r="D428" s="16" t="s">
        <v>1968</v>
      </c>
      <c r="E428" s="85">
        <v>10.56</v>
      </c>
      <c r="F428" s="85">
        <v>181687.14</v>
      </c>
      <c r="G428" s="85">
        <v>181697.7</v>
      </c>
      <c r="H428" s="85">
        <v>786160.28</v>
      </c>
      <c r="I428" s="85">
        <v>786160.28</v>
      </c>
      <c r="J428" s="85">
        <v>0</v>
      </c>
      <c r="K428" s="110">
        <v>0</v>
      </c>
      <c r="L428" s="85">
        <v>0</v>
      </c>
    </row>
    <row r="429" spans="1:12" s="88" customFormat="1" ht="13.8" x14ac:dyDescent="0.2">
      <c r="A429" s="37" t="s">
        <v>69</v>
      </c>
      <c r="B429" s="16" t="s">
        <v>69</v>
      </c>
      <c r="C429" s="16" t="s">
        <v>1772</v>
      </c>
      <c r="D429" s="16" t="s">
        <v>1773</v>
      </c>
      <c r="E429" s="85">
        <v>246700.76</v>
      </c>
      <c r="F429" s="85">
        <v>-34091.19</v>
      </c>
      <c r="G429" s="85">
        <v>212609.57</v>
      </c>
      <c r="H429" s="85">
        <v>0</v>
      </c>
      <c r="I429" s="85">
        <v>0</v>
      </c>
      <c r="J429" s="85">
        <v>0</v>
      </c>
      <c r="K429" s="110">
        <v>0</v>
      </c>
      <c r="L429" s="85">
        <v>0</v>
      </c>
    </row>
    <row r="430" spans="1:12" s="88" customFormat="1" ht="13.8" x14ac:dyDescent="0.2">
      <c r="A430" s="37" t="s">
        <v>69</v>
      </c>
      <c r="B430" s="16" t="s">
        <v>69</v>
      </c>
      <c r="C430" s="16" t="s">
        <v>1774</v>
      </c>
      <c r="D430" s="16" t="s">
        <v>1775</v>
      </c>
      <c r="E430" s="85">
        <v>823865.12</v>
      </c>
      <c r="F430" s="85">
        <v>298994.38</v>
      </c>
      <c r="G430" s="85">
        <v>1122859.5</v>
      </c>
      <c r="H430" s="85">
        <v>0</v>
      </c>
      <c r="I430" s="85">
        <v>0</v>
      </c>
      <c r="J430" s="85">
        <v>0</v>
      </c>
      <c r="K430" s="110">
        <v>0</v>
      </c>
      <c r="L430" s="85">
        <v>0</v>
      </c>
    </row>
    <row r="431" spans="1:12" s="88" customFormat="1" ht="13.8" x14ac:dyDescent="0.2">
      <c r="A431" s="37" t="s">
        <v>69</v>
      </c>
      <c r="B431" s="16" t="s">
        <v>69</v>
      </c>
      <c r="C431" s="16" t="s">
        <v>1776</v>
      </c>
      <c r="D431" s="16" t="s">
        <v>1777</v>
      </c>
      <c r="E431" s="85">
        <v>0</v>
      </c>
      <c r="F431" s="85">
        <v>86980.94</v>
      </c>
      <c r="G431" s="85">
        <v>86980.94</v>
      </c>
      <c r="H431" s="85">
        <v>8409.5</v>
      </c>
      <c r="I431" s="85">
        <v>8409.5</v>
      </c>
      <c r="J431" s="85">
        <v>0</v>
      </c>
      <c r="K431" s="110">
        <v>0</v>
      </c>
      <c r="L431" s="85">
        <v>0</v>
      </c>
    </row>
    <row r="432" spans="1:12" s="88" customFormat="1" ht="13.8" x14ac:dyDescent="0.2">
      <c r="A432" s="37" t="s">
        <v>69</v>
      </c>
      <c r="B432" s="16" t="s">
        <v>69</v>
      </c>
      <c r="C432" s="16" t="s">
        <v>1778</v>
      </c>
      <c r="D432" s="16" t="s">
        <v>1779</v>
      </c>
      <c r="E432" s="85">
        <v>0</v>
      </c>
      <c r="F432" s="85">
        <v>2250000</v>
      </c>
      <c r="G432" s="85">
        <v>2250000</v>
      </c>
      <c r="H432" s="85">
        <v>2213257.11</v>
      </c>
      <c r="I432" s="85">
        <v>1935130.09</v>
      </c>
      <c r="J432" s="85">
        <v>0</v>
      </c>
      <c r="K432" s="110">
        <v>0</v>
      </c>
      <c r="L432" s="85">
        <v>0</v>
      </c>
    </row>
    <row r="433" spans="1:12" s="88" customFormat="1" ht="13.8" x14ac:dyDescent="0.2">
      <c r="A433" s="37" t="s">
        <v>69</v>
      </c>
      <c r="B433" s="16" t="s">
        <v>69</v>
      </c>
      <c r="C433" s="27" t="s">
        <v>126</v>
      </c>
      <c r="D433" s="27" t="s">
        <v>69</v>
      </c>
      <c r="E433" s="90">
        <v>7543021.71</v>
      </c>
      <c r="F433" s="90">
        <v>3216024.48</v>
      </c>
      <c r="G433" s="90">
        <v>10759046.189999999</v>
      </c>
      <c r="H433" s="90">
        <v>9860694.9700000007</v>
      </c>
      <c r="I433" s="90">
        <v>9429100.9800000004</v>
      </c>
      <c r="J433" s="90">
        <v>143261.47</v>
      </c>
      <c r="K433" s="111">
        <v>1.33154433460054</v>
      </c>
      <c r="L433" s="90">
        <v>143261.47</v>
      </c>
    </row>
    <row r="434" spans="1:12" s="88" customFormat="1" ht="13.8" x14ac:dyDescent="0.2">
      <c r="A434" s="37" t="s">
        <v>457</v>
      </c>
      <c r="B434" s="16" t="s">
        <v>458</v>
      </c>
      <c r="C434" s="16" t="s">
        <v>1780</v>
      </c>
      <c r="D434" s="16" t="s">
        <v>1781</v>
      </c>
      <c r="E434" s="85">
        <v>62230.91</v>
      </c>
      <c r="F434" s="85">
        <v>0</v>
      </c>
      <c r="G434" s="85">
        <v>62230.91</v>
      </c>
      <c r="H434" s="85">
        <v>24892.36</v>
      </c>
      <c r="I434" s="85">
        <v>24892.36</v>
      </c>
      <c r="J434" s="85">
        <v>0</v>
      </c>
      <c r="K434" s="110">
        <v>0</v>
      </c>
      <c r="L434" s="85">
        <v>0</v>
      </c>
    </row>
    <row r="435" spans="1:12" s="88" customFormat="1" ht="13.8" x14ac:dyDescent="0.2">
      <c r="A435" s="37" t="s">
        <v>69</v>
      </c>
      <c r="B435" s="16" t="s">
        <v>69</v>
      </c>
      <c r="C435" s="16" t="s">
        <v>1782</v>
      </c>
      <c r="D435" s="16" t="s">
        <v>1969</v>
      </c>
      <c r="E435" s="85">
        <v>0</v>
      </c>
      <c r="F435" s="85">
        <v>0</v>
      </c>
      <c r="G435" s="85">
        <v>0</v>
      </c>
      <c r="H435" s="85">
        <v>284602.89</v>
      </c>
      <c r="I435" s="85">
        <v>284602.89</v>
      </c>
      <c r="J435" s="85">
        <v>0</v>
      </c>
      <c r="K435" s="110">
        <v>0</v>
      </c>
      <c r="L435" s="85">
        <v>0</v>
      </c>
    </row>
    <row r="436" spans="1:12" s="88" customFormat="1" ht="13.8" x14ac:dyDescent="0.2">
      <c r="A436" s="37" t="s">
        <v>69</v>
      </c>
      <c r="B436" s="16" t="s">
        <v>69</v>
      </c>
      <c r="C436" s="16" t="s">
        <v>1783</v>
      </c>
      <c r="D436" s="16" t="s">
        <v>1784</v>
      </c>
      <c r="E436" s="85">
        <v>21811.3</v>
      </c>
      <c r="F436" s="85">
        <v>0</v>
      </c>
      <c r="G436" s="85">
        <v>21811.3</v>
      </c>
      <c r="H436" s="85">
        <v>0</v>
      </c>
      <c r="I436" s="85">
        <v>0</v>
      </c>
      <c r="J436" s="85">
        <v>0</v>
      </c>
      <c r="K436" s="110">
        <v>0</v>
      </c>
      <c r="L436" s="85">
        <v>0</v>
      </c>
    </row>
    <row r="437" spans="1:12" s="88" customFormat="1" ht="13.8" x14ac:dyDescent="0.2">
      <c r="A437" s="37" t="s">
        <v>69</v>
      </c>
      <c r="B437" s="16" t="s">
        <v>69</v>
      </c>
      <c r="C437" s="16" t="s">
        <v>1785</v>
      </c>
      <c r="D437" s="16" t="s">
        <v>1786</v>
      </c>
      <c r="E437" s="85">
        <v>2200</v>
      </c>
      <c r="F437" s="85">
        <v>0</v>
      </c>
      <c r="G437" s="85">
        <v>2200</v>
      </c>
      <c r="H437" s="85">
        <v>0</v>
      </c>
      <c r="I437" s="85">
        <v>0</v>
      </c>
      <c r="J437" s="85">
        <v>0</v>
      </c>
      <c r="K437" s="110">
        <v>0</v>
      </c>
      <c r="L437" s="85">
        <v>0</v>
      </c>
    </row>
    <row r="438" spans="1:12" s="88" customFormat="1" ht="13.8" x14ac:dyDescent="0.2">
      <c r="A438" s="37" t="s">
        <v>69</v>
      </c>
      <c r="B438" s="16" t="s">
        <v>69</v>
      </c>
      <c r="C438" s="16" t="s">
        <v>1787</v>
      </c>
      <c r="D438" s="16" t="s">
        <v>1788</v>
      </c>
      <c r="E438" s="85">
        <v>0</v>
      </c>
      <c r="F438" s="85">
        <v>0</v>
      </c>
      <c r="G438" s="85">
        <v>0</v>
      </c>
      <c r="H438" s="85">
        <v>1047490.08</v>
      </c>
      <c r="I438" s="85">
        <v>367490.08</v>
      </c>
      <c r="J438" s="85">
        <v>0</v>
      </c>
      <c r="K438" s="110">
        <v>0</v>
      </c>
      <c r="L438" s="85">
        <v>0</v>
      </c>
    </row>
    <row r="439" spans="1:12" s="88" customFormat="1" ht="13.8" x14ac:dyDescent="0.2">
      <c r="A439" s="37" t="s">
        <v>69</v>
      </c>
      <c r="B439" s="16" t="s">
        <v>69</v>
      </c>
      <c r="C439" s="16" t="s">
        <v>1789</v>
      </c>
      <c r="D439" s="16" t="s">
        <v>1790</v>
      </c>
      <c r="E439" s="85">
        <v>180646.03</v>
      </c>
      <c r="F439" s="85">
        <v>0</v>
      </c>
      <c r="G439" s="85">
        <v>180646.03</v>
      </c>
      <c r="H439" s="85">
        <v>30107.67</v>
      </c>
      <c r="I439" s="85">
        <v>30107.67</v>
      </c>
      <c r="J439" s="85">
        <v>0</v>
      </c>
      <c r="K439" s="110">
        <v>0</v>
      </c>
      <c r="L439" s="85">
        <v>0</v>
      </c>
    </row>
    <row r="440" spans="1:12" s="88" customFormat="1" ht="13.8" x14ac:dyDescent="0.2">
      <c r="A440" s="37" t="s">
        <v>69</v>
      </c>
      <c r="B440" s="16" t="s">
        <v>69</v>
      </c>
      <c r="C440" s="16" t="s">
        <v>1791</v>
      </c>
      <c r="D440" s="16" t="s">
        <v>1792</v>
      </c>
      <c r="E440" s="85">
        <v>0</v>
      </c>
      <c r="F440" s="85">
        <v>0</v>
      </c>
      <c r="G440" s="85">
        <v>0</v>
      </c>
      <c r="H440" s="85">
        <v>0</v>
      </c>
      <c r="I440" s="85">
        <v>0</v>
      </c>
      <c r="J440" s="85">
        <v>0</v>
      </c>
      <c r="K440" s="110">
        <v>0</v>
      </c>
      <c r="L440" s="85">
        <v>0</v>
      </c>
    </row>
    <row r="441" spans="1:12" s="88" customFormat="1" ht="13.8" x14ac:dyDescent="0.2">
      <c r="A441" s="37" t="s">
        <v>69</v>
      </c>
      <c r="B441" s="16" t="s">
        <v>69</v>
      </c>
      <c r="C441" s="16" t="s">
        <v>1793</v>
      </c>
      <c r="D441" s="16" t="s">
        <v>1794</v>
      </c>
      <c r="E441" s="85">
        <v>42500</v>
      </c>
      <c r="F441" s="85">
        <v>0</v>
      </c>
      <c r="G441" s="85">
        <v>42500</v>
      </c>
      <c r="H441" s="85">
        <v>0</v>
      </c>
      <c r="I441" s="85">
        <v>0</v>
      </c>
      <c r="J441" s="85">
        <v>0</v>
      </c>
      <c r="K441" s="110">
        <v>0</v>
      </c>
      <c r="L441" s="85">
        <v>0</v>
      </c>
    </row>
    <row r="442" spans="1:12" s="88" customFormat="1" ht="13.8" x14ac:dyDescent="0.2">
      <c r="A442" s="37" t="s">
        <v>69</v>
      </c>
      <c r="B442" s="16" t="s">
        <v>69</v>
      </c>
      <c r="C442" s="16" t="s">
        <v>1795</v>
      </c>
      <c r="D442" s="16" t="s">
        <v>1970</v>
      </c>
      <c r="E442" s="85">
        <v>60189.25</v>
      </c>
      <c r="F442" s="85">
        <v>0</v>
      </c>
      <c r="G442" s="85">
        <v>60189.25</v>
      </c>
      <c r="H442" s="85">
        <v>0</v>
      </c>
      <c r="I442" s="85">
        <v>0</v>
      </c>
      <c r="J442" s="85">
        <v>0</v>
      </c>
      <c r="K442" s="110">
        <v>0</v>
      </c>
      <c r="L442" s="85">
        <v>0</v>
      </c>
    </row>
    <row r="443" spans="1:12" s="88" customFormat="1" ht="13.8" x14ac:dyDescent="0.2">
      <c r="A443" s="37" t="s">
        <v>69</v>
      </c>
      <c r="B443" s="16" t="s">
        <v>69</v>
      </c>
      <c r="C443" s="16" t="s">
        <v>1796</v>
      </c>
      <c r="D443" s="16" t="s">
        <v>1797</v>
      </c>
      <c r="E443" s="85">
        <v>80000.039999999994</v>
      </c>
      <c r="F443" s="85">
        <v>0</v>
      </c>
      <c r="G443" s="85">
        <v>80000.039999999994</v>
      </c>
      <c r="H443" s="85">
        <v>0</v>
      </c>
      <c r="I443" s="85">
        <v>0</v>
      </c>
      <c r="J443" s="85">
        <v>0</v>
      </c>
      <c r="K443" s="110">
        <v>0</v>
      </c>
      <c r="L443" s="85">
        <v>0</v>
      </c>
    </row>
    <row r="444" spans="1:12" s="88" customFormat="1" ht="13.8" x14ac:dyDescent="0.2">
      <c r="A444" s="37" t="s">
        <v>69</v>
      </c>
      <c r="B444" s="16" t="s">
        <v>69</v>
      </c>
      <c r="C444" s="16" t="s">
        <v>1798</v>
      </c>
      <c r="D444" s="16" t="s">
        <v>1971</v>
      </c>
      <c r="E444" s="85">
        <v>600000</v>
      </c>
      <c r="F444" s="85">
        <v>0</v>
      </c>
      <c r="G444" s="85">
        <v>600000</v>
      </c>
      <c r="H444" s="85">
        <v>1584642.36</v>
      </c>
      <c r="I444" s="85">
        <v>1584642.36</v>
      </c>
      <c r="J444" s="85">
        <v>0</v>
      </c>
      <c r="K444" s="110">
        <v>0</v>
      </c>
      <c r="L444" s="85">
        <v>0</v>
      </c>
    </row>
    <row r="445" spans="1:12" s="88" customFormat="1" ht="13.8" x14ac:dyDescent="0.2">
      <c r="A445" s="37" t="s">
        <v>69</v>
      </c>
      <c r="B445" s="16" t="s">
        <v>69</v>
      </c>
      <c r="C445" s="16" t="s">
        <v>1799</v>
      </c>
      <c r="D445" s="16" t="s">
        <v>1800</v>
      </c>
      <c r="E445" s="85">
        <v>300000</v>
      </c>
      <c r="F445" s="85">
        <v>0</v>
      </c>
      <c r="G445" s="85">
        <v>300000</v>
      </c>
      <c r="H445" s="85">
        <v>0</v>
      </c>
      <c r="I445" s="85">
        <v>0</v>
      </c>
      <c r="J445" s="85">
        <v>0</v>
      </c>
      <c r="K445" s="110">
        <v>0</v>
      </c>
      <c r="L445" s="85">
        <v>0</v>
      </c>
    </row>
    <row r="446" spans="1:12" s="88" customFormat="1" ht="13.8" x14ac:dyDescent="0.2">
      <c r="A446" s="37" t="s">
        <v>69</v>
      </c>
      <c r="B446" s="16" t="s">
        <v>69</v>
      </c>
      <c r="C446" s="16" t="s">
        <v>1801</v>
      </c>
      <c r="D446" s="16" t="s">
        <v>1802</v>
      </c>
      <c r="E446" s="85">
        <v>346000</v>
      </c>
      <c r="F446" s="85">
        <v>270000</v>
      </c>
      <c r="G446" s="85">
        <v>616000</v>
      </c>
      <c r="H446" s="85">
        <v>0</v>
      </c>
      <c r="I446" s="85">
        <v>0</v>
      </c>
      <c r="J446" s="85">
        <v>0</v>
      </c>
      <c r="K446" s="110">
        <v>0</v>
      </c>
      <c r="L446" s="85">
        <v>0</v>
      </c>
    </row>
    <row r="447" spans="1:12" s="88" customFormat="1" ht="13.8" x14ac:dyDescent="0.2">
      <c r="A447" s="37" t="s">
        <v>69</v>
      </c>
      <c r="B447" s="16" t="s">
        <v>69</v>
      </c>
      <c r="C447" s="16" t="s">
        <v>1803</v>
      </c>
      <c r="D447" s="16" t="s">
        <v>1804</v>
      </c>
      <c r="E447" s="85">
        <v>450000</v>
      </c>
      <c r="F447" s="85">
        <v>0</v>
      </c>
      <c r="G447" s="85">
        <v>450000</v>
      </c>
      <c r="H447" s="85">
        <v>0</v>
      </c>
      <c r="I447" s="85">
        <v>0</v>
      </c>
      <c r="J447" s="85">
        <v>0</v>
      </c>
      <c r="K447" s="110">
        <v>0</v>
      </c>
      <c r="L447" s="85">
        <v>0</v>
      </c>
    </row>
    <row r="448" spans="1:12" s="88" customFormat="1" ht="13.8" x14ac:dyDescent="0.2">
      <c r="A448" s="37" t="s">
        <v>69</v>
      </c>
      <c r="B448" s="16" t="s">
        <v>69</v>
      </c>
      <c r="C448" s="16" t="s">
        <v>1805</v>
      </c>
      <c r="D448" s="16" t="s">
        <v>1806</v>
      </c>
      <c r="E448" s="85">
        <v>100000</v>
      </c>
      <c r="F448" s="85">
        <v>73400.77</v>
      </c>
      <c r="G448" s="85">
        <v>173400.77</v>
      </c>
      <c r="H448" s="85">
        <v>1850000</v>
      </c>
      <c r="I448" s="85">
        <v>1850000</v>
      </c>
      <c r="J448" s="85">
        <v>73400.77</v>
      </c>
      <c r="K448" s="110">
        <v>42.330129214535802</v>
      </c>
      <c r="L448" s="85">
        <v>73400.77</v>
      </c>
    </row>
    <row r="449" spans="1:12" s="88" customFormat="1" ht="13.8" x14ac:dyDescent="0.2">
      <c r="A449" s="37" t="s">
        <v>69</v>
      </c>
      <c r="B449" s="16" t="s">
        <v>69</v>
      </c>
      <c r="C449" s="16" t="s">
        <v>1807</v>
      </c>
      <c r="D449" s="16" t="s">
        <v>1808</v>
      </c>
      <c r="E449" s="85">
        <v>65817.23</v>
      </c>
      <c r="F449" s="85">
        <v>0</v>
      </c>
      <c r="G449" s="85">
        <v>65817.23</v>
      </c>
      <c r="H449" s="85">
        <v>65817.240000000005</v>
      </c>
      <c r="I449" s="85">
        <v>65817.240000000005</v>
      </c>
      <c r="J449" s="85">
        <v>5484.77</v>
      </c>
      <c r="K449" s="110">
        <v>8.3333345994658199</v>
      </c>
      <c r="L449" s="85">
        <v>0</v>
      </c>
    </row>
    <row r="450" spans="1:12" s="88" customFormat="1" ht="13.8" x14ac:dyDescent="0.2">
      <c r="A450" s="37" t="s">
        <v>69</v>
      </c>
      <c r="B450" s="16" t="s">
        <v>69</v>
      </c>
      <c r="C450" s="16" t="s">
        <v>1809</v>
      </c>
      <c r="D450" s="16" t="s">
        <v>1810</v>
      </c>
      <c r="E450" s="85">
        <v>250000</v>
      </c>
      <c r="F450" s="85">
        <v>0</v>
      </c>
      <c r="G450" s="85">
        <v>250000</v>
      </c>
      <c r="H450" s="85">
        <v>2113539.06</v>
      </c>
      <c r="I450" s="85">
        <v>2113539.06</v>
      </c>
      <c r="J450" s="85">
        <v>0</v>
      </c>
      <c r="K450" s="110">
        <v>0</v>
      </c>
      <c r="L450" s="85">
        <v>0</v>
      </c>
    </row>
    <row r="451" spans="1:12" s="88" customFormat="1" ht="13.8" x14ac:dyDescent="0.2">
      <c r="A451" s="37" t="s">
        <v>69</v>
      </c>
      <c r="B451" s="16" t="s">
        <v>69</v>
      </c>
      <c r="C451" s="16" t="s">
        <v>1811</v>
      </c>
      <c r="D451" s="16" t="s">
        <v>1812</v>
      </c>
      <c r="E451" s="85">
        <v>250000</v>
      </c>
      <c r="F451" s="85">
        <v>0</v>
      </c>
      <c r="G451" s="85">
        <v>250000</v>
      </c>
      <c r="H451" s="85">
        <v>2581490.58</v>
      </c>
      <c r="I451" s="85">
        <v>2581490.58</v>
      </c>
      <c r="J451" s="85">
        <v>11324.12</v>
      </c>
      <c r="K451" s="110">
        <v>4.5296479999999999</v>
      </c>
      <c r="L451" s="85">
        <v>0</v>
      </c>
    </row>
    <row r="452" spans="1:12" s="88" customFormat="1" ht="13.8" x14ac:dyDescent="0.2">
      <c r="A452" s="37" t="s">
        <v>69</v>
      </c>
      <c r="B452" s="16" t="s">
        <v>69</v>
      </c>
      <c r="C452" s="16" t="s">
        <v>1813</v>
      </c>
      <c r="D452" s="16" t="s">
        <v>1814</v>
      </c>
      <c r="E452" s="85">
        <v>209995.75</v>
      </c>
      <c r="F452" s="85">
        <v>250000</v>
      </c>
      <c r="G452" s="85">
        <v>459995.75</v>
      </c>
      <c r="H452" s="85">
        <v>80434.27</v>
      </c>
      <c r="I452" s="85">
        <v>0</v>
      </c>
      <c r="J452" s="85">
        <v>0</v>
      </c>
      <c r="K452" s="110">
        <v>0</v>
      </c>
      <c r="L452" s="85">
        <v>0</v>
      </c>
    </row>
    <row r="453" spans="1:12" s="88" customFormat="1" ht="13.8" x14ac:dyDescent="0.2">
      <c r="A453" s="37" t="s">
        <v>69</v>
      </c>
      <c r="B453" s="16" t="s">
        <v>69</v>
      </c>
      <c r="C453" s="16" t="s">
        <v>1815</v>
      </c>
      <c r="D453" s="16" t="s">
        <v>1816</v>
      </c>
      <c r="E453" s="85">
        <v>3138800</v>
      </c>
      <c r="F453" s="85">
        <v>0</v>
      </c>
      <c r="G453" s="85">
        <v>3138800</v>
      </c>
      <c r="H453" s="85">
        <v>1748972.82</v>
      </c>
      <c r="I453" s="85">
        <v>1748972.82</v>
      </c>
      <c r="J453" s="85">
        <v>165437.44</v>
      </c>
      <c r="K453" s="110">
        <v>5.2707225691347004</v>
      </c>
      <c r="L453" s="85">
        <v>0</v>
      </c>
    </row>
    <row r="454" spans="1:12" s="88" customFormat="1" ht="13.8" x14ac:dyDescent="0.2">
      <c r="A454" s="37" t="s">
        <v>69</v>
      </c>
      <c r="B454" s="16" t="s">
        <v>69</v>
      </c>
      <c r="C454" s="16" t="s">
        <v>1817</v>
      </c>
      <c r="D454" s="16" t="s">
        <v>1818</v>
      </c>
      <c r="E454" s="85">
        <v>10000</v>
      </c>
      <c r="F454" s="85">
        <v>0</v>
      </c>
      <c r="G454" s="85">
        <v>10000</v>
      </c>
      <c r="H454" s="85">
        <v>0</v>
      </c>
      <c r="I454" s="85">
        <v>0</v>
      </c>
      <c r="J454" s="85">
        <v>0</v>
      </c>
      <c r="K454" s="110">
        <v>0</v>
      </c>
      <c r="L454" s="85">
        <v>0</v>
      </c>
    </row>
    <row r="455" spans="1:12" s="88" customFormat="1" ht="13.8" x14ac:dyDescent="0.2">
      <c r="A455" s="37" t="s">
        <v>69</v>
      </c>
      <c r="B455" s="16" t="s">
        <v>69</v>
      </c>
      <c r="C455" s="16" t="s">
        <v>1819</v>
      </c>
      <c r="D455" s="16" t="s">
        <v>1820</v>
      </c>
      <c r="E455" s="85">
        <v>3200000</v>
      </c>
      <c r="F455" s="85">
        <v>0</v>
      </c>
      <c r="G455" s="85">
        <v>3200000</v>
      </c>
      <c r="H455" s="85">
        <v>1153805.6200000001</v>
      </c>
      <c r="I455" s="85">
        <v>1153805.6200000001</v>
      </c>
      <c r="J455" s="85">
        <v>0</v>
      </c>
      <c r="K455" s="110">
        <v>0</v>
      </c>
      <c r="L455" s="85">
        <v>0</v>
      </c>
    </row>
    <row r="456" spans="1:12" s="88" customFormat="1" ht="13.8" x14ac:dyDescent="0.2">
      <c r="A456" s="37" t="s">
        <v>69</v>
      </c>
      <c r="B456" s="16" t="s">
        <v>69</v>
      </c>
      <c r="C456" s="16" t="s">
        <v>1821</v>
      </c>
      <c r="D456" s="16" t="s">
        <v>1822</v>
      </c>
      <c r="E456" s="85">
        <v>2898171.8</v>
      </c>
      <c r="F456" s="85">
        <v>308964.52</v>
      </c>
      <c r="G456" s="85">
        <v>3207136.32</v>
      </c>
      <c r="H456" s="85">
        <v>1910364.91</v>
      </c>
      <c r="I456" s="85">
        <v>1910364.91</v>
      </c>
      <c r="J456" s="85">
        <v>0</v>
      </c>
      <c r="K456" s="110">
        <v>0</v>
      </c>
      <c r="L456" s="85">
        <v>0</v>
      </c>
    </row>
    <row r="457" spans="1:12" s="88" customFormat="1" ht="13.8" x14ac:dyDescent="0.2">
      <c r="A457" s="37" t="s">
        <v>69</v>
      </c>
      <c r="B457" s="16" t="s">
        <v>69</v>
      </c>
      <c r="C457" s="16" t="s">
        <v>1823</v>
      </c>
      <c r="D457" s="16" t="s">
        <v>1824</v>
      </c>
      <c r="E457" s="85">
        <v>0</v>
      </c>
      <c r="F457" s="85">
        <v>300000</v>
      </c>
      <c r="G457" s="85">
        <v>300000</v>
      </c>
      <c r="H457" s="85">
        <v>24276.57</v>
      </c>
      <c r="I457" s="85">
        <v>24276.57</v>
      </c>
      <c r="J457" s="85">
        <v>0</v>
      </c>
      <c r="K457" s="110">
        <v>0</v>
      </c>
      <c r="L457" s="85">
        <v>0</v>
      </c>
    </row>
    <row r="458" spans="1:12" s="88" customFormat="1" ht="13.8" x14ac:dyDescent="0.2">
      <c r="A458" s="37" t="s">
        <v>69</v>
      </c>
      <c r="B458" s="16" t="s">
        <v>69</v>
      </c>
      <c r="C458" s="16" t="s">
        <v>1825</v>
      </c>
      <c r="D458" s="16" t="s">
        <v>1826</v>
      </c>
      <c r="E458" s="85">
        <v>10000</v>
      </c>
      <c r="F458" s="85">
        <v>0</v>
      </c>
      <c r="G458" s="85">
        <v>10000</v>
      </c>
      <c r="H458" s="85">
        <v>0</v>
      </c>
      <c r="I458" s="85">
        <v>0</v>
      </c>
      <c r="J458" s="85">
        <v>0</v>
      </c>
      <c r="K458" s="110">
        <v>0</v>
      </c>
      <c r="L458" s="85">
        <v>0</v>
      </c>
    </row>
    <row r="459" spans="1:12" s="88" customFormat="1" ht="13.8" x14ac:dyDescent="0.2">
      <c r="A459" s="37" t="s">
        <v>69</v>
      </c>
      <c r="B459" s="16" t="s">
        <v>69</v>
      </c>
      <c r="C459" s="16" t="s">
        <v>1827</v>
      </c>
      <c r="D459" s="16" t="s">
        <v>1828</v>
      </c>
      <c r="E459" s="85">
        <v>2692982.37</v>
      </c>
      <c r="F459" s="85">
        <v>-1405829.98</v>
      </c>
      <c r="G459" s="85">
        <v>1287152.3899999999</v>
      </c>
      <c r="H459" s="85">
        <v>361286.84</v>
      </c>
      <c r="I459" s="85">
        <v>361286.84</v>
      </c>
      <c r="J459" s="85">
        <v>217014.45</v>
      </c>
      <c r="K459" s="110">
        <v>16.8600432773931</v>
      </c>
      <c r="L459" s="85">
        <v>217014.45</v>
      </c>
    </row>
    <row r="460" spans="1:12" s="88" customFormat="1" ht="13.8" x14ac:dyDescent="0.2">
      <c r="A460" s="37" t="s">
        <v>69</v>
      </c>
      <c r="B460" s="16" t="s">
        <v>69</v>
      </c>
      <c r="C460" s="16" t="s">
        <v>1829</v>
      </c>
      <c r="D460" s="16" t="s">
        <v>1972</v>
      </c>
      <c r="E460" s="85">
        <v>100000</v>
      </c>
      <c r="F460" s="85">
        <v>0</v>
      </c>
      <c r="G460" s="85">
        <v>100000</v>
      </c>
      <c r="H460" s="85">
        <v>0</v>
      </c>
      <c r="I460" s="85">
        <v>0</v>
      </c>
      <c r="J460" s="85">
        <v>0</v>
      </c>
      <c r="K460" s="110">
        <v>0</v>
      </c>
      <c r="L460" s="85">
        <v>0</v>
      </c>
    </row>
    <row r="461" spans="1:12" s="88" customFormat="1" ht="13.8" x14ac:dyDescent="0.2">
      <c r="A461" s="37" t="s">
        <v>69</v>
      </c>
      <c r="B461" s="16" t="s">
        <v>69</v>
      </c>
      <c r="C461" s="16" t="s">
        <v>1830</v>
      </c>
      <c r="D461" s="16" t="s">
        <v>1831</v>
      </c>
      <c r="E461" s="85">
        <v>1608924.97</v>
      </c>
      <c r="F461" s="85">
        <v>0</v>
      </c>
      <c r="G461" s="85">
        <v>1608924.97</v>
      </c>
      <c r="H461" s="85">
        <v>409062.61</v>
      </c>
      <c r="I461" s="85">
        <v>409062.61</v>
      </c>
      <c r="J461" s="85">
        <v>36876.660000000003</v>
      </c>
      <c r="K461" s="110">
        <v>2.2920061959135398</v>
      </c>
      <c r="L461" s="85">
        <v>35412.559999999998</v>
      </c>
    </row>
    <row r="462" spans="1:12" s="88" customFormat="1" ht="13.8" x14ac:dyDescent="0.2">
      <c r="A462" s="37" t="s">
        <v>69</v>
      </c>
      <c r="B462" s="16" t="s">
        <v>69</v>
      </c>
      <c r="C462" s="16" t="s">
        <v>1832</v>
      </c>
      <c r="D462" s="16" t="s">
        <v>1833</v>
      </c>
      <c r="E462" s="85">
        <v>57000</v>
      </c>
      <c r="F462" s="85">
        <v>0</v>
      </c>
      <c r="G462" s="85">
        <v>57000</v>
      </c>
      <c r="H462" s="85">
        <v>129340.04</v>
      </c>
      <c r="I462" s="85">
        <v>129340.04</v>
      </c>
      <c r="J462" s="85">
        <v>0</v>
      </c>
      <c r="K462" s="110">
        <v>0</v>
      </c>
      <c r="L462" s="85">
        <v>0</v>
      </c>
    </row>
    <row r="463" spans="1:12" s="88" customFormat="1" ht="13.8" x14ac:dyDescent="0.2">
      <c r="A463" s="37" t="s">
        <v>69</v>
      </c>
      <c r="B463" s="16" t="s">
        <v>69</v>
      </c>
      <c r="C463" s="16" t="s">
        <v>1834</v>
      </c>
      <c r="D463" s="16" t="s">
        <v>1835</v>
      </c>
      <c r="E463" s="85">
        <v>277036.81</v>
      </c>
      <c r="F463" s="85">
        <v>0</v>
      </c>
      <c r="G463" s="85">
        <v>277036.81</v>
      </c>
      <c r="H463" s="85">
        <v>127890.65</v>
      </c>
      <c r="I463" s="85">
        <v>127890.65</v>
      </c>
      <c r="J463" s="85">
        <v>0</v>
      </c>
      <c r="K463" s="110">
        <v>0</v>
      </c>
      <c r="L463" s="85">
        <v>0</v>
      </c>
    </row>
    <row r="464" spans="1:12" s="88" customFormat="1" ht="13.8" x14ac:dyDescent="0.2">
      <c r="A464" s="37" t="s">
        <v>69</v>
      </c>
      <c r="B464" s="16" t="s">
        <v>69</v>
      </c>
      <c r="C464" s="16" t="s">
        <v>1836</v>
      </c>
      <c r="D464" s="16" t="s">
        <v>1837</v>
      </c>
      <c r="E464" s="85">
        <v>10000</v>
      </c>
      <c r="F464" s="85">
        <v>0</v>
      </c>
      <c r="G464" s="85">
        <v>10000</v>
      </c>
      <c r="H464" s="85">
        <v>0</v>
      </c>
      <c r="I464" s="85">
        <v>0</v>
      </c>
      <c r="J464" s="85">
        <v>0</v>
      </c>
      <c r="K464" s="110">
        <v>0</v>
      </c>
      <c r="L464" s="85">
        <v>0</v>
      </c>
    </row>
    <row r="465" spans="1:12" s="88" customFormat="1" ht="13.8" x14ac:dyDescent="0.2">
      <c r="A465" s="37" t="s">
        <v>69</v>
      </c>
      <c r="B465" s="16" t="s">
        <v>69</v>
      </c>
      <c r="C465" s="16" t="s">
        <v>1838</v>
      </c>
      <c r="D465" s="16" t="s">
        <v>1839</v>
      </c>
      <c r="E465" s="85">
        <v>10000</v>
      </c>
      <c r="F465" s="85">
        <v>0</v>
      </c>
      <c r="G465" s="85">
        <v>10000</v>
      </c>
      <c r="H465" s="85">
        <v>0</v>
      </c>
      <c r="I465" s="85">
        <v>0</v>
      </c>
      <c r="J465" s="85">
        <v>0</v>
      </c>
      <c r="K465" s="110">
        <v>0</v>
      </c>
      <c r="L465" s="85">
        <v>0</v>
      </c>
    </row>
    <row r="466" spans="1:12" s="88" customFormat="1" ht="13.8" x14ac:dyDescent="0.2">
      <c r="A466" s="37" t="s">
        <v>69</v>
      </c>
      <c r="B466" s="16" t="s">
        <v>69</v>
      </c>
      <c r="C466" s="16" t="s">
        <v>1840</v>
      </c>
      <c r="D466" s="16" t="s">
        <v>1841</v>
      </c>
      <c r="E466" s="85">
        <v>60000</v>
      </c>
      <c r="F466" s="85">
        <v>0</v>
      </c>
      <c r="G466" s="85">
        <v>60000</v>
      </c>
      <c r="H466" s="85">
        <v>0</v>
      </c>
      <c r="I466" s="85">
        <v>0</v>
      </c>
      <c r="J466" s="85">
        <v>0</v>
      </c>
      <c r="K466" s="110">
        <v>0</v>
      </c>
      <c r="L466" s="85">
        <v>0</v>
      </c>
    </row>
    <row r="467" spans="1:12" s="88" customFormat="1" ht="13.8" x14ac:dyDescent="0.2">
      <c r="A467" s="37" t="s">
        <v>69</v>
      </c>
      <c r="B467" s="16" t="s">
        <v>69</v>
      </c>
      <c r="C467" s="16" t="s">
        <v>1842</v>
      </c>
      <c r="D467" s="16" t="s">
        <v>1843</v>
      </c>
      <c r="E467" s="85">
        <v>808400</v>
      </c>
      <c r="F467" s="85">
        <v>0</v>
      </c>
      <c r="G467" s="85">
        <v>808400</v>
      </c>
      <c r="H467" s="85">
        <v>0</v>
      </c>
      <c r="I467" s="85">
        <v>0</v>
      </c>
      <c r="J467" s="85">
        <v>0</v>
      </c>
      <c r="K467" s="110">
        <v>0</v>
      </c>
      <c r="L467" s="85">
        <v>0</v>
      </c>
    </row>
    <row r="468" spans="1:12" s="88" customFormat="1" ht="13.8" x14ac:dyDescent="0.2">
      <c r="A468" s="37" t="s">
        <v>69</v>
      </c>
      <c r="B468" s="16" t="s">
        <v>69</v>
      </c>
      <c r="C468" s="16" t="s">
        <v>1844</v>
      </c>
      <c r="D468" s="16" t="s">
        <v>1845</v>
      </c>
      <c r="E468" s="85">
        <v>10000</v>
      </c>
      <c r="F468" s="85">
        <v>0</v>
      </c>
      <c r="G468" s="85">
        <v>10000</v>
      </c>
      <c r="H468" s="85">
        <v>0</v>
      </c>
      <c r="I468" s="85">
        <v>0</v>
      </c>
      <c r="J468" s="85">
        <v>0</v>
      </c>
      <c r="K468" s="110">
        <v>0</v>
      </c>
      <c r="L468" s="85">
        <v>0</v>
      </c>
    </row>
    <row r="469" spans="1:12" s="88" customFormat="1" ht="13.8" x14ac:dyDescent="0.2">
      <c r="A469" s="37" t="s">
        <v>69</v>
      </c>
      <c r="B469" s="16" t="s">
        <v>69</v>
      </c>
      <c r="C469" s="16" t="s">
        <v>1846</v>
      </c>
      <c r="D469" s="16" t="s">
        <v>1973</v>
      </c>
      <c r="E469" s="85">
        <v>0</v>
      </c>
      <c r="F469" s="85">
        <v>0</v>
      </c>
      <c r="G469" s="85">
        <v>0</v>
      </c>
      <c r="H469" s="85">
        <v>0</v>
      </c>
      <c r="I469" s="85">
        <v>0</v>
      </c>
      <c r="J469" s="85">
        <v>0</v>
      </c>
      <c r="K469" s="110">
        <v>0</v>
      </c>
      <c r="L469" s="85">
        <v>0</v>
      </c>
    </row>
    <row r="470" spans="1:12" s="88" customFormat="1" ht="13.8" x14ac:dyDescent="0.2">
      <c r="A470" s="37" t="s">
        <v>69</v>
      </c>
      <c r="B470" s="16" t="s">
        <v>69</v>
      </c>
      <c r="C470" s="16" t="s">
        <v>1847</v>
      </c>
      <c r="D470" s="16" t="s">
        <v>1974</v>
      </c>
      <c r="E470" s="85">
        <v>0</v>
      </c>
      <c r="F470" s="85">
        <v>0</v>
      </c>
      <c r="G470" s="85">
        <v>0</v>
      </c>
      <c r="H470" s="85">
        <v>0</v>
      </c>
      <c r="I470" s="85">
        <v>0</v>
      </c>
      <c r="J470" s="85">
        <v>0</v>
      </c>
      <c r="K470" s="110">
        <v>0</v>
      </c>
      <c r="L470" s="85">
        <v>0</v>
      </c>
    </row>
    <row r="471" spans="1:12" s="88" customFormat="1" ht="13.8" x14ac:dyDescent="0.2">
      <c r="A471" s="37" t="s">
        <v>69</v>
      </c>
      <c r="B471" s="16" t="s">
        <v>69</v>
      </c>
      <c r="C471" s="16" t="s">
        <v>1848</v>
      </c>
      <c r="D471" s="16" t="s">
        <v>1975</v>
      </c>
      <c r="E471" s="85">
        <v>0</v>
      </c>
      <c r="F471" s="85">
        <v>0</v>
      </c>
      <c r="G471" s="85">
        <v>0</v>
      </c>
      <c r="H471" s="85">
        <v>299419.12</v>
      </c>
      <c r="I471" s="85">
        <v>149709.56</v>
      </c>
      <c r="J471" s="85">
        <v>12475.8</v>
      </c>
      <c r="K471" s="110">
        <v>0</v>
      </c>
      <c r="L471" s="85">
        <v>0</v>
      </c>
    </row>
    <row r="472" spans="1:12" s="88" customFormat="1" ht="13.8" x14ac:dyDescent="0.2">
      <c r="A472" s="37" t="s">
        <v>69</v>
      </c>
      <c r="B472" s="16" t="s">
        <v>69</v>
      </c>
      <c r="C472" s="16" t="s">
        <v>1849</v>
      </c>
      <c r="D472" s="16" t="s">
        <v>1976</v>
      </c>
      <c r="E472" s="85">
        <v>0</v>
      </c>
      <c r="F472" s="85">
        <v>315665</v>
      </c>
      <c r="G472" s="85">
        <v>315665</v>
      </c>
      <c r="H472" s="85">
        <v>0</v>
      </c>
      <c r="I472" s="85">
        <v>0</v>
      </c>
      <c r="J472" s="85">
        <v>0</v>
      </c>
      <c r="K472" s="110">
        <v>0</v>
      </c>
      <c r="L472" s="85">
        <v>0</v>
      </c>
    </row>
    <row r="473" spans="1:12" s="88" customFormat="1" ht="13.8" x14ac:dyDescent="0.2">
      <c r="A473" s="37" t="s">
        <v>69</v>
      </c>
      <c r="B473" s="16" t="s">
        <v>69</v>
      </c>
      <c r="C473" s="16" t="s">
        <v>1850</v>
      </c>
      <c r="D473" s="16" t="s">
        <v>1851</v>
      </c>
      <c r="E473" s="85">
        <v>0</v>
      </c>
      <c r="F473" s="85">
        <v>0</v>
      </c>
      <c r="G473" s="85">
        <v>0</v>
      </c>
      <c r="H473" s="85">
        <v>0</v>
      </c>
      <c r="I473" s="85">
        <v>0</v>
      </c>
      <c r="J473" s="85">
        <v>0</v>
      </c>
      <c r="K473" s="110">
        <v>0</v>
      </c>
      <c r="L473" s="85">
        <v>0</v>
      </c>
    </row>
    <row r="474" spans="1:12" s="88" customFormat="1" ht="13.8" x14ac:dyDescent="0.2">
      <c r="A474" s="37" t="s">
        <v>69</v>
      </c>
      <c r="B474" s="16" t="s">
        <v>69</v>
      </c>
      <c r="C474" s="27" t="s">
        <v>126</v>
      </c>
      <c r="D474" s="27" t="s">
        <v>69</v>
      </c>
      <c r="E474" s="90">
        <v>17912706.460000001</v>
      </c>
      <c r="F474" s="90">
        <v>112200.31</v>
      </c>
      <c r="G474" s="90">
        <v>18024906.77</v>
      </c>
      <c r="H474" s="90">
        <v>15827435.689999999</v>
      </c>
      <c r="I474" s="90">
        <v>14917291.859999999</v>
      </c>
      <c r="J474" s="90">
        <v>522014.01</v>
      </c>
      <c r="K474" s="111">
        <v>2.89607051321242</v>
      </c>
      <c r="L474" s="90">
        <v>325827.78000000003</v>
      </c>
    </row>
    <row r="475" spans="1:12" s="88" customFormat="1" ht="13.8" x14ac:dyDescent="0.2">
      <c r="A475" s="37" t="s">
        <v>459</v>
      </c>
      <c r="B475" s="16" t="s">
        <v>460</v>
      </c>
      <c r="C475" s="16" t="s">
        <v>1852</v>
      </c>
      <c r="D475" s="16" t="s">
        <v>1977</v>
      </c>
      <c r="E475" s="85">
        <v>2100000</v>
      </c>
      <c r="F475" s="85">
        <v>0</v>
      </c>
      <c r="G475" s="85">
        <v>2100000</v>
      </c>
      <c r="H475" s="85">
        <v>0</v>
      </c>
      <c r="I475" s="85">
        <v>0</v>
      </c>
      <c r="J475" s="85">
        <v>0</v>
      </c>
      <c r="K475" s="110">
        <v>0</v>
      </c>
      <c r="L475" s="85">
        <v>0</v>
      </c>
    </row>
    <row r="476" spans="1:12" s="88" customFormat="1" ht="13.8" x14ac:dyDescent="0.2">
      <c r="A476" s="37" t="s">
        <v>69</v>
      </c>
      <c r="B476" s="16" t="s">
        <v>69</v>
      </c>
      <c r="C476" s="16" t="s">
        <v>1853</v>
      </c>
      <c r="D476" s="16" t="s">
        <v>1854</v>
      </c>
      <c r="E476" s="85">
        <v>1781351</v>
      </c>
      <c r="F476" s="85">
        <v>0</v>
      </c>
      <c r="G476" s="85">
        <v>1781351</v>
      </c>
      <c r="H476" s="85">
        <v>213729.04</v>
      </c>
      <c r="I476" s="85">
        <v>203073.21</v>
      </c>
      <c r="J476" s="85">
        <v>56382.78</v>
      </c>
      <c r="K476" s="110">
        <v>3.1651695819633501</v>
      </c>
      <c r="L476" s="85">
        <v>35902.5</v>
      </c>
    </row>
    <row r="477" spans="1:12" s="88" customFormat="1" ht="13.8" x14ac:dyDescent="0.2">
      <c r="A477" s="37" t="s">
        <v>69</v>
      </c>
      <c r="B477" s="16" t="s">
        <v>69</v>
      </c>
      <c r="C477" s="27" t="s">
        <v>126</v>
      </c>
      <c r="D477" s="27" t="s">
        <v>69</v>
      </c>
      <c r="E477" s="90">
        <v>3881351</v>
      </c>
      <c r="F477" s="90">
        <v>0</v>
      </c>
      <c r="G477" s="90">
        <v>3881351</v>
      </c>
      <c r="H477" s="90">
        <v>213729.04</v>
      </c>
      <c r="I477" s="90">
        <v>203073.21</v>
      </c>
      <c r="J477" s="90">
        <v>56382.78</v>
      </c>
      <c r="K477" s="111">
        <v>1.4526586232474199</v>
      </c>
      <c r="L477" s="90">
        <v>35902.5</v>
      </c>
    </row>
    <row r="478" spans="1:12" s="88" customFormat="1" ht="13.8" x14ac:dyDescent="0.2">
      <c r="A478" s="37" t="s">
        <v>461</v>
      </c>
      <c r="B478" s="16" t="s">
        <v>462</v>
      </c>
      <c r="C478" s="16" t="s">
        <v>1855</v>
      </c>
      <c r="D478" s="16" t="s">
        <v>1856</v>
      </c>
      <c r="E478" s="85">
        <v>290761</v>
      </c>
      <c r="F478" s="85">
        <v>0</v>
      </c>
      <c r="G478" s="85">
        <v>290761</v>
      </c>
      <c r="H478" s="85">
        <v>0</v>
      </c>
      <c r="I478" s="85">
        <v>0</v>
      </c>
      <c r="J478" s="85">
        <v>0</v>
      </c>
      <c r="K478" s="110">
        <v>0</v>
      </c>
      <c r="L478" s="85">
        <v>0</v>
      </c>
    </row>
    <row r="479" spans="1:12" s="88" customFormat="1" ht="13.8" x14ac:dyDescent="0.2">
      <c r="A479" s="37" t="s">
        <v>69</v>
      </c>
      <c r="B479" s="16" t="s">
        <v>69</v>
      </c>
      <c r="C479" s="16" t="s">
        <v>1857</v>
      </c>
      <c r="D479" s="16" t="s">
        <v>1858</v>
      </c>
      <c r="E479" s="85">
        <v>110000</v>
      </c>
      <c r="F479" s="85">
        <v>0</v>
      </c>
      <c r="G479" s="85">
        <v>110000</v>
      </c>
      <c r="H479" s="85">
        <v>9565.9699999999993</v>
      </c>
      <c r="I479" s="85">
        <v>9565.9699999999993</v>
      </c>
      <c r="J479" s="85">
        <v>9565.9699999999993</v>
      </c>
      <c r="K479" s="110">
        <v>8.6963363636363606</v>
      </c>
      <c r="L479" s="85">
        <v>9565.9699999999993</v>
      </c>
    </row>
    <row r="480" spans="1:12" s="88" customFormat="1" ht="13.8" x14ac:dyDescent="0.2">
      <c r="A480" s="37" t="s">
        <v>69</v>
      </c>
      <c r="B480" s="16" t="s">
        <v>69</v>
      </c>
      <c r="C480" s="16" t="s">
        <v>1859</v>
      </c>
      <c r="D480" s="16" t="s">
        <v>1860</v>
      </c>
      <c r="E480" s="85">
        <v>0</v>
      </c>
      <c r="F480" s="85">
        <v>0</v>
      </c>
      <c r="G480" s="85">
        <v>0</v>
      </c>
      <c r="H480" s="85">
        <v>98277.2</v>
      </c>
      <c r="I480" s="85">
        <v>98277.2</v>
      </c>
      <c r="J480" s="85">
        <v>95861.03</v>
      </c>
      <c r="K480" s="110">
        <v>0</v>
      </c>
      <c r="L480" s="85">
        <v>95861.03</v>
      </c>
    </row>
    <row r="481" spans="1:12" s="88" customFormat="1" ht="13.8" x14ac:dyDescent="0.2">
      <c r="A481" s="37" t="s">
        <v>69</v>
      </c>
      <c r="B481" s="16" t="s">
        <v>69</v>
      </c>
      <c r="C481" s="16" t="s">
        <v>1861</v>
      </c>
      <c r="D481" s="16" t="s">
        <v>1862</v>
      </c>
      <c r="E481" s="85">
        <v>306904.3</v>
      </c>
      <c r="F481" s="85">
        <v>0</v>
      </c>
      <c r="G481" s="85">
        <v>306904.3</v>
      </c>
      <c r="H481" s="85">
        <v>76198.289999999994</v>
      </c>
      <c r="I481" s="85">
        <v>76198.289999999994</v>
      </c>
      <c r="J481" s="85">
        <v>76198.289999999994</v>
      </c>
      <c r="K481" s="110">
        <v>24.8280294541328</v>
      </c>
      <c r="L481" s="85">
        <v>76198.289999999994</v>
      </c>
    </row>
    <row r="482" spans="1:12" s="88" customFormat="1" ht="13.8" x14ac:dyDescent="0.2">
      <c r="A482" s="37" t="s">
        <v>69</v>
      </c>
      <c r="B482" s="16" t="s">
        <v>69</v>
      </c>
      <c r="C482" s="16" t="s">
        <v>1863</v>
      </c>
      <c r="D482" s="16" t="s">
        <v>1864</v>
      </c>
      <c r="E482" s="85">
        <v>6123813.04</v>
      </c>
      <c r="F482" s="85">
        <v>0</v>
      </c>
      <c r="G482" s="85">
        <v>6123813.04</v>
      </c>
      <c r="H482" s="85">
        <v>538043.11</v>
      </c>
      <c r="I482" s="85">
        <v>538043.11</v>
      </c>
      <c r="J482" s="85">
        <v>394524.33</v>
      </c>
      <c r="K482" s="110">
        <v>6.4424620317931804</v>
      </c>
      <c r="L482" s="85">
        <v>394524.33</v>
      </c>
    </row>
    <row r="483" spans="1:12" s="88" customFormat="1" ht="13.8" x14ac:dyDescent="0.2">
      <c r="A483" s="37" t="s">
        <v>69</v>
      </c>
      <c r="B483" s="16" t="s">
        <v>69</v>
      </c>
      <c r="C483" s="27" t="s">
        <v>126</v>
      </c>
      <c r="D483" s="27" t="s">
        <v>69</v>
      </c>
      <c r="E483" s="90">
        <v>6831478.3399999999</v>
      </c>
      <c r="F483" s="90">
        <v>0</v>
      </c>
      <c r="G483" s="90">
        <v>6831478.3399999999</v>
      </c>
      <c r="H483" s="90">
        <v>722084.57</v>
      </c>
      <c r="I483" s="90">
        <v>722084.57</v>
      </c>
      <c r="J483" s="90">
        <v>576149.62</v>
      </c>
      <c r="K483" s="111">
        <v>8.4337472992705091</v>
      </c>
      <c r="L483" s="90">
        <v>576149.62</v>
      </c>
    </row>
    <row r="484" spans="1:12" s="88" customFormat="1" ht="13.8" x14ac:dyDescent="0.2">
      <c r="A484" s="37" t="s">
        <v>463</v>
      </c>
      <c r="B484" s="16" t="s">
        <v>464</v>
      </c>
      <c r="C484" s="16" t="s">
        <v>1865</v>
      </c>
      <c r="D484" s="16" t="s">
        <v>1866</v>
      </c>
      <c r="E484" s="85">
        <v>14400</v>
      </c>
      <c r="F484" s="85">
        <v>0</v>
      </c>
      <c r="G484" s="85">
        <v>14400</v>
      </c>
      <c r="H484" s="85">
        <v>0</v>
      </c>
      <c r="I484" s="85">
        <v>0</v>
      </c>
      <c r="J484" s="85">
        <v>0</v>
      </c>
      <c r="K484" s="110">
        <v>0</v>
      </c>
      <c r="L484" s="85">
        <v>0</v>
      </c>
    </row>
    <row r="485" spans="1:12" s="88" customFormat="1" ht="13.8" x14ac:dyDescent="0.2">
      <c r="A485" s="37" t="s">
        <v>69</v>
      </c>
      <c r="B485" s="16" t="s">
        <v>69</v>
      </c>
      <c r="C485" s="27" t="s">
        <v>126</v>
      </c>
      <c r="D485" s="27" t="s">
        <v>69</v>
      </c>
      <c r="E485" s="90">
        <v>14400</v>
      </c>
      <c r="F485" s="90">
        <v>0</v>
      </c>
      <c r="G485" s="90">
        <v>14400</v>
      </c>
      <c r="H485" s="90">
        <v>0</v>
      </c>
      <c r="I485" s="90">
        <v>0</v>
      </c>
      <c r="J485" s="90">
        <v>0</v>
      </c>
      <c r="K485" s="111">
        <v>0</v>
      </c>
      <c r="L485" s="90">
        <v>0</v>
      </c>
    </row>
    <row r="486" spans="1:12" s="88" customFormat="1" ht="13.8" x14ac:dyDescent="0.2">
      <c r="A486" s="37" t="s">
        <v>465</v>
      </c>
      <c r="B486" s="16" t="s">
        <v>466</v>
      </c>
      <c r="C486" s="16" t="s">
        <v>1867</v>
      </c>
      <c r="D486" s="16" t="s">
        <v>1978</v>
      </c>
      <c r="E486" s="85">
        <v>68275</v>
      </c>
      <c r="F486" s="85">
        <v>0</v>
      </c>
      <c r="G486" s="85">
        <v>68275</v>
      </c>
      <c r="H486" s="85">
        <v>53209.75</v>
      </c>
      <c r="I486" s="85">
        <v>3599.75</v>
      </c>
      <c r="J486" s="85">
        <v>3599.75</v>
      </c>
      <c r="K486" s="110">
        <v>5.2724276821676996</v>
      </c>
      <c r="L486" s="85">
        <v>3599.75</v>
      </c>
    </row>
    <row r="487" spans="1:12" s="88" customFormat="1" ht="13.8" x14ac:dyDescent="0.2">
      <c r="A487" s="37" t="s">
        <v>69</v>
      </c>
      <c r="B487" s="16" t="s">
        <v>69</v>
      </c>
      <c r="C487" s="27" t="s">
        <v>126</v>
      </c>
      <c r="D487" s="27" t="s">
        <v>69</v>
      </c>
      <c r="E487" s="90">
        <v>68275</v>
      </c>
      <c r="F487" s="90">
        <v>0</v>
      </c>
      <c r="G487" s="90">
        <v>68275</v>
      </c>
      <c r="H487" s="90">
        <v>53209.75</v>
      </c>
      <c r="I487" s="90">
        <v>3599.75</v>
      </c>
      <c r="J487" s="90">
        <v>3599.75</v>
      </c>
      <c r="K487" s="111">
        <v>5.2724276821676996</v>
      </c>
      <c r="L487" s="90">
        <v>3599.75</v>
      </c>
    </row>
    <row r="488" spans="1:12" s="88" customFormat="1" ht="13.8" x14ac:dyDescent="0.2">
      <c r="A488" s="37" t="s">
        <v>467</v>
      </c>
      <c r="B488" s="16" t="s">
        <v>468</v>
      </c>
      <c r="C488" s="16" t="s">
        <v>1868</v>
      </c>
      <c r="D488" s="16" t="s">
        <v>1869</v>
      </c>
      <c r="E488" s="85">
        <v>2000</v>
      </c>
      <c r="F488" s="85">
        <v>0</v>
      </c>
      <c r="G488" s="85">
        <v>2000</v>
      </c>
      <c r="H488" s="85">
        <v>0</v>
      </c>
      <c r="I488" s="85">
        <v>0</v>
      </c>
      <c r="J488" s="85">
        <v>0</v>
      </c>
      <c r="K488" s="110">
        <v>0</v>
      </c>
      <c r="L488" s="85">
        <v>0</v>
      </c>
    </row>
    <row r="489" spans="1:12" s="88" customFormat="1" ht="13.8" x14ac:dyDescent="0.2">
      <c r="A489" s="37" t="s">
        <v>69</v>
      </c>
      <c r="B489" s="16" t="s">
        <v>69</v>
      </c>
      <c r="C489" s="27" t="s">
        <v>126</v>
      </c>
      <c r="D489" s="27" t="s">
        <v>69</v>
      </c>
      <c r="E489" s="90">
        <v>2000</v>
      </c>
      <c r="F489" s="90">
        <v>0</v>
      </c>
      <c r="G489" s="90">
        <v>2000</v>
      </c>
      <c r="H489" s="90">
        <v>0</v>
      </c>
      <c r="I489" s="90">
        <v>0</v>
      </c>
      <c r="J489" s="90">
        <v>0</v>
      </c>
      <c r="K489" s="111">
        <v>0</v>
      </c>
      <c r="L489" s="90">
        <v>0</v>
      </c>
    </row>
    <row r="490" spans="1:12" s="88" customFormat="1" ht="13.8" x14ac:dyDescent="0.2">
      <c r="A490" s="37" t="s">
        <v>469</v>
      </c>
      <c r="B490" s="16" t="s">
        <v>470</v>
      </c>
      <c r="C490" s="16" t="s">
        <v>1870</v>
      </c>
      <c r="D490" s="16" t="s">
        <v>1871</v>
      </c>
      <c r="E490" s="85">
        <v>414951.27</v>
      </c>
      <c r="F490" s="85">
        <v>0</v>
      </c>
      <c r="G490" s="85">
        <v>414951.27</v>
      </c>
      <c r="H490" s="85">
        <v>2718.87</v>
      </c>
      <c r="I490" s="85">
        <v>2718.87</v>
      </c>
      <c r="J490" s="85">
        <v>0</v>
      </c>
      <c r="K490" s="110">
        <v>0</v>
      </c>
      <c r="L490" s="85">
        <v>0</v>
      </c>
    </row>
    <row r="491" spans="1:12" s="88" customFormat="1" ht="13.8" x14ac:dyDescent="0.2">
      <c r="A491" s="37" t="s">
        <v>69</v>
      </c>
      <c r="B491" s="16" t="s">
        <v>69</v>
      </c>
      <c r="C491" s="16" t="s">
        <v>1872</v>
      </c>
      <c r="D491" s="16" t="s">
        <v>1873</v>
      </c>
      <c r="E491" s="85">
        <v>0</v>
      </c>
      <c r="F491" s="85">
        <v>0</v>
      </c>
      <c r="G491" s="85">
        <v>0</v>
      </c>
      <c r="H491" s="85">
        <v>0</v>
      </c>
      <c r="I491" s="85">
        <v>0</v>
      </c>
      <c r="J491" s="85">
        <v>0</v>
      </c>
      <c r="K491" s="110">
        <v>0</v>
      </c>
      <c r="L491" s="85">
        <v>0</v>
      </c>
    </row>
    <row r="492" spans="1:12" s="88" customFormat="1" ht="13.8" x14ac:dyDescent="0.2">
      <c r="A492" s="37" t="s">
        <v>69</v>
      </c>
      <c r="B492" s="16" t="s">
        <v>69</v>
      </c>
      <c r="C492" s="16" t="s">
        <v>1874</v>
      </c>
      <c r="D492" s="16" t="s">
        <v>1875</v>
      </c>
      <c r="E492" s="85">
        <v>20894.169999999998</v>
      </c>
      <c r="F492" s="85">
        <v>0</v>
      </c>
      <c r="G492" s="85">
        <v>20894.169999999998</v>
      </c>
      <c r="H492" s="85">
        <v>13247.87</v>
      </c>
      <c r="I492" s="85">
        <v>13247.87</v>
      </c>
      <c r="J492" s="85">
        <v>0</v>
      </c>
      <c r="K492" s="110">
        <v>0</v>
      </c>
      <c r="L492" s="85">
        <v>0</v>
      </c>
    </row>
    <row r="493" spans="1:12" s="88" customFormat="1" ht="13.8" x14ac:dyDescent="0.2">
      <c r="A493" s="37" t="s">
        <v>69</v>
      </c>
      <c r="B493" s="16" t="s">
        <v>69</v>
      </c>
      <c r="C493" s="16" t="s">
        <v>1876</v>
      </c>
      <c r="D493" s="16" t="s">
        <v>1877</v>
      </c>
      <c r="E493" s="85">
        <v>56438.8</v>
      </c>
      <c r="F493" s="85">
        <v>0</v>
      </c>
      <c r="G493" s="85">
        <v>56438.8</v>
      </c>
      <c r="H493" s="85">
        <v>0</v>
      </c>
      <c r="I493" s="85">
        <v>0</v>
      </c>
      <c r="J493" s="85">
        <v>0</v>
      </c>
      <c r="K493" s="110">
        <v>0</v>
      </c>
      <c r="L493" s="85">
        <v>0</v>
      </c>
    </row>
    <row r="494" spans="1:12" s="88" customFormat="1" ht="13.8" x14ac:dyDescent="0.2">
      <c r="A494" s="37" t="s">
        <v>69</v>
      </c>
      <c r="B494" s="16" t="s">
        <v>69</v>
      </c>
      <c r="C494" s="16" t="s">
        <v>1878</v>
      </c>
      <c r="D494" s="16" t="s">
        <v>1879</v>
      </c>
      <c r="E494" s="85">
        <v>0</v>
      </c>
      <c r="F494" s="85">
        <v>8000</v>
      </c>
      <c r="G494" s="85">
        <v>8000</v>
      </c>
      <c r="H494" s="85">
        <v>2500</v>
      </c>
      <c r="I494" s="85">
        <v>2500</v>
      </c>
      <c r="J494" s="85">
        <v>0</v>
      </c>
      <c r="K494" s="110">
        <v>0</v>
      </c>
      <c r="L494" s="85">
        <v>0</v>
      </c>
    </row>
    <row r="495" spans="1:12" s="88" customFormat="1" ht="13.8" x14ac:dyDescent="0.2">
      <c r="A495" s="37" t="s">
        <v>69</v>
      </c>
      <c r="B495" s="16" t="s">
        <v>69</v>
      </c>
      <c r="C495" s="16" t="s">
        <v>1880</v>
      </c>
      <c r="D495" s="16" t="s">
        <v>1881</v>
      </c>
      <c r="E495" s="85">
        <v>300000</v>
      </c>
      <c r="F495" s="85">
        <v>363441.74</v>
      </c>
      <c r="G495" s="85">
        <v>663441.74</v>
      </c>
      <c r="H495" s="85">
        <v>556838.37</v>
      </c>
      <c r="I495" s="85">
        <v>556838.37</v>
      </c>
      <c r="J495" s="85">
        <v>0</v>
      </c>
      <c r="K495" s="110">
        <v>0</v>
      </c>
      <c r="L495" s="85">
        <v>0</v>
      </c>
    </row>
    <row r="496" spans="1:12" s="88" customFormat="1" ht="13.8" x14ac:dyDescent="0.2">
      <c r="A496" s="37" t="s">
        <v>69</v>
      </c>
      <c r="B496" s="16" t="s">
        <v>69</v>
      </c>
      <c r="C496" s="27" t="s">
        <v>126</v>
      </c>
      <c r="D496" s="27" t="s">
        <v>69</v>
      </c>
      <c r="E496" s="90">
        <v>792284.24</v>
      </c>
      <c r="F496" s="90">
        <v>371441.74</v>
      </c>
      <c r="G496" s="90">
        <v>1163725.98</v>
      </c>
      <c r="H496" s="90">
        <v>575305.11</v>
      </c>
      <c r="I496" s="90">
        <v>575305.11</v>
      </c>
      <c r="J496" s="90">
        <v>0</v>
      </c>
      <c r="K496" s="111">
        <v>0</v>
      </c>
      <c r="L496" s="90">
        <v>0</v>
      </c>
    </row>
    <row r="497" spans="1:12" s="88" customFormat="1" ht="13.8" x14ac:dyDescent="0.2">
      <c r="A497" s="129" t="s">
        <v>261</v>
      </c>
      <c r="B497" s="130" t="s">
        <v>69</v>
      </c>
      <c r="C497" s="99" t="s">
        <v>69</v>
      </c>
      <c r="D497" s="70" t="s">
        <v>69</v>
      </c>
      <c r="E497" s="86">
        <v>414141532.61000001</v>
      </c>
      <c r="F497" s="86">
        <v>19017574.550000001</v>
      </c>
      <c r="G497" s="86">
        <v>433159107.16000003</v>
      </c>
      <c r="H497" s="86">
        <v>191731392.63</v>
      </c>
      <c r="I497" s="86">
        <v>159148619.93000001</v>
      </c>
      <c r="J497" s="86">
        <v>5890192.2699999996</v>
      </c>
      <c r="K497" s="100">
        <v>1.3598218697556499</v>
      </c>
      <c r="L497" s="86">
        <v>4633119.16</v>
      </c>
    </row>
    <row r="498" spans="1:12" s="88" customFormat="1" ht="13.8" x14ac:dyDescent="0.3">
      <c r="A498" s="39" t="s">
        <v>61</v>
      </c>
      <c r="B498" s="39"/>
      <c r="C498" s="39"/>
      <c r="D498" s="39"/>
      <c r="E498" s="39"/>
      <c r="F498" s="39"/>
      <c r="G498" s="39"/>
      <c r="H498" s="39"/>
      <c r="I498" s="39"/>
      <c r="J498" s="39"/>
      <c r="K498" s="101"/>
      <c r="L498" s="39"/>
    </row>
  </sheetData>
  <mergeCells count="4">
    <mergeCell ref="A5:B6"/>
    <mergeCell ref="C5:D6"/>
    <mergeCell ref="A1:L1"/>
    <mergeCell ref="A497:B497"/>
  </mergeCells>
  <printOptions horizontalCentered="1"/>
  <pageMargins left="0.70866141732283472" right="0.70866141732283472" top="1.5748031496062993" bottom="0.65" header="0.59055118110236227" footer="0.31496062992125984"/>
  <pageSetup paperSize="9" scale="52" fitToHeight="0" orientation="landscape" r:id="rId1"/>
  <headerFooter scaleWithDoc="0">
    <oddHeader>&amp;L&amp;G&amp;R
&amp;"Calibri,Negrita"&amp;12Intervención General</oddHeader>
    <oddFooter>&amp;R&amp;P</oddFooter>
  </headerFooter>
  <ignoredErrors>
    <ignoredError sqref="A7:B498" numberStoredAsText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workbookViewId="0">
      <selection activeCell="H18" sqref="H18"/>
    </sheetView>
  </sheetViews>
  <sheetFormatPr baseColWidth="10" defaultRowHeight="10.199999999999999" x14ac:dyDescent="0.2"/>
  <cols>
    <col min="1" max="1" width="9" customWidth="1"/>
    <col min="2" max="2" width="45.28515625" bestFit="1" customWidth="1"/>
    <col min="3" max="3" width="20.85546875" bestFit="1" customWidth="1"/>
    <col min="4" max="4" width="19.7109375" customWidth="1"/>
    <col min="5" max="5" width="20.85546875" bestFit="1" customWidth="1"/>
    <col min="6" max="8" width="19.7109375" customWidth="1"/>
  </cols>
  <sheetData>
    <row r="1" spans="1:8" s="76" customFormat="1" ht="18" customHeight="1" x14ac:dyDescent="0.35">
      <c r="A1" s="114" t="s">
        <v>64</v>
      </c>
      <c r="B1" s="114"/>
      <c r="C1" s="114"/>
      <c r="D1" s="114"/>
      <c r="E1" s="114"/>
      <c r="F1" s="114"/>
      <c r="G1" s="114"/>
      <c r="H1" s="114"/>
    </row>
    <row r="2" spans="1:8" s="76" customFormat="1" ht="18" customHeight="1" x14ac:dyDescent="0.35">
      <c r="A2" s="114" t="s">
        <v>54</v>
      </c>
      <c r="B2" s="114"/>
      <c r="C2" s="114"/>
      <c r="D2" s="114"/>
      <c r="E2" s="114"/>
      <c r="F2" s="114"/>
      <c r="G2" s="114"/>
      <c r="H2" s="114"/>
    </row>
    <row r="3" spans="1:8" x14ac:dyDescent="0.2">
      <c r="A3" s="10"/>
      <c r="B3" s="10"/>
      <c r="C3" s="10"/>
      <c r="D3" s="10"/>
      <c r="E3" s="10"/>
      <c r="F3" s="10"/>
      <c r="G3" s="10"/>
      <c r="H3" s="10"/>
    </row>
    <row r="4" spans="1:8" x14ac:dyDescent="0.2">
      <c r="A4" s="11" t="s">
        <v>66</v>
      </c>
      <c r="B4" s="11"/>
      <c r="C4" s="9"/>
      <c r="D4" s="9"/>
      <c r="E4" s="9"/>
      <c r="F4" s="9"/>
      <c r="G4" s="12"/>
      <c r="H4" s="12"/>
    </row>
    <row r="5" spans="1:8" ht="28.8" x14ac:dyDescent="0.2">
      <c r="A5" s="117" t="s">
        <v>53</v>
      </c>
      <c r="B5" s="123"/>
      <c r="C5" s="14" t="s">
        <v>23</v>
      </c>
      <c r="D5" s="26" t="s">
        <v>43</v>
      </c>
      <c r="E5" s="26" t="s">
        <v>44</v>
      </c>
      <c r="F5" s="33" t="s">
        <v>37</v>
      </c>
      <c r="G5" s="13" t="s">
        <v>38</v>
      </c>
      <c r="H5" s="13" t="s">
        <v>24</v>
      </c>
    </row>
    <row r="6" spans="1:8" ht="14.4" x14ac:dyDescent="0.2">
      <c r="A6" s="124"/>
      <c r="B6" s="125"/>
      <c r="C6" s="15" t="s">
        <v>2</v>
      </c>
      <c r="D6" s="15" t="s">
        <v>2</v>
      </c>
      <c r="E6" s="15" t="s">
        <v>2</v>
      </c>
      <c r="F6" s="15" t="s">
        <v>2</v>
      </c>
      <c r="G6" s="22" t="s">
        <v>34</v>
      </c>
      <c r="H6" s="15" t="s">
        <v>2</v>
      </c>
    </row>
    <row r="7" spans="1:8" ht="13.8" x14ac:dyDescent="0.2">
      <c r="A7" s="23" t="s">
        <v>3</v>
      </c>
      <c r="B7" s="23" t="s">
        <v>25</v>
      </c>
      <c r="C7" s="17">
        <v>2349844609.75</v>
      </c>
      <c r="D7" s="17">
        <v>0</v>
      </c>
      <c r="E7" s="17">
        <v>2349844609.75</v>
      </c>
      <c r="F7" s="17">
        <v>328466310.49000001</v>
      </c>
      <c r="G7" s="19">
        <f>IF(E7=0,0,F7*100/E7)</f>
        <v>13.978214096673632</v>
      </c>
      <c r="H7" s="17">
        <v>323692416.00999999</v>
      </c>
    </row>
    <row r="8" spans="1:8" ht="13.8" x14ac:dyDescent="0.2">
      <c r="A8" s="23" t="s">
        <v>5</v>
      </c>
      <c r="B8" s="23" t="s">
        <v>26</v>
      </c>
      <c r="C8" s="17">
        <v>2281250546.4000001</v>
      </c>
      <c r="D8" s="17">
        <v>0</v>
      </c>
      <c r="E8" s="17">
        <v>2281250546.4000001</v>
      </c>
      <c r="F8" s="17">
        <v>366624147.69999999</v>
      </c>
      <c r="G8" s="19">
        <f t="shared" ref="G8:G18" si="0">IF(E8=0,0,F8*100/E8)</f>
        <v>16.071191666279834</v>
      </c>
      <c r="H8" s="17">
        <v>354155829.62</v>
      </c>
    </row>
    <row r="9" spans="1:8" ht="13.8" x14ac:dyDescent="0.2">
      <c r="A9" s="23" t="s">
        <v>15</v>
      </c>
      <c r="B9" s="23" t="s">
        <v>27</v>
      </c>
      <c r="C9" s="17">
        <v>110925303.28</v>
      </c>
      <c r="D9" s="17">
        <v>0</v>
      </c>
      <c r="E9" s="17">
        <v>110925303.28</v>
      </c>
      <c r="F9" s="17">
        <v>17197641.489999998</v>
      </c>
      <c r="G9" s="19">
        <f t="shared" si="0"/>
        <v>15.503803894580614</v>
      </c>
      <c r="H9" s="17">
        <v>8154035.6900000004</v>
      </c>
    </row>
    <row r="10" spans="1:8" ht="13.8" x14ac:dyDescent="0.2">
      <c r="A10" s="23" t="s">
        <v>7</v>
      </c>
      <c r="B10" s="23" t="s">
        <v>8</v>
      </c>
      <c r="C10" s="17">
        <v>1827626296.78</v>
      </c>
      <c r="D10" s="17">
        <v>8920422</v>
      </c>
      <c r="E10" s="17">
        <v>1836546718.78</v>
      </c>
      <c r="F10" s="17">
        <v>134291728.19</v>
      </c>
      <c r="G10" s="19">
        <f t="shared" si="0"/>
        <v>7.3121868786005448</v>
      </c>
      <c r="H10" s="17">
        <v>123175158.69</v>
      </c>
    </row>
    <row r="11" spans="1:8" ht="13.8" x14ac:dyDescent="0.2">
      <c r="A11" s="23" t="s">
        <v>17</v>
      </c>
      <c r="B11" s="23" t="s">
        <v>28</v>
      </c>
      <c r="C11" s="17">
        <v>19039155.73</v>
      </c>
      <c r="D11" s="17">
        <v>0</v>
      </c>
      <c r="E11" s="17">
        <v>19039155.73</v>
      </c>
      <c r="F11" s="17">
        <v>5201835.3600000003</v>
      </c>
      <c r="G11" s="19">
        <f t="shared" si="0"/>
        <v>27.321775365298723</v>
      </c>
      <c r="H11" s="17">
        <v>4075226.22</v>
      </c>
    </row>
    <row r="12" spans="1:8" ht="13.8" x14ac:dyDescent="0.2">
      <c r="A12" s="23" t="s">
        <v>9</v>
      </c>
      <c r="B12" s="23" t="s">
        <v>29</v>
      </c>
      <c r="C12" s="17">
        <v>27000000</v>
      </c>
      <c r="D12" s="17">
        <v>0</v>
      </c>
      <c r="E12" s="17">
        <v>27000000</v>
      </c>
      <c r="F12" s="17">
        <v>0</v>
      </c>
      <c r="G12" s="19">
        <f t="shared" si="0"/>
        <v>0</v>
      </c>
      <c r="H12" s="17">
        <v>0</v>
      </c>
    </row>
    <row r="13" spans="1:8" ht="13.8" x14ac:dyDescent="0.2">
      <c r="A13" s="23" t="s">
        <v>11</v>
      </c>
      <c r="B13" s="23" t="s">
        <v>12</v>
      </c>
      <c r="C13" s="17">
        <v>557693584.48000002</v>
      </c>
      <c r="D13" s="17">
        <v>0</v>
      </c>
      <c r="E13" s="17">
        <v>557693584.48000002</v>
      </c>
      <c r="F13" s="17">
        <v>38971117.520000003</v>
      </c>
      <c r="G13" s="19">
        <f t="shared" si="0"/>
        <v>6.9879085226230684</v>
      </c>
      <c r="H13" s="17">
        <v>23873117.52</v>
      </c>
    </row>
    <row r="14" spans="1:8" ht="13.8" x14ac:dyDescent="0.2">
      <c r="A14" s="121" t="s">
        <v>35</v>
      </c>
      <c r="B14" s="122"/>
      <c r="C14" s="20">
        <f>SUM(C7:C13)</f>
        <v>7173379496.4199982</v>
      </c>
      <c r="D14" s="20">
        <f t="shared" ref="D14:H14" si="1">SUM(D7:D13)</f>
        <v>8920422</v>
      </c>
      <c r="E14" s="20">
        <f t="shared" si="1"/>
        <v>7182299918.4199982</v>
      </c>
      <c r="F14" s="20">
        <f t="shared" si="1"/>
        <v>890752780.75000012</v>
      </c>
      <c r="G14" s="31">
        <f t="shared" si="0"/>
        <v>12.402054924851326</v>
      </c>
      <c r="H14" s="20">
        <f t="shared" si="1"/>
        <v>837125783.75</v>
      </c>
    </row>
    <row r="15" spans="1:8" ht="13.8" x14ac:dyDescent="0.2">
      <c r="A15" s="23" t="s">
        <v>19</v>
      </c>
      <c r="B15" s="23" t="s">
        <v>20</v>
      </c>
      <c r="C15" s="17">
        <v>13800976.140000001</v>
      </c>
      <c r="D15" s="17">
        <v>15942458.970000001</v>
      </c>
      <c r="E15" s="17">
        <v>29743435.109999999</v>
      </c>
      <c r="F15" s="17">
        <v>0</v>
      </c>
      <c r="G15" s="19">
        <f t="shared" si="0"/>
        <v>0</v>
      </c>
      <c r="H15" s="17">
        <v>0</v>
      </c>
    </row>
    <row r="16" spans="1:8" ht="13.8" x14ac:dyDescent="0.2">
      <c r="A16" s="23" t="s">
        <v>21</v>
      </c>
      <c r="B16" s="23" t="s">
        <v>22</v>
      </c>
      <c r="C16" s="17">
        <v>1359120448.8699999</v>
      </c>
      <c r="D16" s="17">
        <v>0</v>
      </c>
      <c r="E16" s="17">
        <v>1359120448.8699999</v>
      </c>
      <c r="F16" s="17">
        <v>0</v>
      </c>
      <c r="G16" s="19">
        <f t="shared" ref="G16" si="2">IF(E16=0,0,F16*100/E16)</f>
        <v>0</v>
      </c>
      <c r="H16" s="17">
        <v>0</v>
      </c>
    </row>
    <row r="17" spans="1:8" ht="13.8" x14ac:dyDescent="0.2">
      <c r="A17" s="121" t="s">
        <v>36</v>
      </c>
      <c r="B17" s="122"/>
      <c r="C17" s="20">
        <f>SUM(C15:C16)</f>
        <v>1372921425.01</v>
      </c>
      <c r="D17" s="20">
        <f t="shared" ref="D17:H17" si="3">SUM(D15:D16)</f>
        <v>15942458.970000001</v>
      </c>
      <c r="E17" s="20">
        <f t="shared" si="3"/>
        <v>1388863883.9799998</v>
      </c>
      <c r="F17" s="20">
        <f t="shared" si="3"/>
        <v>0</v>
      </c>
      <c r="G17" s="31">
        <f t="shared" si="0"/>
        <v>0</v>
      </c>
      <c r="H17" s="20">
        <f t="shared" si="3"/>
        <v>0</v>
      </c>
    </row>
    <row r="18" spans="1:8" ht="13.8" x14ac:dyDescent="0.2">
      <c r="A18" s="126" t="s">
        <v>33</v>
      </c>
      <c r="B18" s="127"/>
      <c r="C18" s="21">
        <f>+C14+C17</f>
        <v>8546300921.4299984</v>
      </c>
      <c r="D18" s="21">
        <f t="shared" ref="D18:H18" si="4">+D14+D17</f>
        <v>24862880.969999999</v>
      </c>
      <c r="E18" s="21">
        <f t="shared" si="4"/>
        <v>8571163802.3999977</v>
      </c>
      <c r="F18" s="21">
        <f t="shared" si="4"/>
        <v>890752780.75000012</v>
      </c>
      <c r="G18" s="32">
        <f t="shared" si="0"/>
        <v>10.392436794879382</v>
      </c>
      <c r="H18" s="21">
        <f t="shared" si="4"/>
        <v>837125783.75</v>
      </c>
    </row>
    <row r="19" spans="1:8" ht="13.8" x14ac:dyDescent="0.3">
      <c r="A19" s="39" t="s">
        <v>62</v>
      </c>
      <c r="B19" s="18"/>
      <c r="C19" s="18"/>
      <c r="D19" s="18"/>
      <c r="E19" s="18"/>
      <c r="F19" s="18"/>
      <c r="G19" s="40"/>
      <c r="H19" s="40"/>
    </row>
  </sheetData>
  <mergeCells count="6">
    <mergeCell ref="A5:B6"/>
    <mergeCell ref="A14:B14"/>
    <mergeCell ref="A17:B17"/>
    <mergeCell ref="A18:B18"/>
    <mergeCell ref="A1:H1"/>
    <mergeCell ref="A2:H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5" fitToHeight="0" orientation="landscape" r:id="rId1"/>
  <headerFooter scaleWithDoc="0">
    <oddHeader>&amp;L&amp;G&amp;R
&amp;"Calibri,Negrita"&amp;12Intervención General</oddHeader>
    <oddFooter>&amp;R&amp;P</oddFooter>
  </headerFooter>
  <ignoredErrors>
    <ignoredError sqref="A7:B16" numberStoredAsText="1"/>
    <ignoredError sqref="G14:G18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6"/>
  <sheetViews>
    <sheetView zoomScaleNormal="100" workbookViewId="0">
      <selection activeCell="H18" sqref="H18"/>
    </sheetView>
  </sheetViews>
  <sheetFormatPr baseColWidth="10" defaultRowHeight="10.199999999999999" x14ac:dyDescent="0.2"/>
  <cols>
    <col min="1" max="1" width="7.140625" customWidth="1"/>
    <col min="2" max="2" width="32.85546875" customWidth="1"/>
    <col min="3" max="3" width="11.28515625" style="108" customWidth="1"/>
    <col min="4" max="4" width="57.140625" bestFit="1" customWidth="1"/>
    <col min="5" max="5" width="19.42578125" bestFit="1" customWidth="1"/>
    <col min="6" max="6" width="18.85546875" customWidth="1"/>
    <col min="7" max="7" width="20.28515625" bestFit="1" customWidth="1"/>
    <col min="8" max="10" width="19.42578125" bestFit="1" customWidth="1"/>
    <col min="11" max="11" width="18.85546875" style="30" customWidth="1"/>
    <col min="12" max="12" width="19.42578125" bestFit="1" customWidth="1"/>
  </cols>
  <sheetData>
    <row r="1" spans="1:12" s="76" customFormat="1" ht="18" customHeight="1" x14ac:dyDescent="0.35">
      <c r="A1" s="114" t="s">
        <v>63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2" s="76" customFormat="1" ht="18.75" customHeight="1" x14ac:dyDescent="0.35">
      <c r="A2" s="114" t="s">
        <v>55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2" x14ac:dyDescent="0.2">
      <c r="A3" s="10"/>
      <c r="B3" s="10"/>
      <c r="C3" s="102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2">
      <c r="A4" s="11" t="s">
        <v>66</v>
      </c>
      <c r="B4" s="11"/>
      <c r="C4" s="103"/>
      <c r="D4" s="11"/>
      <c r="E4" s="9"/>
      <c r="F4" s="9"/>
      <c r="G4" s="9"/>
      <c r="H4" s="9"/>
      <c r="I4" s="9"/>
      <c r="J4" s="9"/>
      <c r="K4" s="12"/>
      <c r="L4" s="12"/>
    </row>
    <row r="5" spans="1:12" ht="28.8" x14ac:dyDescent="0.2">
      <c r="A5" s="117" t="s">
        <v>53</v>
      </c>
      <c r="B5" s="118"/>
      <c r="C5" s="128" t="s">
        <v>46</v>
      </c>
      <c r="D5" s="118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9"/>
      <c r="B6" s="120"/>
      <c r="C6" s="119"/>
      <c r="D6" s="120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3</v>
      </c>
      <c r="B7" s="16" t="s">
        <v>4</v>
      </c>
      <c r="C7" s="104" t="s">
        <v>67</v>
      </c>
      <c r="D7" s="16" t="s">
        <v>68</v>
      </c>
      <c r="E7" s="38">
        <v>4380385.16</v>
      </c>
      <c r="F7" s="38">
        <v>0</v>
      </c>
      <c r="G7" s="38">
        <v>4380385.16</v>
      </c>
      <c r="H7" s="38">
        <v>3683344.16</v>
      </c>
      <c r="I7" s="38">
        <v>3683344.16</v>
      </c>
      <c r="J7" s="38">
        <v>1032750.46</v>
      </c>
      <c r="K7" s="35">
        <v>23.576704382771702</v>
      </c>
      <c r="L7" s="38">
        <v>149219.24</v>
      </c>
    </row>
    <row r="8" spans="1:12" ht="13.8" x14ac:dyDescent="0.2">
      <c r="A8" s="37" t="s">
        <v>69</v>
      </c>
      <c r="B8" s="16" t="s">
        <v>69</v>
      </c>
      <c r="C8" s="104" t="s">
        <v>70</v>
      </c>
      <c r="D8" s="16" t="s">
        <v>71</v>
      </c>
      <c r="E8" s="38">
        <v>5971179.6299999999</v>
      </c>
      <c r="F8" s="38">
        <v>0</v>
      </c>
      <c r="G8" s="38">
        <v>5971179.6299999999</v>
      </c>
      <c r="H8" s="38">
        <v>955813.75</v>
      </c>
      <c r="I8" s="38">
        <v>955813.75</v>
      </c>
      <c r="J8" s="38">
        <v>955813.75</v>
      </c>
      <c r="K8" s="35">
        <v>16.007117675674401</v>
      </c>
      <c r="L8" s="38">
        <v>946276.47</v>
      </c>
    </row>
    <row r="9" spans="1:12" ht="13.8" x14ac:dyDescent="0.2">
      <c r="A9" s="37" t="s">
        <v>69</v>
      </c>
      <c r="B9" s="16" t="s">
        <v>69</v>
      </c>
      <c r="C9" s="104" t="s">
        <v>72</v>
      </c>
      <c r="D9" s="16" t="s">
        <v>73</v>
      </c>
      <c r="E9" s="38">
        <v>5769446.5999999996</v>
      </c>
      <c r="F9" s="38">
        <v>0</v>
      </c>
      <c r="G9" s="38">
        <v>5769446.5999999996</v>
      </c>
      <c r="H9" s="38">
        <v>1719678.89</v>
      </c>
      <c r="I9" s="38">
        <v>1719678.89</v>
      </c>
      <c r="J9" s="38">
        <v>919956.06</v>
      </c>
      <c r="K9" s="35">
        <v>15.945308515378199</v>
      </c>
      <c r="L9" s="38">
        <v>653381.79</v>
      </c>
    </row>
    <row r="10" spans="1:12" ht="13.8" x14ac:dyDescent="0.2">
      <c r="A10" s="37" t="s">
        <v>69</v>
      </c>
      <c r="B10" s="16" t="s">
        <v>69</v>
      </c>
      <c r="C10" s="104" t="s">
        <v>74</v>
      </c>
      <c r="D10" s="16" t="s">
        <v>75</v>
      </c>
      <c r="E10" s="38">
        <v>176692788.09</v>
      </c>
      <c r="F10" s="38">
        <v>1097263.52</v>
      </c>
      <c r="G10" s="38">
        <v>177790051.61000001</v>
      </c>
      <c r="H10" s="38">
        <v>23469516.329999998</v>
      </c>
      <c r="I10" s="38">
        <v>23469516.329999998</v>
      </c>
      <c r="J10" s="38">
        <v>19520577.43</v>
      </c>
      <c r="K10" s="35">
        <v>10.979566771722601</v>
      </c>
      <c r="L10" s="38">
        <v>18204264.469999999</v>
      </c>
    </row>
    <row r="11" spans="1:12" ht="13.8" x14ac:dyDescent="0.2">
      <c r="A11" s="37" t="s">
        <v>69</v>
      </c>
      <c r="B11" s="16" t="s">
        <v>69</v>
      </c>
      <c r="C11" s="104" t="s">
        <v>76</v>
      </c>
      <c r="D11" s="16" t="s">
        <v>77</v>
      </c>
      <c r="E11" s="38">
        <v>162960062.53999999</v>
      </c>
      <c r="F11" s="38">
        <v>39866</v>
      </c>
      <c r="G11" s="38">
        <v>162999928.53999999</v>
      </c>
      <c r="H11" s="38">
        <v>28784808.420000002</v>
      </c>
      <c r="I11" s="38">
        <v>28784808.420000002</v>
      </c>
      <c r="J11" s="38">
        <v>26624947.489999998</v>
      </c>
      <c r="K11" s="35">
        <v>16.334330774547698</v>
      </c>
      <c r="L11" s="38">
        <v>25904993.850000001</v>
      </c>
    </row>
    <row r="12" spans="1:12" ht="13.8" x14ac:dyDescent="0.2">
      <c r="A12" s="37" t="s">
        <v>69</v>
      </c>
      <c r="B12" s="16" t="s">
        <v>69</v>
      </c>
      <c r="C12" s="104" t="s">
        <v>78</v>
      </c>
      <c r="D12" s="16" t="s">
        <v>79</v>
      </c>
      <c r="E12" s="38">
        <v>137885.22</v>
      </c>
      <c r="F12" s="38">
        <v>0</v>
      </c>
      <c r="G12" s="38">
        <v>137885.22</v>
      </c>
      <c r="H12" s="38">
        <v>137885.22</v>
      </c>
      <c r="I12" s="38">
        <v>137885.22</v>
      </c>
      <c r="J12" s="38">
        <v>34471.300000000003</v>
      </c>
      <c r="K12" s="35">
        <v>24.999996373795501</v>
      </c>
      <c r="L12" s="38">
        <v>0</v>
      </c>
    </row>
    <row r="13" spans="1:12" ht="13.8" x14ac:dyDescent="0.2">
      <c r="A13" s="37" t="s">
        <v>69</v>
      </c>
      <c r="B13" s="16" t="s">
        <v>69</v>
      </c>
      <c r="C13" s="104" t="s">
        <v>80</v>
      </c>
      <c r="D13" s="16" t="s">
        <v>81</v>
      </c>
      <c r="E13" s="38">
        <v>330119549.75</v>
      </c>
      <c r="F13" s="38">
        <v>0</v>
      </c>
      <c r="G13" s="38">
        <v>330119549.75</v>
      </c>
      <c r="H13" s="38">
        <v>51886142.780000001</v>
      </c>
      <c r="I13" s="38">
        <v>51886142.780000001</v>
      </c>
      <c r="J13" s="38">
        <v>51886142.780000001</v>
      </c>
      <c r="K13" s="35">
        <v>15.717379603629499</v>
      </c>
      <c r="L13" s="38">
        <v>51886142.780000001</v>
      </c>
    </row>
    <row r="14" spans="1:12" ht="13.8" x14ac:dyDescent="0.2">
      <c r="A14" s="37" t="s">
        <v>69</v>
      </c>
      <c r="B14" s="16" t="s">
        <v>69</v>
      </c>
      <c r="C14" s="104" t="s">
        <v>82</v>
      </c>
      <c r="D14" s="16" t="s">
        <v>83</v>
      </c>
      <c r="E14" s="38">
        <v>345894786.19</v>
      </c>
      <c r="F14" s="38">
        <v>0</v>
      </c>
      <c r="G14" s="38">
        <v>345894786.19</v>
      </c>
      <c r="H14" s="38">
        <v>55118441.590000004</v>
      </c>
      <c r="I14" s="38">
        <v>55118441.590000004</v>
      </c>
      <c r="J14" s="38">
        <v>55118441.590000004</v>
      </c>
      <c r="K14" s="35">
        <v>15.935031052975599</v>
      </c>
      <c r="L14" s="38">
        <v>55118441.590000004</v>
      </c>
    </row>
    <row r="15" spans="1:12" ht="13.8" x14ac:dyDescent="0.2">
      <c r="A15" s="37" t="s">
        <v>69</v>
      </c>
      <c r="B15" s="16" t="s">
        <v>69</v>
      </c>
      <c r="C15" s="104" t="s">
        <v>84</v>
      </c>
      <c r="D15" s="16" t="s">
        <v>85</v>
      </c>
      <c r="E15" s="38">
        <v>28949811.559999999</v>
      </c>
      <c r="F15" s="38">
        <v>0</v>
      </c>
      <c r="G15" s="38">
        <v>28949811.559999999</v>
      </c>
      <c r="H15" s="38">
        <v>3650045.09</v>
      </c>
      <c r="I15" s="38">
        <v>3650045.09</v>
      </c>
      <c r="J15" s="38">
        <v>3650045.09</v>
      </c>
      <c r="K15" s="35">
        <v>12.6081825521907</v>
      </c>
      <c r="L15" s="38">
        <v>3650045.09</v>
      </c>
    </row>
    <row r="16" spans="1:12" ht="13.8" x14ac:dyDescent="0.2">
      <c r="A16" s="37" t="s">
        <v>69</v>
      </c>
      <c r="B16" s="16" t="s">
        <v>69</v>
      </c>
      <c r="C16" s="104" t="s">
        <v>86</v>
      </c>
      <c r="D16" s="16" t="s">
        <v>87</v>
      </c>
      <c r="E16" s="38">
        <v>18351198.879999999</v>
      </c>
      <c r="F16" s="38">
        <v>0</v>
      </c>
      <c r="G16" s="38">
        <v>18351198.879999999</v>
      </c>
      <c r="H16" s="38">
        <v>2907948.84</v>
      </c>
      <c r="I16" s="38">
        <v>2907948.84</v>
      </c>
      <c r="J16" s="38">
        <v>2907948.84</v>
      </c>
      <c r="K16" s="35">
        <v>15.846097353177401</v>
      </c>
      <c r="L16" s="38">
        <v>2907948.84</v>
      </c>
    </row>
    <row r="17" spans="1:12" ht="13.8" x14ac:dyDescent="0.2">
      <c r="A17" s="37" t="s">
        <v>69</v>
      </c>
      <c r="B17" s="16" t="s">
        <v>69</v>
      </c>
      <c r="C17" s="104" t="s">
        <v>88</v>
      </c>
      <c r="D17" s="16" t="s">
        <v>89</v>
      </c>
      <c r="E17" s="38">
        <v>106417388.79000001</v>
      </c>
      <c r="F17" s="38">
        <v>842339.13</v>
      </c>
      <c r="G17" s="38">
        <v>107259727.92</v>
      </c>
      <c r="H17" s="38">
        <v>15692877.689999999</v>
      </c>
      <c r="I17" s="38">
        <v>15692877.689999999</v>
      </c>
      <c r="J17" s="38">
        <v>15452657.59</v>
      </c>
      <c r="K17" s="35">
        <v>14.4067656050045</v>
      </c>
      <c r="L17" s="38">
        <v>15250819.24</v>
      </c>
    </row>
    <row r="18" spans="1:12" ht="13.8" x14ac:dyDescent="0.2">
      <c r="A18" s="37" t="s">
        <v>69</v>
      </c>
      <c r="B18" s="16" t="s">
        <v>69</v>
      </c>
      <c r="C18" s="104" t="s">
        <v>90</v>
      </c>
      <c r="D18" s="16" t="s">
        <v>91</v>
      </c>
      <c r="E18" s="38">
        <v>6599325.04</v>
      </c>
      <c r="F18" s="38">
        <v>169984.22</v>
      </c>
      <c r="G18" s="38">
        <v>6769309.2599999998</v>
      </c>
      <c r="H18" s="38">
        <v>291868.77</v>
      </c>
      <c r="I18" s="38">
        <v>291868.77</v>
      </c>
      <c r="J18" s="38">
        <v>291868.77</v>
      </c>
      <c r="K18" s="35">
        <v>4.3116477441008501</v>
      </c>
      <c r="L18" s="38">
        <v>267129.67</v>
      </c>
    </row>
    <row r="19" spans="1:12" ht="13.8" x14ac:dyDescent="0.2">
      <c r="A19" s="37" t="s">
        <v>69</v>
      </c>
      <c r="B19" s="16" t="s">
        <v>69</v>
      </c>
      <c r="C19" s="104" t="s">
        <v>92</v>
      </c>
      <c r="D19" s="16" t="s">
        <v>93</v>
      </c>
      <c r="E19" s="38">
        <v>3258488.44</v>
      </c>
      <c r="F19" s="38">
        <v>0</v>
      </c>
      <c r="G19" s="38">
        <v>3258488.44</v>
      </c>
      <c r="H19" s="38">
        <v>434359.6</v>
      </c>
      <c r="I19" s="38">
        <v>434359.6</v>
      </c>
      <c r="J19" s="38">
        <v>434359.6</v>
      </c>
      <c r="K19" s="35">
        <v>13.3300948583387</v>
      </c>
      <c r="L19" s="38">
        <v>434359.6</v>
      </c>
    </row>
    <row r="20" spans="1:12" ht="13.8" x14ac:dyDescent="0.2">
      <c r="A20" s="37" t="s">
        <v>69</v>
      </c>
      <c r="B20" s="16" t="s">
        <v>69</v>
      </c>
      <c r="C20" s="104" t="s">
        <v>94</v>
      </c>
      <c r="D20" s="16" t="s">
        <v>95</v>
      </c>
      <c r="E20" s="38">
        <v>172002.64</v>
      </c>
      <c r="F20" s="38">
        <v>0</v>
      </c>
      <c r="G20" s="38">
        <v>172002.64</v>
      </c>
      <c r="H20" s="38">
        <v>168174.88</v>
      </c>
      <c r="I20" s="38">
        <v>168174.88</v>
      </c>
      <c r="J20" s="38">
        <v>42043.72</v>
      </c>
      <c r="K20" s="35">
        <v>24.443648074238901</v>
      </c>
      <c r="L20" s="38">
        <v>0</v>
      </c>
    </row>
    <row r="21" spans="1:12" ht="13.8" x14ac:dyDescent="0.2">
      <c r="A21" s="37" t="s">
        <v>69</v>
      </c>
      <c r="B21" s="16" t="s">
        <v>69</v>
      </c>
      <c r="C21" s="104" t="s">
        <v>96</v>
      </c>
      <c r="D21" s="16" t="s">
        <v>97</v>
      </c>
      <c r="E21" s="38">
        <v>853869.2</v>
      </c>
      <c r="F21" s="38">
        <v>0</v>
      </c>
      <c r="G21" s="38">
        <v>853869.2</v>
      </c>
      <c r="H21" s="38">
        <v>24993.54</v>
      </c>
      <c r="I21" s="38">
        <v>24993.54</v>
      </c>
      <c r="J21" s="38">
        <v>11447.88</v>
      </c>
      <c r="K21" s="35">
        <v>1.34070651570522</v>
      </c>
      <c r="L21" s="38">
        <v>6932.66</v>
      </c>
    </row>
    <row r="22" spans="1:12" ht="13.8" x14ac:dyDescent="0.2">
      <c r="A22" s="37" t="s">
        <v>69</v>
      </c>
      <c r="B22" s="16" t="s">
        <v>69</v>
      </c>
      <c r="C22" s="104" t="s">
        <v>98</v>
      </c>
      <c r="D22" s="16" t="s">
        <v>99</v>
      </c>
      <c r="E22" s="38">
        <v>254030701.28999999</v>
      </c>
      <c r="F22" s="38">
        <v>564004.4</v>
      </c>
      <c r="G22" s="38">
        <v>254594705.69</v>
      </c>
      <c r="H22" s="38">
        <v>5747766.8099999996</v>
      </c>
      <c r="I22" s="38">
        <v>5747766.8099999996</v>
      </c>
      <c r="J22" s="38">
        <v>3520991.73</v>
      </c>
      <c r="K22" s="35">
        <v>1.38297916308096</v>
      </c>
      <c r="L22" s="38">
        <v>625160.93000000005</v>
      </c>
    </row>
    <row r="23" spans="1:12" ht="13.8" x14ac:dyDescent="0.2">
      <c r="A23" s="37" t="s">
        <v>69</v>
      </c>
      <c r="B23" s="16" t="s">
        <v>69</v>
      </c>
      <c r="C23" s="104" t="s">
        <v>100</v>
      </c>
      <c r="D23" s="16" t="s">
        <v>101</v>
      </c>
      <c r="E23" s="38">
        <v>781495.37</v>
      </c>
      <c r="F23" s="38">
        <v>0</v>
      </c>
      <c r="G23" s="38">
        <v>781495.37</v>
      </c>
      <c r="H23" s="38">
        <v>93633.66</v>
      </c>
      <c r="I23" s="38">
        <v>93633.66</v>
      </c>
      <c r="J23" s="38">
        <v>48779.44</v>
      </c>
      <c r="K23" s="35">
        <v>6.2418079329119998</v>
      </c>
      <c r="L23" s="38">
        <v>33828.03</v>
      </c>
    </row>
    <row r="24" spans="1:12" ht="13.8" x14ac:dyDescent="0.2">
      <c r="A24" s="37" t="s">
        <v>69</v>
      </c>
      <c r="B24" s="16" t="s">
        <v>69</v>
      </c>
      <c r="C24" s="104" t="s">
        <v>102</v>
      </c>
      <c r="D24" s="16" t="s">
        <v>103</v>
      </c>
      <c r="E24" s="38">
        <v>307294.64</v>
      </c>
      <c r="F24" s="38">
        <v>0</v>
      </c>
      <c r="G24" s="38">
        <v>307294.64</v>
      </c>
      <c r="H24" s="38">
        <v>44530.51</v>
      </c>
      <c r="I24" s="38">
        <v>44530.51</v>
      </c>
      <c r="J24" s="38">
        <v>30903.25</v>
      </c>
      <c r="K24" s="35">
        <v>10.0565535409274</v>
      </c>
      <c r="L24" s="38">
        <v>30653.25</v>
      </c>
    </row>
    <row r="25" spans="1:12" ht="13.8" x14ac:dyDescent="0.2">
      <c r="A25" s="37" t="s">
        <v>69</v>
      </c>
      <c r="B25" s="16" t="s">
        <v>69</v>
      </c>
      <c r="C25" s="104" t="s">
        <v>104</v>
      </c>
      <c r="D25" s="16" t="s">
        <v>105</v>
      </c>
      <c r="E25" s="38">
        <v>4324927.43</v>
      </c>
      <c r="F25" s="38">
        <v>-35000</v>
      </c>
      <c r="G25" s="38">
        <v>4289927.43</v>
      </c>
      <c r="H25" s="38">
        <v>206924.82</v>
      </c>
      <c r="I25" s="38">
        <v>206924.82</v>
      </c>
      <c r="J25" s="38">
        <v>52947.43</v>
      </c>
      <c r="K25" s="35">
        <v>1.23422670578835</v>
      </c>
      <c r="L25" s="38">
        <v>921.63</v>
      </c>
    </row>
    <row r="26" spans="1:12" ht="13.8" x14ac:dyDescent="0.2">
      <c r="A26" s="37" t="s">
        <v>69</v>
      </c>
      <c r="B26" s="16" t="s">
        <v>69</v>
      </c>
      <c r="C26" s="104" t="s">
        <v>106</v>
      </c>
      <c r="D26" s="16" t="s">
        <v>107</v>
      </c>
      <c r="E26" s="38">
        <v>282125.74</v>
      </c>
      <c r="F26" s="38">
        <v>0</v>
      </c>
      <c r="G26" s="38">
        <v>282125.74</v>
      </c>
      <c r="H26" s="38">
        <v>0</v>
      </c>
      <c r="I26" s="38">
        <v>0</v>
      </c>
      <c r="J26" s="38">
        <v>0</v>
      </c>
      <c r="K26" s="35">
        <v>0</v>
      </c>
      <c r="L26" s="38">
        <v>0</v>
      </c>
    </row>
    <row r="27" spans="1:12" ht="13.8" x14ac:dyDescent="0.2">
      <c r="A27" s="37" t="s">
        <v>69</v>
      </c>
      <c r="B27" s="16" t="s">
        <v>69</v>
      </c>
      <c r="C27" s="104" t="s">
        <v>108</v>
      </c>
      <c r="D27" s="16" t="s">
        <v>109</v>
      </c>
      <c r="E27" s="38">
        <v>146277147.94999999</v>
      </c>
      <c r="F27" s="38">
        <v>-200000</v>
      </c>
      <c r="G27" s="38">
        <v>146077147.94999999</v>
      </c>
      <c r="H27" s="38">
        <v>0</v>
      </c>
      <c r="I27" s="38">
        <v>0</v>
      </c>
      <c r="J27" s="38">
        <v>0</v>
      </c>
      <c r="K27" s="35">
        <v>0</v>
      </c>
      <c r="L27" s="38">
        <v>0</v>
      </c>
    </row>
    <row r="28" spans="1:12" ht="13.8" x14ac:dyDescent="0.2">
      <c r="A28" s="37" t="s">
        <v>69</v>
      </c>
      <c r="B28" s="16" t="s">
        <v>69</v>
      </c>
      <c r="C28" s="104" t="s">
        <v>110</v>
      </c>
      <c r="D28" s="16" t="s">
        <v>111</v>
      </c>
      <c r="E28" s="38">
        <v>3722852.05</v>
      </c>
      <c r="F28" s="38">
        <v>0</v>
      </c>
      <c r="G28" s="38">
        <v>3722852.05</v>
      </c>
      <c r="H28" s="38">
        <v>0</v>
      </c>
      <c r="I28" s="38">
        <v>0</v>
      </c>
      <c r="J28" s="38">
        <v>0</v>
      </c>
      <c r="K28" s="35">
        <v>0</v>
      </c>
      <c r="L28" s="38">
        <v>0</v>
      </c>
    </row>
    <row r="29" spans="1:12" ht="13.8" x14ac:dyDescent="0.2">
      <c r="A29" s="37" t="s">
        <v>69</v>
      </c>
      <c r="B29" s="16" t="s">
        <v>69</v>
      </c>
      <c r="C29" s="104" t="s">
        <v>112</v>
      </c>
      <c r="D29" s="16" t="s">
        <v>113</v>
      </c>
      <c r="E29" s="38">
        <v>686942444.78999996</v>
      </c>
      <c r="F29" s="38">
        <v>0</v>
      </c>
      <c r="G29" s="38">
        <v>686942444.78999996</v>
      </c>
      <c r="H29" s="38">
        <v>103892072.45</v>
      </c>
      <c r="I29" s="38">
        <v>103892072.45</v>
      </c>
      <c r="J29" s="38">
        <v>100204913.05</v>
      </c>
      <c r="K29" s="35">
        <v>14.587090055358701</v>
      </c>
      <c r="L29" s="38">
        <v>100204913.05</v>
      </c>
    </row>
    <row r="30" spans="1:12" ht="13.8" x14ac:dyDescent="0.2">
      <c r="A30" s="37" t="s">
        <v>69</v>
      </c>
      <c r="B30" s="16" t="s">
        <v>69</v>
      </c>
      <c r="C30" s="104" t="s">
        <v>114</v>
      </c>
      <c r="D30" s="16" t="s">
        <v>115</v>
      </c>
      <c r="E30" s="38">
        <v>119687141.36</v>
      </c>
      <c r="F30" s="38">
        <v>0</v>
      </c>
      <c r="G30" s="38">
        <v>119687141.36</v>
      </c>
      <c r="H30" s="38">
        <v>33763240.280000001</v>
      </c>
      <c r="I30" s="38">
        <v>33763240.280000001</v>
      </c>
      <c r="J30" s="38">
        <v>33763240.280000001</v>
      </c>
      <c r="K30" s="35">
        <v>28.209580324460699</v>
      </c>
      <c r="L30" s="38">
        <v>33763240.280000001</v>
      </c>
    </row>
    <row r="31" spans="1:12" ht="13.8" x14ac:dyDescent="0.2">
      <c r="A31" s="37" t="s">
        <v>69</v>
      </c>
      <c r="B31" s="16" t="s">
        <v>69</v>
      </c>
      <c r="C31" s="104" t="s">
        <v>116</v>
      </c>
      <c r="D31" s="16" t="s">
        <v>117</v>
      </c>
      <c r="E31" s="38">
        <v>5474133.5199999996</v>
      </c>
      <c r="F31" s="38">
        <v>0</v>
      </c>
      <c r="G31" s="38">
        <v>5474133.5199999996</v>
      </c>
      <c r="H31" s="38">
        <v>882517.55</v>
      </c>
      <c r="I31" s="38">
        <v>882517.55</v>
      </c>
      <c r="J31" s="38">
        <v>882517.55</v>
      </c>
      <c r="K31" s="35">
        <v>16.121593431648702</v>
      </c>
      <c r="L31" s="38">
        <v>882517.55</v>
      </c>
    </row>
    <row r="32" spans="1:12" ht="13.8" x14ac:dyDescent="0.2">
      <c r="A32" s="37" t="s">
        <v>69</v>
      </c>
      <c r="B32" s="16" t="s">
        <v>69</v>
      </c>
      <c r="C32" s="104" t="s">
        <v>118</v>
      </c>
      <c r="D32" s="16" t="s">
        <v>119</v>
      </c>
      <c r="E32" s="38">
        <v>1282969.6599999999</v>
      </c>
      <c r="F32" s="38">
        <v>0</v>
      </c>
      <c r="G32" s="38">
        <v>1282969.6599999999</v>
      </c>
      <c r="H32" s="38">
        <v>202233.77</v>
      </c>
      <c r="I32" s="38">
        <v>202233.77</v>
      </c>
      <c r="J32" s="38">
        <v>202233.77</v>
      </c>
      <c r="K32" s="35">
        <v>15.7629425157256</v>
      </c>
      <c r="L32" s="38">
        <v>202233.77</v>
      </c>
    </row>
    <row r="33" spans="1:12" ht="13.8" x14ac:dyDescent="0.2">
      <c r="A33" s="37" t="s">
        <v>69</v>
      </c>
      <c r="B33" s="16" t="s">
        <v>69</v>
      </c>
      <c r="C33" s="104" t="s">
        <v>120</v>
      </c>
      <c r="D33" s="16" t="s">
        <v>121</v>
      </c>
      <c r="E33" s="38">
        <v>196809542.96000001</v>
      </c>
      <c r="F33" s="38">
        <v>0</v>
      </c>
      <c r="G33" s="38">
        <v>196809542.96000001</v>
      </c>
      <c r="H33" s="38">
        <v>31460502.469999999</v>
      </c>
      <c r="I33" s="38">
        <v>31460502.469999999</v>
      </c>
      <c r="J33" s="38">
        <v>31460502.469999999</v>
      </c>
      <c r="K33" s="35">
        <v>15.9852525425528</v>
      </c>
      <c r="L33" s="38">
        <v>31460502.469999999</v>
      </c>
    </row>
    <row r="34" spans="1:12" ht="13.8" x14ac:dyDescent="0.2">
      <c r="A34" s="37" t="s">
        <v>69</v>
      </c>
      <c r="B34" s="16" t="s">
        <v>69</v>
      </c>
      <c r="C34" s="104" t="s">
        <v>122</v>
      </c>
      <c r="D34" s="16" t="s">
        <v>123</v>
      </c>
      <c r="E34" s="38">
        <v>282352763.56</v>
      </c>
      <c r="F34" s="38">
        <v>0</v>
      </c>
      <c r="G34" s="38">
        <v>282352763.56</v>
      </c>
      <c r="H34" s="38">
        <v>29710315.219999999</v>
      </c>
      <c r="I34" s="38">
        <v>29710315.219999999</v>
      </c>
      <c r="J34" s="38">
        <v>29710315.219999999</v>
      </c>
      <c r="K34" s="35">
        <v>10.522409926292999</v>
      </c>
      <c r="L34" s="38">
        <v>10605617.15</v>
      </c>
    </row>
    <row r="35" spans="1:12" ht="13.8" x14ac:dyDescent="0.2">
      <c r="A35" s="37" t="s">
        <v>69</v>
      </c>
      <c r="B35" s="16" t="s">
        <v>69</v>
      </c>
      <c r="C35" s="104" t="s">
        <v>124</v>
      </c>
      <c r="D35" s="16" t="s">
        <v>125</v>
      </c>
      <c r="E35" s="38">
        <v>38504516.890000001</v>
      </c>
      <c r="F35" s="38">
        <v>0</v>
      </c>
      <c r="G35" s="38">
        <v>38504516.890000001</v>
      </c>
      <c r="H35" s="38">
        <v>7653347.1699999999</v>
      </c>
      <c r="I35" s="38">
        <v>7653347.1699999999</v>
      </c>
      <c r="J35" s="38">
        <v>7653347.1699999999</v>
      </c>
      <c r="K35" s="35">
        <v>19.876491872016299</v>
      </c>
      <c r="L35" s="38">
        <v>7653347.1699999999</v>
      </c>
    </row>
    <row r="36" spans="1:12" ht="13.8" x14ac:dyDescent="0.2">
      <c r="A36" s="37" t="s">
        <v>69</v>
      </c>
      <c r="B36" s="16" t="s">
        <v>69</v>
      </c>
      <c r="C36" s="105" t="s">
        <v>126</v>
      </c>
      <c r="D36" s="27" t="s">
        <v>69</v>
      </c>
      <c r="E36" s="28">
        <v>2937308224.9400001</v>
      </c>
      <c r="F36" s="28">
        <v>2478457.27</v>
      </c>
      <c r="G36" s="28">
        <v>2939786682.21</v>
      </c>
      <c r="H36" s="28">
        <v>402582984.25999999</v>
      </c>
      <c r="I36" s="28">
        <v>402582984.25999999</v>
      </c>
      <c r="J36" s="28">
        <v>386414163.70999998</v>
      </c>
      <c r="K36" s="29">
        <v>13.144292613078701</v>
      </c>
      <c r="L36" s="28">
        <v>360842890.56999999</v>
      </c>
    </row>
    <row r="37" spans="1:12" ht="13.8" x14ac:dyDescent="0.2">
      <c r="A37" s="37" t="s">
        <v>5</v>
      </c>
      <c r="B37" s="16" t="s">
        <v>6</v>
      </c>
      <c r="C37" s="104" t="s">
        <v>127</v>
      </c>
      <c r="D37" s="16" t="s">
        <v>128</v>
      </c>
      <c r="E37" s="38">
        <v>32056</v>
      </c>
      <c r="F37" s="38">
        <v>0</v>
      </c>
      <c r="G37" s="38">
        <v>32056</v>
      </c>
      <c r="H37" s="38">
        <v>0</v>
      </c>
      <c r="I37" s="38">
        <v>0</v>
      </c>
      <c r="J37" s="38">
        <v>0</v>
      </c>
      <c r="K37" s="35">
        <v>0</v>
      </c>
      <c r="L37" s="38">
        <v>0</v>
      </c>
    </row>
    <row r="38" spans="1:12" ht="13.8" x14ac:dyDescent="0.2">
      <c r="A38" s="37" t="s">
        <v>69</v>
      </c>
      <c r="B38" s="16" t="s">
        <v>69</v>
      </c>
      <c r="C38" s="104" t="s">
        <v>129</v>
      </c>
      <c r="D38" s="16" t="s">
        <v>130</v>
      </c>
      <c r="E38" s="38">
        <v>13348789.76</v>
      </c>
      <c r="F38" s="38">
        <v>24000</v>
      </c>
      <c r="G38" s="38">
        <v>13372789.76</v>
      </c>
      <c r="H38" s="38">
        <v>11325865.43</v>
      </c>
      <c r="I38" s="38">
        <v>11322235.43</v>
      </c>
      <c r="J38" s="38">
        <v>487049.26</v>
      </c>
      <c r="K38" s="35">
        <v>3.6420916558251499</v>
      </c>
      <c r="L38" s="38">
        <v>345031.22</v>
      </c>
    </row>
    <row r="39" spans="1:12" ht="13.8" x14ac:dyDescent="0.2">
      <c r="A39" s="37" t="s">
        <v>69</v>
      </c>
      <c r="B39" s="16" t="s">
        <v>69</v>
      </c>
      <c r="C39" s="104" t="s">
        <v>131</v>
      </c>
      <c r="D39" s="16" t="s">
        <v>132</v>
      </c>
      <c r="E39" s="38">
        <v>7352780.9299999997</v>
      </c>
      <c r="F39" s="38">
        <v>0</v>
      </c>
      <c r="G39" s="38">
        <v>7352780.9299999997</v>
      </c>
      <c r="H39" s="38">
        <v>4953162.4000000004</v>
      </c>
      <c r="I39" s="38">
        <v>4739631.71</v>
      </c>
      <c r="J39" s="38">
        <v>741032.36</v>
      </c>
      <c r="K39" s="35">
        <v>10.078259736755101</v>
      </c>
      <c r="L39" s="38">
        <v>734956.32</v>
      </c>
    </row>
    <row r="40" spans="1:12" ht="13.8" x14ac:dyDescent="0.2">
      <c r="A40" s="37" t="s">
        <v>69</v>
      </c>
      <c r="B40" s="16" t="s">
        <v>69</v>
      </c>
      <c r="C40" s="104" t="s">
        <v>133</v>
      </c>
      <c r="D40" s="16" t="s">
        <v>134</v>
      </c>
      <c r="E40" s="38">
        <v>5113365.9800000004</v>
      </c>
      <c r="F40" s="38">
        <v>0</v>
      </c>
      <c r="G40" s="38">
        <v>5113365.9800000004</v>
      </c>
      <c r="H40" s="38">
        <v>4960404.6100000003</v>
      </c>
      <c r="I40" s="38">
        <v>4960404.6100000003</v>
      </c>
      <c r="J40" s="38">
        <v>440921.94</v>
      </c>
      <c r="K40" s="35">
        <v>8.6229294309186102</v>
      </c>
      <c r="L40" s="38">
        <v>428395.36</v>
      </c>
    </row>
    <row r="41" spans="1:12" ht="13.8" x14ac:dyDescent="0.2">
      <c r="A41" s="37" t="s">
        <v>69</v>
      </c>
      <c r="B41" s="16" t="s">
        <v>69</v>
      </c>
      <c r="C41" s="104" t="s">
        <v>135</v>
      </c>
      <c r="D41" s="16" t="s">
        <v>136</v>
      </c>
      <c r="E41" s="38">
        <v>1628381.4</v>
      </c>
      <c r="F41" s="38">
        <v>0</v>
      </c>
      <c r="G41" s="38">
        <v>1628381.4</v>
      </c>
      <c r="H41" s="38">
        <v>137833.04</v>
      </c>
      <c r="I41" s="38">
        <v>137833.04</v>
      </c>
      <c r="J41" s="38">
        <v>26709.48</v>
      </c>
      <c r="K41" s="35">
        <v>1.6402471804209999</v>
      </c>
      <c r="L41" s="38">
        <v>23957.77</v>
      </c>
    </row>
    <row r="42" spans="1:12" ht="13.8" x14ac:dyDescent="0.2">
      <c r="A42" s="37" t="s">
        <v>69</v>
      </c>
      <c r="B42" s="16" t="s">
        <v>69</v>
      </c>
      <c r="C42" s="104" t="s">
        <v>137</v>
      </c>
      <c r="D42" s="16" t="s">
        <v>138</v>
      </c>
      <c r="E42" s="38">
        <v>752433.16</v>
      </c>
      <c r="F42" s="38">
        <v>0</v>
      </c>
      <c r="G42" s="38">
        <v>752433.16</v>
      </c>
      <c r="H42" s="38">
        <v>233301</v>
      </c>
      <c r="I42" s="38">
        <v>217569.84</v>
      </c>
      <c r="J42" s="38">
        <v>59643.76</v>
      </c>
      <c r="K42" s="35">
        <v>7.9267851512551601</v>
      </c>
      <c r="L42" s="38">
        <v>7848.09</v>
      </c>
    </row>
    <row r="43" spans="1:12" ht="13.8" x14ac:dyDescent="0.2">
      <c r="A43" s="37" t="s">
        <v>69</v>
      </c>
      <c r="B43" s="16" t="s">
        <v>69</v>
      </c>
      <c r="C43" s="104" t="s">
        <v>139</v>
      </c>
      <c r="D43" s="16" t="s">
        <v>140</v>
      </c>
      <c r="E43" s="38">
        <v>60872</v>
      </c>
      <c r="F43" s="38">
        <v>0</v>
      </c>
      <c r="G43" s="38">
        <v>60872</v>
      </c>
      <c r="H43" s="38">
        <v>2090.92</v>
      </c>
      <c r="I43" s="38">
        <v>2090.92</v>
      </c>
      <c r="J43" s="38">
        <v>1648.67</v>
      </c>
      <c r="K43" s="35">
        <v>2.7084209488763298</v>
      </c>
      <c r="L43" s="38">
        <v>137.96</v>
      </c>
    </row>
    <row r="44" spans="1:12" ht="13.8" x14ac:dyDescent="0.2">
      <c r="A44" s="37" t="s">
        <v>69</v>
      </c>
      <c r="B44" s="16" t="s">
        <v>69</v>
      </c>
      <c r="C44" s="104" t="s">
        <v>141</v>
      </c>
      <c r="D44" s="16" t="s">
        <v>142</v>
      </c>
      <c r="E44" s="38">
        <v>144726</v>
      </c>
      <c r="F44" s="38">
        <v>0</v>
      </c>
      <c r="G44" s="38">
        <v>144726</v>
      </c>
      <c r="H44" s="38">
        <v>209634.85</v>
      </c>
      <c r="I44" s="38">
        <v>208699.05</v>
      </c>
      <c r="J44" s="38">
        <v>13313.3</v>
      </c>
      <c r="K44" s="35">
        <v>9.1989690864115605</v>
      </c>
      <c r="L44" s="38">
        <v>6300.49</v>
      </c>
    </row>
    <row r="45" spans="1:12" ht="13.8" x14ac:dyDescent="0.2">
      <c r="A45" s="37" t="s">
        <v>69</v>
      </c>
      <c r="B45" s="16" t="s">
        <v>69</v>
      </c>
      <c r="C45" s="104" t="s">
        <v>143</v>
      </c>
      <c r="D45" s="16" t="s">
        <v>144</v>
      </c>
      <c r="E45" s="38">
        <v>7777969.1799999997</v>
      </c>
      <c r="F45" s="38">
        <v>0</v>
      </c>
      <c r="G45" s="38">
        <v>7777969.1799999997</v>
      </c>
      <c r="H45" s="38">
        <v>1488295.75</v>
      </c>
      <c r="I45" s="38">
        <v>1412282.63</v>
      </c>
      <c r="J45" s="38">
        <v>483738.77</v>
      </c>
      <c r="K45" s="35">
        <v>6.2193454204455998</v>
      </c>
      <c r="L45" s="38">
        <v>397212.5</v>
      </c>
    </row>
    <row r="46" spans="1:12" ht="13.8" x14ac:dyDescent="0.2">
      <c r="A46" s="37" t="s">
        <v>69</v>
      </c>
      <c r="B46" s="16" t="s">
        <v>69</v>
      </c>
      <c r="C46" s="104" t="s">
        <v>145</v>
      </c>
      <c r="D46" s="16" t="s">
        <v>146</v>
      </c>
      <c r="E46" s="38">
        <v>8927189.1799999997</v>
      </c>
      <c r="F46" s="38">
        <v>0</v>
      </c>
      <c r="G46" s="38">
        <v>8927189.1799999997</v>
      </c>
      <c r="H46" s="38">
        <v>5843746.6500000004</v>
      </c>
      <c r="I46" s="38">
        <v>3931623.76</v>
      </c>
      <c r="J46" s="38">
        <v>1093339.8400000001</v>
      </c>
      <c r="K46" s="35">
        <v>12.2473022353941</v>
      </c>
      <c r="L46" s="38">
        <v>944201.16</v>
      </c>
    </row>
    <row r="47" spans="1:12" ht="13.8" x14ac:dyDescent="0.2">
      <c r="A47" s="37" t="s">
        <v>69</v>
      </c>
      <c r="B47" s="16" t="s">
        <v>69</v>
      </c>
      <c r="C47" s="104" t="s">
        <v>147</v>
      </c>
      <c r="D47" s="16" t="s">
        <v>148</v>
      </c>
      <c r="E47" s="38">
        <v>1839796.18</v>
      </c>
      <c r="F47" s="38">
        <v>0</v>
      </c>
      <c r="G47" s="38">
        <v>1839796.18</v>
      </c>
      <c r="H47" s="38">
        <v>404162.58</v>
      </c>
      <c r="I47" s="38">
        <v>307298.83</v>
      </c>
      <c r="J47" s="38">
        <v>207377.85</v>
      </c>
      <c r="K47" s="35">
        <v>11.271783921195</v>
      </c>
      <c r="L47" s="38">
        <v>167757.04</v>
      </c>
    </row>
    <row r="48" spans="1:12" ht="13.8" x14ac:dyDescent="0.2">
      <c r="A48" s="37" t="s">
        <v>69</v>
      </c>
      <c r="B48" s="16" t="s">
        <v>69</v>
      </c>
      <c r="C48" s="104" t="s">
        <v>149</v>
      </c>
      <c r="D48" s="16" t="s">
        <v>150</v>
      </c>
      <c r="E48" s="38">
        <v>905947.03</v>
      </c>
      <c r="F48" s="38">
        <v>0</v>
      </c>
      <c r="G48" s="38">
        <v>905947.03</v>
      </c>
      <c r="H48" s="38">
        <v>89395.99</v>
      </c>
      <c r="I48" s="38">
        <v>89395.99</v>
      </c>
      <c r="J48" s="38">
        <v>44209.54</v>
      </c>
      <c r="K48" s="35">
        <v>4.8799254852681599</v>
      </c>
      <c r="L48" s="38">
        <v>36970.949999999997</v>
      </c>
    </row>
    <row r="49" spans="1:12" ht="13.8" x14ac:dyDescent="0.2">
      <c r="A49" s="37" t="s">
        <v>69</v>
      </c>
      <c r="B49" s="16" t="s">
        <v>69</v>
      </c>
      <c r="C49" s="104" t="s">
        <v>151</v>
      </c>
      <c r="D49" s="16" t="s">
        <v>152</v>
      </c>
      <c r="E49" s="38">
        <v>23595632.420000002</v>
      </c>
      <c r="F49" s="38">
        <v>0</v>
      </c>
      <c r="G49" s="38">
        <v>23595632.420000002</v>
      </c>
      <c r="H49" s="38">
        <v>10406882.130000001</v>
      </c>
      <c r="I49" s="38">
        <v>10256421.23</v>
      </c>
      <c r="J49" s="38">
        <v>785262.23</v>
      </c>
      <c r="K49" s="35">
        <v>3.3279982329882398</v>
      </c>
      <c r="L49" s="38">
        <v>747105.98</v>
      </c>
    </row>
    <row r="50" spans="1:12" ht="13.8" x14ac:dyDescent="0.2">
      <c r="A50" s="37" t="s">
        <v>69</v>
      </c>
      <c r="B50" s="16" t="s">
        <v>69</v>
      </c>
      <c r="C50" s="104" t="s">
        <v>153</v>
      </c>
      <c r="D50" s="16" t="s">
        <v>154</v>
      </c>
      <c r="E50" s="38">
        <v>5535100.1600000001</v>
      </c>
      <c r="F50" s="38">
        <v>7745211.7400000002</v>
      </c>
      <c r="G50" s="38">
        <v>13280311.9</v>
      </c>
      <c r="H50" s="38">
        <v>6591258.0899999999</v>
      </c>
      <c r="I50" s="38">
        <v>6304891.8799999999</v>
      </c>
      <c r="J50" s="38">
        <v>451817.6</v>
      </c>
      <c r="K50" s="35">
        <v>3.4021610591841598</v>
      </c>
      <c r="L50" s="38">
        <v>448041</v>
      </c>
    </row>
    <row r="51" spans="1:12" ht="13.8" x14ac:dyDescent="0.2">
      <c r="A51" s="37" t="s">
        <v>69</v>
      </c>
      <c r="B51" s="16" t="s">
        <v>69</v>
      </c>
      <c r="C51" s="104" t="s">
        <v>155</v>
      </c>
      <c r="D51" s="16" t="s">
        <v>156</v>
      </c>
      <c r="E51" s="38">
        <v>4607769.09</v>
      </c>
      <c r="F51" s="38">
        <v>8000</v>
      </c>
      <c r="G51" s="38">
        <v>4615769.09</v>
      </c>
      <c r="H51" s="38">
        <v>1235585.08</v>
      </c>
      <c r="I51" s="38">
        <v>1187247.7</v>
      </c>
      <c r="J51" s="38">
        <v>426132.22</v>
      </c>
      <c r="K51" s="35">
        <v>9.2320957069366703</v>
      </c>
      <c r="L51" s="38">
        <v>308948.51</v>
      </c>
    </row>
    <row r="52" spans="1:12" ht="13.8" x14ac:dyDescent="0.2">
      <c r="A52" s="37" t="s">
        <v>69</v>
      </c>
      <c r="B52" s="16" t="s">
        <v>69</v>
      </c>
      <c r="C52" s="104" t="s">
        <v>157</v>
      </c>
      <c r="D52" s="16" t="s">
        <v>158</v>
      </c>
      <c r="E52" s="38">
        <v>574096125.17999995</v>
      </c>
      <c r="F52" s="38">
        <v>206000</v>
      </c>
      <c r="G52" s="38">
        <v>574302125.17999995</v>
      </c>
      <c r="H52" s="38">
        <v>171576773.02000001</v>
      </c>
      <c r="I52" s="38">
        <v>158585818.88</v>
      </c>
      <c r="J52" s="38">
        <v>57694447.43</v>
      </c>
      <c r="K52" s="35">
        <v>10.0460097395456</v>
      </c>
      <c r="L52" s="38">
        <v>55105080.049999997</v>
      </c>
    </row>
    <row r="53" spans="1:12" ht="13.8" x14ac:dyDescent="0.2">
      <c r="A53" s="37" t="s">
        <v>69</v>
      </c>
      <c r="B53" s="16" t="s">
        <v>69</v>
      </c>
      <c r="C53" s="104" t="s">
        <v>159</v>
      </c>
      <c r="D53" s="16" t="s">
        <v>160</v>
      </c>
      <c r="E53" s="38">
        <v>11846924.199999999</v>
      </c>
      <c r="F53" s="38">
        <v>0</v>
      </c>
      <c r="G53" s="38">
        <v>11846924.199999999</v>
      </c>
      <c r="H53" s="38">
        <v>12252997.91</v>
      </c>
      <c r="I53" s="38">
        <v>11799534.810000001</v>
      </c>
      <c r="J53" s="38">
        <v>669629.38</v>
      </c>
      <c r="K53" s="35">
        <v>5.6523479739998699</v>
      </c>
      <c r="L53" s="38">
        <v>614489.63</v>
      </c>
    </row>
    <row r="54" spans="1:12" ht="13.8" x14ac:dyDescent="0.2">
      <c r="A54" s="37" t="s">
        <v>69</v>
      </c>
      <c r="B54" s="16" t="s">
        <v>69</v>
      </c>
      <c r="C54" s="104" t="s">
        <v>161</v>
      </c>
      <c r="D54" s="16" t="s">
        <v>162</v>
      </c>
      <c r="E54" s="38">
        <v>25169882.550000001</v>
      </c>
      <c r="F54" s="38">
        <v>0</v>
      </c>
      <c r="G54" s="38">
        <v>25169882.550000001</v>
      </c>
      <c r="H54" s="38">
        <v>7014561.9199999999</v>
      </c>
      <c r="I54" s="38">
        <v>6844488.6699999999</v>
      </c>
      <c r="J54" s="38">
        <v>474447.92</v>
      </c>
      <c r="K54" s="35">
        <v>1.884982653604</v>
      </c>
      <c r="L54" s="38">
        <v>402334.21</v>
      </c>
    </row>
    <row r="55" spans="1:12" ht="13.8" x14ac:dyDescent="0.2">
      <c r="A55" s="37" t="s">
        <v>69</v>
      </c>
      <c r="B55" s="16" t="s">
        <v>69</v>
      </c>
      <c r="C55" s="104" t="s">
        <v>163</v>
      </c>
      <c r="D55" s="16" t="s">
        <v>164</v>
      </c>
      <c r="E55" s="38">
        <v>7019460.1299999999</v>
      </c>
      <c r="F55" s="38">
        <v>0</v>
      </c>
      <c r="G55" s="38">
        <v>7019460.1299999999</v>
      </c>
      <c r="H55" s="38">
        <v>3763773.68</v>
      </c>
      <c r="I55" s="38">
        <v>3560659.49</v>
      </c>
      <c r="J55" s="38">
        <v>2922191.49</v>
      </c>
      <c r="K55" s="35">
        <v>41.629860927780499</v>
      </c>
      <c r="L55" s="38">
        <v>50695.14</v>
      </c>
    </row>
    <row r="56" spans="1:12" ht="13.8" x14ac:dyDescent="0.2">
      <c r="A56" s="37" t="s">
        <v>69</v>
      </c>
      <c r="B56" s="16" t="s">
        <v>69</v>
      </c>
      <c r="C56" s="104" t="s">
        <v>165</v>
      </c>
      <c r="D56" s="16" t="s">
        <v>166</v>
      </c>
      <c r="E56" s="38">
        <v>7067898.7199999997</v>
      </c>
      <c r="F56" s="38">
        <v>0</v>
      </c>
      <c r="G56" s="38">
        <v>7067898.7199999997</v>
      </c>
      <c r="H56" s="38">
        <v>266077.01</v>
      </c>
      <c r="I56" s="38">
        <v>266077.01</v>
      </c>
      <c r="J56" s="38">
        <v>200396.35</v>
      </c>
      <c r="K56" s="35">
        <v>2.83530307859307</v>
      </c>
      <c r="L56" s="38">
        <v>189548.39</v>
      </c>
    </row>
    <row r="57" spans="1:12" ht="13.8" x14ac:dyDescent="0.2">
      <c r="A57" s="37" t="s">
        <v>69</v>
      </c>
      <c r="B57" s="16" t="s">
        <v>69</v>
      </c>
      <c r="C57" s="104" t="s">
        <v>167</v>
      </c>
      <c r="D57" s="16" t="s">
        <v>168</v>
      </c>
      <c r="E57" s="38">
        <v>28589402.02</v>
      </c>
      <c r="F57" s="38">
        <v>-70913.81</v>
      </c>
      <c r="G57" s="38">
        <v>28518488.210000001</v>
      </c>
      <c r="H57" s="38">
        <v>4539813.18</v>
      </c>
      <c r="I57" s="38">
        <v>4073398.09</v>
      </c>
      <c r="J57" s="38">
        <v>2196835.09</v>
      </c>
      <c r="K57" s="35">
        <v>7.7031961646188503</v>
      </c>
      <c r="L57" s="38">
        <v>667491.68999999994</v>
      </c>
    </row>
    <row r="58" spans="1:12" ht="13.8" x14ac:dyDescent="0.2">
      <c r="A58" s="37" t="s">
        <v>69</v>
      </c>
      <c r="B58" s="16" t="s">
        <v>69</v>
      </c>
      <c r="C58" s="104" t="s">
        <v>169</v>
      </c>
      <c r="D58" s="16" t="s">
        <v>170</v>
      </c>
      <c r="E58" s="38">
        <v>290032267.67000002</v>
      </c>
      <c r="F58" s="38">
        <v>2055499.95</v>
      </c>
      <c r="G58" s="38">
        <v>292087767.62</v>
      </c>
      <c r="H58" s="38">
        <v>217440670.28</v>
      </c>
      <c r="I58" s="38">
        <v>193157009.58000001</v>
      </c>
      <c r="J58" s="38">
        <v>20575188.350000001</v>
      </c>
      <c r="K58" s="35">
        <v>7.0441800824633898</v>
      </c>
      <c r="L58" s="38">
        <v>10331892.119999999</v>
      </c>
    </row>
    <row r="59" spans="1:12" ht="13.8" x14ac:dyDescent="0.2">
      <c r="A59" s="37" t="s">
        <v>69</v>
      </c>
      <c r="B59" s="16" t="s">
        <v>69</v>
      </c>
      <c r="C59" s="104" t="s">
        <v>171</v>
      </c>
      <c r="D59" s="16" t="s">
        <v>172</v>
      </c>
      <c r="E59" s="38">
        <v>66512264.780000001</v>
      </c>
      <c r="F59" s="38">
        <v>0</v>
      </c>
      <c r="G59" s="38">
        <v>66512264.780000001</v>
      </c>
      <c r="H59" s="38">
        <v>37907194.479999997</v>
      </c>
      <c r="I59" s="38">
        <v>10731156.09</v>
      </c>
      <c r="J59" s="38">
        <v>7046909.9299999997</v>
      </c>
      <c r="K59" s="35">
        <v>10.594902990161</v>
      </c>
      <c r="L59" s="38">
        <v>1371781.67</v>
      </c>
    </row>
    <row r="60" spans="1:12" ht="13.8" x14ac:dyDescent="0.2">
      <c r="A60" s="37" t="s">
        <v>69</v>
      </c>
      <c r="B60" s="16" t="s">
        <v>69</v>
      </c>
      <c r="C60" s="104" t="s">
        <v>173</v>
      </c>
      <c r="D60" s="16" t="s">
        <v>174</v>
      </c>
      <c r="E60" s="38">
        <v>2342304.61</v>
      </c>
      <c r="F60" s="38">
        <v>0</v>
      </c>
      <c r="G60" s="38">
        <v>2342304.61</v>
      </c>
      <c r="H60" s="38">
        <v>671256.7</v>
      </c>
      <c r="I60" s="38">
        <v>671256.7</v>
      </c>
      <c r="J60" s="38">
        <v>286642.14</v>
      </c>
      <c r="K60" s="35">
        <v>12.237611571793</v>
      </c>
      <c r="L60" s="38">
        <v>117206.72</v>
      </c>
    </row>
    <row r="61" spans="1:12" ht="13.8" x14ac:dyDescent="0.2">
      <c r="A61" s="37" t="s">
        <v>69</v>
      </c>
      <c r="B61" s="16" t="s">
        <v>69</v>
      </c>
      <c r="C61" s="104" t="s">
        <v>175</v>
      </c>
      <c r="D61" s="16" t="s">
        <v>176</v>
      </c>
      <c r="E61" s="38">
        <v>2287220.85</v>
      </c>
      <c r="F61" s="38">
        <v>0</v>
      </c>
      <c r="G61" s="38">
        <v>2287220.85</v>
      </c>
      <c r="H61" s="38">
        <v>1144012.46</v>
      </c>
      <c r="I61" s="38">
        <v>1144012.46</v>
      </c>
      <c r="J61" s="38">
        <v>720730.34</v>
      </c>
      <c r="K61" s="35">
        <v>31.511182665198199</v>
      </c>
      <c r="L61" s="38">
        <v>531313.29</v>
      </c>
    </row>
    <row r="62" spans="1:12" ht="13.8" x14ac:dyDescent="0.2">
      <c r="A62" s="37" t="s">
        <v>69</v>
      </c>
      <c r="B62" s="16" t="s">
        <v>69</v>
      </c>
      <c r="C62" s="104" t="s">
        <v>177</v>
      </c>
      <c r="D62" s="16" t="s">
        <v>178</v>
      </c>
      <c r="E62" s="38">
        <v>200</v>
      </c>
      <c r="F62" s="38">
        <v>0</v>
      </c>
      <c r="G62" s="38">
        <v>200</v>
      </c>
      <c r="H62" s="38">
        <v>0</v>
      </c>
      <c r="I62" s="38">
        <v>0</v>
      </c>
      <c r="J62" s="38">
        <v>0</v>
      </c>
      <c r="K62" s="35">
        <v>0</v>
      </c>
      <c r="L62" s="38">
        <v>0</v>
      </c>
    </row>
    <row r="63" spans="1:12" ht="13.8" x14ac:dyDescent="0.2">
      <c r="A63" s="37" t="s">
        <v>69</v>
      </c>
      <c r="B63" s="16" t="s">
        <v>69</v>
      </c>
      <c r="C63" s="104" t="s">
        <v>179</v>
      </c>
      <c r="D63" s="16" t="s">
        <v>180</v>
      </c>
      <c r="E63" s="38">
        <v>578002.02</v>
      </c>
      <c r="F63" s="38">
        <v>13776</v>
      </c>
      <c r="G63" s="38">
        <v>591778.02</v>
      </c>
      <c r="H63" s="38">
        <v>23294.03</v>
      </c>
      <c r="I63" s="38">
        <v>22604.95</v>
      </c>
      <c r="J63" s="38">
        <v>18232.29</v>
      </c>
      <c r="K63" s="35">
        <v>3.0809339623665002</v>
      </c>
      <c r="L63" s="38">
        <v>9258.98</v>
      </c>
    </row>
    <row r="64" spans="1:12" ht="13.8" x14ac:dyDescent="0.2">
      <c r="A64" s="37" t="s">
        <v>69</v>
      </c>
      <c r="B64" s="16" t="s">
        <v>69</v>
      </c>
      <c r="C64" s="104" t="s">
        <v>181</v>
      </c>
      <c r="D64" s="16" t="s">
        <v>182</v>
      </c>
      <c r="E64" s="38">
        <v>1362196.18</v>
      </c>
      <c r="F64" s="38">
        <v>0</v>
      </c>
      <c r="G64" s="38">
        <v>1362196.18</v>
      </c>
      <c r="H64" s="38">
        <v>256163.83</v>
      </c>
      <c r="I64" s="38">
        <v>256163.83</v>
      </c>
      <c r="J64" s="38">
        <v>214913.83</v>
      </c>
      <c r="K64" s="35">
        <v>15.7770101807216</v>
      </c>
      <c r="L64" s="38">
        <v>168444.34</v>
      </c>
    </row>
    <row r="65" spans="1:12" ht="13.8" x14ac:dyDescent="0.2">
      <c r="A65" s="37" t="s">
        <v>69</v>
      </c>
      <c r="B65" s="16" t="s">
        <v>69</v>
      </c>
      <c r="C65" s="104" t="s">
        <v>183</v>
      </c>
      <c r="D65" s="16" t="s">
        <v>184</v>
      </c>
      <c r="E65" s="38">
        <v>1349343.8</v>
      </c>
      <c r="F65" s="38">
        <v>0</v>
      </c>
      <c r="G65" s="38">
        <v>1349343.8</v>
      </c>
      <c r="H65" s="38">
        <v>161451.74</v>
      </c>
      <c r="I65" s="38">
        <v>161451.74</v>
      </c>
      <c r="J65" s="38">
        <v>152482.10999999999</v>
      </c>
      <c r="K65" s="35">
        <v>11.3004639736737</v>
      </c>
      <c r="L65" s="38">
        <v>105499.95</v>
      </c>
    </row>
    <row r="66" spans="1:12" ht="13.8" x14ac:dyDescent="0.2">
      <c r="A66" s="37" t="s">
        <v>69</v>
      </c>
      <c r="B66" s="16" t="s">
        <v>69</v>
      </c>
      <c r="C66" s="104" t="s">
        <v>185</v>
      </c>
      <c r="D66" s="16" t="s">
        <v>186</v>
      </c>
      <c r="E66" s="38">
        <v>8501099.1600000001</v>
      </c>
      <c r="F66" s="38">
        <v>31389.55</v>
      </c>
      <c r="G66" s="38">
        <v>8532488.7100000009</v>
      </c>
      <c r="H66" s="38">
        <v>2520319.58</v>
      </c>
      <c r="I66" s="38">
        <v>1316389.58</v>
      </c>
      <c r="J66" s="38">
        <v>44634.55</v>
      </c>
      <c r="K66" s="35">
        <v>0.52311291016052996</v>
      </c>
      <c r="L66" s="38">
        <v>32880.339999999997</v>
      </c>
    </row>
    <row r="67" spans="1:12" ht="13.8" x14ac:dyDescent="0.2">
      <c r="A67" s="37" t="s">
        <v>69</v>
      </c>
      <c r="B67" s="16" t="s">
        <v>69</v>
      </c>
      <c r="C67" s="104" t="s">
        <v>187</v>
      </c>
      <c r="D67" s="16" t="s">
        <v>188</v>
      </c>
      <c r="E67" s="38">
        <v>114765677.62</v>
      </c>
      <c r="F67" s="38">
        <v>0</v>
      </c>
      <c r="G67" s="38">
        <v>114765677.62</v>
      </c>
      <c r="H67" s="38">
        <v>96389146.450000003</v>
      </c>
      <c r="I67" s="38">
        <v>78208011.280000001</v>
      </c>
      <c r="J67" s="38">
        <v>7950638.5199999996</v>
      </c>
      <c r="K67" s="35">
        <v>6.9277145265724096</v>
      </c>
      <c r="L67" s="38">
        <v>5410264.6200000001</v>
      </c>
    </row>
    <row r="68" spans="1:12" ht="13.8" x14ac:dyDescent="0.2">
      <c r="A68" s="37" t="s">
        <v>69</v>
      </c>
      <c r="B68" s="16" t="s">
        <v>69</v>
      </c>
      <c r="C68" s="104" t="s">
        <v>189</v>
      </c>
      <c r="D68" s="16" t="s">
        <v>190</v>
      </c>
      <c r="E68" s="38">
        <v>2340100.46</v>
      </c>
      <c r="F68" s="38">
        <v>0</v>
      </c>
      <c r="G68" s="38">
        <v>2340100.46</v>
      </c>
      <c r="H68" s="38">
        <v>401025.67</v>
      </c>
      <c r="I68" s="38">
        <v>401025.67</v>
      </c>
      <c r="J68" s="38">
        <v>401025.67</v>
      </c>
      <c r="K68" s="35">
        <v>17.137113421190499</v>
      </c>
      <c r="L68" s="38">
        <v>386358.79</v>
      </c>
    </row>
    <row r="69" spans="1:12" ht="13.8" x14ac:dyDescent="0.2">
      <c r="A69" s="37" t="s">
        <v>69</v>
      </c>
      <c r="B69" s="16" t="s">
        <v>69</v>
      </c>
      <c r="C69" s="104" t="s">
        <v>191</v>
      </c>
      <c r="D69" s="16" t="s">
        <v>192</v>
      </c>
      <c r="E69" s="38">
        <v>115538768</v>
      </c>
      <c r="F69" s="38">
        <v>0</v>
      </c>
      <c r="G69" s="38">
        <v>115538768</v>
      </c>
      <c r="H69" s="38">
        <v>64392660.18</v>
      </c>
      <c r="I69" s="38">
        <v>60111339.920000002</v>
      </c>
      <c r="J69" s="38">
        <v>7044287.79</v>
      </c>
      <c r="K69" s="35">
        <v>6.0969040192639099</v>
      </c>
      <c r="L69" s="38">
        <v>4655595.57</v>
      </c>
    </row>
    <row r="70" spans="1:12" ht="13.8" x14ac:dyDescent="0.2">
      <c r="A70" s="37" t="s">
        <v>69</v>
      </c>
      <c r="B70" s="16" t="s">
        <v>69</v>
      </c>
      <c r="C70" s="105" t="s">
        <v>126</v>
      </c>
      <c r="D70" s="27" t="s">
        <v>69</v>
      </c>
      <c r="E70" s="28">
        <v>1341021946.4200001</v>
      </c>
      <c r="F70" s="28">
        <v>10012963.43</v>
      </c>
      <c r="G70" s="28">
        <v>1351034909.8499999</v>
      </c>
      <c r="H70" s="28">
        <v>668602810.63999999</v>
      </c>
      <c r="I70" s="28">
        <v>576388025.37</v>
      </c>
      <c r="J70" s="28">
        <v>113875830</v>
      </c>
      <c r="K70" s="29">
        <v>8.4287851608988493</v>
      </c>
      <c r="L70" s="28">
        <v>84746999.849999994</v>
      </c>
    </row>
    <row r="71" spans="1:12" ht="13.8" x14ac:dyDescent="0.2">
      <c r="A71" s="37" t="s">
        <v>15</v>
      </c>
      <c r="B71" s="16" t="s">
        <v>16</v>
      </c>
      <c r="C71" s="104" t="s">
        <v>193</v>
      </c>
      <c r="D71" s="16" t="s">
        <v>194</v>
      </c>
      <c r="E71" s="38">
        <v>48206269.020000003</v>
      </c>
      <c r="F71" s="38">
        <v>0</v>
      </c>
      <c r="G71" s="38">
        <v>48206269.020000003</v>
      </c>
      <c r="H71" s="38">
        <v>46764174</v>
      </c>
      <c r="I71" s="38">
        <v>46764174</v>
      </c>
      <c r="J71" s="38">
        <v>38203284</v>
      </c>
      <c r="K71" s="35">
        <v>79.249617895444402</v>
      </c>
      <c r="L71" s="38">
        <v>38203284</v>
      </c>
    </row>
    <row r="72" spans="1:12" ht="13.8" x14ac:dyDescent="0.2">
      <c r="A72" s="37" t="s">
        <v>69</v>
      </c>
      <c r="B72" s="16" t="s">
        <v>69</v>
      </c>
      <c r="C72" s="104" t="s">
        <v>195</v>
      </c>
      <c r="D72" s="16" t="s">
        <v>196</v>
      </c>
      <c r="E72" s="38">
        <v>60000</v>
      </c>
      <c r="F72" s="38">
        <v>0</v>
      </c>
      <c r="G72" s="38">
        <v>60000</v>
      </c>
      <c r="H72" s="38">
        <v>5600</v>
      </c>
      <c r="I72" s="38">
        <v>5600</v>
      </c>
      <c r="J72" s="38">
        <v>5600</v>
      </c>
      <c r="K72" s="35">
        <v>9.3333333333333304</v>
      </c>
      <c r="L72" s="38">
        <v>5600</v>
      </c>
    </row>
    <row r="73" spans="1:12" ht="13.8" x14ac:dyDescent="0.2">
      <c r="A73" s="37" t="s">
        <v>69</v>
      </c>
      <c r="B73" s="16" t="s">
        <v>69</v>
      </c>
      <c r="C73" s="104" t="s">
        <v>197</v>
      </c>
      <c r="D73" s="16" t="s">
        <v>198</v>
      </c>
      <c r="E73" s="38">
        <v>154877430.03999999</v>
      </c>
      <c r="F73" s="38">
        <v>-5835507.5</v>
      </c>
      <c r="G73" s="38">
        <v>149041922.53999999</v>
      </c>
      <c r="H73" s="38">
        <v>129649652.39</v>
      </c>
      <c r="I73" s="38">
        <v>129649652.39</v>
      </c>
      <c r="J73" s="38">
        <v>2090541.52</v>
      </c>
      <c r="K73" s="35">
        <v>1.4026533503947101</v>
      </c>
      <c r="L73" s="38">
        <v>2090541.52</v>
      </c>
    </row>
    <row r="74" spans="1:12" ht="13.8" x14ac:dyDescent="0.2">
      <c r="A74" s="37" t="s">
        <v>69</v>
      </c>
      <c r="B74" s="16" t="s">
        <v>69</v>
      </c>
      <c r="C74" s="104" t="s">
        <v>199</v>
      </c>
      <c r="D74" s="16" t="s">
        <v>200</v>
      </c>
      <c r="E74" s="38">
        <v>525000</v>
      </c>
      <c r="F74" s="38">
        <v>0</v>
      </c>
      <c r="G74" s="38">
        <v>525000</v>
      </c>
      <c r="H74" s="38">
        <v>0</v>
      </c>
      <c r="I74" s="38">
        <v>0</v>
      </c>
      <c r="J74" s="38">
        <v>0</v>
      </c>
      <c r="K74" s="35">
        <v>0</v>
      </c>
      <c r="L74" s="38">
        <v>0</v>
      </c>
    </row>
    <row r="75" spans="1:12" ht="13.8" x14ac:dyDescent="0.2">
      <c r="A75" s="37" t="s">
        <v>69</v>
      </c>
      <c r="B75" s="16" t="s">
        <v>69</v>
      </c>
      <c r="C75" s="104" t="s">
        <v>201</v>
      </c>
      <c r="D75" s="16" t="s">
        <v>202</v>
      </c>
      <c r="E75" s="38">
        <v>13000148.529999999</v>
      </c>
      <c r="F75" s="38">
        <v>0</v>
      </c>
      <c r="G75" s="38">
        <v>13000148.529999999</v>
      </c>
      <c r="H75" s="38">
        <v>8518971.1799999997</v>
      </c>
      <c r="I75" s="38">
        <v>8518971.1799999997</v>
      </c>
      <c r="J75" s="38">
        <v>4565771.1100000003</v>
      </c>
      <c r="K75" s="35">
        <v>35.120914960807802</v>
      </c>
      <c r="L75" s="38">
        <v>4565771.1100000003</v>
      </c>
    </row>
    <row r="76" spans="1:12" ht="13.8" x14ac:dyDescent="0.2">
      <c r="A76" s="37" t="s">
        <v>69</v>
      </c>
      <c r="B76" s="16" t="s">
        <v>69</v>
      </c>
      <c r="C76" s="104" t="s">
        <v>203</v>
      </c>
      <c r="D76" s="16" t="s">
        <v>204</v>
      </c>
      <c r="E76" s="38">
        <v>3791.67</v>
      </c>
      <c r="F76" s="38">
        <v>0</v>
      </c>
      <c r="G76" s="38">
        <v>3791.67</v>
      </c>
      <c r="H76" s="38">
        <v>1069.44</v>
      </c>
      <c r="I76" s="38">
        <v>1069.44</v>
      </c>
      <c r="J76" s="38">
        <v>0</v>
      </c>
      <c r="K76" s="35">
        <v>0</v>
      </c>
      <c r="L76" s="38">
        <v>0</v>
      </c>
    </row>
    <row r="77" spans="1:12" ht="13.8" x14ac:dyDescent="0.2">
      <c r="A77" s="37" t="s">
        <v>69</v>
      </c>
      <c r="B77" s="16" t="s">
        <v>69</v>
      </c>
      <c r="C77" s="104" t="s">
        <v>205</v>
      </c>
      <c r="D77" s="16" t="s">
        <v>206</v>
      </c>
      <c r="E77" s="38">
        <v>7153350</v>
      </c>
      <c r="F77" s="38">
        <v>31016.2</v>
      </c>
      <c r="G77" s="38">
        <v>7184366.2000000002</v>
      </c>
      <c r="H77" s="38">
        <v>303715.34000000003</v>
      </c>
      <c r="I77" s="38">
        <v>303715.34000000003</v>
      </c>
      <c r="J77" s="38">
        <v>303715.34000000003</v>
      </c>
      <c r="K77" s="35">
        <v>4.2274479271393499</v>
      </c>
      <c r="L77" s="38">
        <v>78588.11</v>
      </c>
    </row>
    <row r="78" spans="1:12" ht="13.8" x14ac:dyDescent="0.2">
      <c r="A78" s="37" t="s">
        <v>69</v>
      </c>
      <c r="B78" s="16" t="s">
        <v>69</v>
      </c>
      <c r="C78" s="104" t="s">
        <v>207</v>
      </c>
      <c r="D78" s="16" t="s">
        <v>208</v>
      </c>
      <c r="E78" s="38">
        <v>43401.15</v>
      </c>
      <c r="F78" s="38">
        <v>0</v>
      </c>
      <c r="G78" s="38">
        <v>43401.15</v>
      </c>
      <c r="H78" s="38">
        <v>31576.66</v>
      </c>
      <c r="I78" s="38">
        <v>31576.06</v>
      </c>
      <c r="J78" s="38">
        <v>3196.95</v>
      </c>
      <c r="K78" s="35">
        <v>7.3660490563038099</v>
      </c>
      <c r="L78" s="38">
        <v>3196.95</v>
      </c>
    </row>
    <row r="79" spans="1:12" ht="13.8" x14ac:dyDescent="0.2">
      <c r="A79" s="37" t="s">
        <v>69</v>
      </c>
      <c r="B79" s="16" t="s">
        <v>69</v>
      </c>
      <c r="C79" s="104" t="s">
        <v>209</v>
      </c>
      <c r="D79" s="16" t="s">
        <v>210</v>
      </c>
      <c r="E79" s="38">
        <v>106900</v>
      </c>
      <c r="F79" s="38">
        <v>0</v>
      </c>
      <c r="G79" s="38">
        <v>106900</v>
      </c>
      <c r="H79" s="38">
        <v>1200</v>
      </c>
      <c r="I79" s="38">
        <v>1200</v>
      </c>
      <c r="J79" s="38">
        <v>300</v>
      </c>
      <c r="K79" s="35">
        <v>0.28063610851262999</v>
      </c>
      <c r="L79" s="38">
        <v>0</v>
      </c>
    </row>
    <row r="80" spans="1:12" ht="13.8" x14ac:dyDescent="0.2">
      <c r="A80" s="37" t="s">
        <v>69</v>
      </c>
      <c r="B80" s="16" t="s">
        <v>69</v>
      </c>
      <c r="C80" s="105" t="s">
        <v>126</v>
      </c>
      <c r="D80" s="27" t="s">
        <v>69</v>
      </c>
      <c r="E80" s="28">
        <v>223976290.41</v>
      </c>
      <c r="F80" s="28">
        <v>-5804491.2999999998</v>
      </c>
      <c r="G80" s="28">
        <v>218171799.11000001</v>
      </c>
      <c r="H80" s="28">
        <v>185275959.00999999</v>
      </c>
      <c r="I80" s="28">
        <v>185275958.41</v>
      </c>
      <c r="J80" s="28">
        <v>45172408.920000002</v>
      </c>
      <c r="K80" s="29">
        <v>20.704971542735699</v>
      </c>
      <c r="L80" s="28">
        <v>44946981.689999998</v>
      </c>
    </row>
    <row r="81" spans="1:12" ht="13.8" x14ac:dyDescent="0.2">
      <c r="A81" s="37" t="s">
        <v>7</v>
      </c>
      <c r="B81" s="16" t="s">
        <v>8</v>
      </c>
      <c r="C81" s="104" t="s">
        <v>211</v>
      </c>
      <c r="D81" s="16" t="s">
        <v>212</v>
      </c>
      <c r="E81" s="38">
        <v>455050.23999999999</v>
      </c>
      <c r="F81" s="38">
        <v>0</v>
      </c>
      <c r="G81" s="38">
        <v>455050.23999999999</v>
      </c>
      <c r="H81" s="38">
        <v>418242.3</v>
      </c>
      <c r="I81" s="38">
        <v>418242.3</v>
      </c>
      <c r="J81" s="38">
        <v>0</v>
      </c>
      <c r="K81" s="35">
        <v>0</v>
      </c>
      <c r="L81" s="38">
        <v>0</v>
      </c>
    </row>
    <row r="82" spans="1:12" ht="13.8" x14ac:dyDescent="0.2">
      <c r="A82" s="37" t="s">
        <v>69</v>
      </c>
      <c r="B82" s="16" t="s">
        <v>69</v>
      </c>
      <c r="C82" s="104" t="s">
        <v>213</v>
      </c>
      <c r="D82" s="16" t="s">
        <v>214</v>
      </c>
      <c r="E82" s="38">
        <v>1557582.03</v>
      </c>
      <c r="F82" s="38">
        <v>0</v>
      </c>
      <c r="G82" s="38">
        <v>1557582.03</v>
      </c>
      <c r="H82" s="38">
        <v>0</v>
      </c>
      <c r="I82" s="38">
        <v>0</v>
      </c>
      <c r="J82" s="38">
        <v>0</v>
      </c>
      <c r="K82" s="35">
        <v>0</v>
      </c>
      <c r="L82" s="38">
        <v>0</v>
      </c>
    </row>
    <row r="83" spans="1:12" ht="13.8" x14ac:dyDescent="0.2">
      <c r="A83" s="37" t="s">
        <v>69</v>
      </c>
      <c r="B83" s="16" t="s">
        <v>69</v>
      </c>
      <c r="C83" s="104" t="s">
        <v>215</v>
      </c>
      <c r="D83" s="16" t="s">
        <v>216</v>
      </c>
      <c r="E83" s="38">
        <v>589000</v>
      </c>
      <c r="F83" s="38">
        <v>0</v>
      </c>
      <c r="G83" s="38">
        <v>589000</v>
      </c>
      <c r="H83" s="38">
        <v>27444.44</v>
      </c>
      <c r="I83" s="38">
        <v>27414.31</v>
      </c>
      <c r="J83" s="38">
        <v>0</v>
      </c>
      <c r="K83" s="35">
        <v>0</v>
      </c>
      <c r="L83" s="38">
        <v>0</v>
      </c>
    </row>
    <row r="84" spans="1:12" ht="13.8" x14ac:dyDescent="0.2">
      <c r="A84" s="37" t="s">
        <v>69</v>
      </c>
      <c r="B84" s="16" t="s">
        <v>69</v>
      </c>
      <c r="C84" s="104" t="s">
        <v>217</v>
      </c>
      <c r="D84" s="16" t="s">
        <v>218</v>
      </c>
      <c r="E84" s="38">
        <v>318970724.66000003</v>
      </c>
      <c r="F84" s="38">
        <v>8772870.7100000009</v>
      </c>
      <c r="G84" s="38">
        <v>327743595.37</v>
      </c>
      <c r="H84" s="38">
        <v>295218305.79000002</v>
      </c>
      <c r="I84" s="38">
        <v>294304118.20999998</v>
      </c>
      <c r="J84" s="38">
        <v>35980818.18</v>
      </c>
      <c r="K84" s="35">
        <v>10.9783436467706</v>
      </c>
      <c r="L84" s="38">
        <v>607499.98</v>
      </c>
    </row>
    <row r="85" spans="1:12" ht="13.8" x14ac:dyDescent="0.2">
      <c r="A85" s="37" t="s">
        <v>69</v>
      </c>
      <c r="B85" s="16" t="s">
        <v>69</v>
      </c>
      <c r="C85" s="104" t="s">
        <v>219</v>
      </c>
      <c r="D85" s="16" t="s">
        <v>220</v>
      </c>
      <c r="E85" s="38">
        <v>216261124.05000001</v>
      </c>
      <c r="F85" s="38">
        <v>-1757671.89</v>
      </c>
      <c r="G85" s="38">
        <v>214503452.16</v>
      </c>
      <c r="H85" s="38">
        <v>59598944.780000001</v>
      </c>
      <c r="I85" s="38">
        <v>59351668.920000002</v>
      </c>
      <c r="J85" s="38">
        <v>15907359.279999999</v>
      </c>
      <c r="K85" s="35">
        <v>7.41589896098015</v>
      </c>
      <c r="L85" s="38">
        <v>0</v>
      </c>
    </row>
    <row r="86" spans="1:12" ht="13.8" x14ac:dyDescent="0.2">
      <c r="A86" s="37" t="s">
        <v>69</v>
      </c>
      <c r="B86" s="16" t="s">
        <v>69</v>
      </c>
      <c r="C86" s="104" t="s">
        <v>221</v>
      </c>
      <c r="D86" s="16" t="s">
        <v>222</v>
      </c>
      <c r="E86" s="38">
        <v>510656181.38</v>
      </c>
      <c r="F86" s="38">
        <v>-1004935.25</v>
      </c>
      <c r="G86" s="38">
        <v>509651246.13</v>
      </c>
      <c r="H86" s="38">
        <v>14676570.24</v>
      </c>
      <c r="I86" s="38">
        <v>9521252.8399999999</v>
      </c>
      <c r="J86" s="38">
        <v>1827629.83</v>
      </c>
      <c r="K86" s="35">
        <v>0.35860401478030002</v>
      </c>
      <c r="L86" s="38">
        <v>1812481.65</v>
      </c>
    </row>
    <row r="87" spans="1:12" ht="13.8" x14ac:dyDescent="0.2">
      <c r="A87" s="37" t="s">
        <v>69</v>
      </c>
      <c r="B87" s="16" t="s">
        <v>69</v>
      </c>
      <c r="C87" s="104" t="s">
        <v>223</v>
      </c>
      <c r="D87" s="16" t="s">
        <v>224</v>
      </c>
      <c r="E87" s="38">
        <v>878908405.04999995</v>
      </c>
      <c r="F87" s="38">
        <v>1109779.75</v>
      </c>
      <c r="G87" s="38">
        <v>880018184.79999995</v>
      </c>
      <c r="H87" s="38">
        <v>269393549.44999999</v>
      </c>
      <c r="I87" s="38">
        <v>246759906</v>
      </c>
      <c r="J87" s="38">
        <v>124569274.63</v>
      </c>
      <c r="K87" s="35">
        <v>14.1553068767904</v>
      </c>
      <c r="L87" s="38">
        <v>117483382.14</v>
      </c>
    </row>
    <row r="88" spans="1:12" ht="13.8" x14ac:dyDescent="0.2">
      <c r="A88" s="37" t="s">
        <v>69</v>
      </c>
      <c r="B88" s="16" t="s">
        <v>69</v>
      </c>
      <c r="C88" s="104" t="s">
        <v>225</v>
      </c>
      <c r="D88" s="16" t="s">
        <v>226</v>
      </c>
      <c r="E88" s="38">
        <v>26000</v>
      </c>
      <c r="F88" s="38">
        <v>0</v>
      </c>
      <c r="G88" s="38">
        <v>26000</v>
      </c>
      <c r="H88" s="38">
        <v>0</v>
      </c>
      <c r="I88" s="38">
        <v>0</v>
      </c>
      <c r="J88" s="38">
        <v>0</v>
      </c>
      <c r="K88" s="35">
        <v>0</v>
      </c>
      <c r="L88" s="38">
        <v>0</v>
      </c>
    </row>
    <row r="89" spans="1:12" s="88" customFormat="1" ht="13.8" x14ac:dyDescent="0.2">
      <c r="A89" s="37" t="s">
        <v>69</v>
      </c>
      <c r="B89" s="16" t="s">
        <v>69</v>
      </c>
      <c r="C89" s="105" t="s">
        <v>126</v>
      </c>
      <c r="D89" s="27" t="s">
        <v>69</v>
      </c>
      <c r="E89" s="28">
        <v>1927424067.4100001</v>
      </c>
      <c r="F89" s="28">
        <v>7120043.3200000003</v>
      </c>
      <c r="G89" s="28">
        <v>1934544110.73</v>
      </c>
      <c r="H89" s="28">
        <v>639333057</v>
      </c>
      <c r="I89" s="28">
        <v>610382602.58000004</v>
      </c>
      <c r="J89" s="28">
        <v>178285081.91999999</v>
      </c>
      <c r="K89" s="29">
        <v>9.2158705987181708</v>
      </c>
      <c r="L89" s="28">
        <v>119903363.77</v>
      </c>
    </row>
    <row r="90" spans="1:12" s="88" customFormat="1" ht="13.8" x14ac:dyDescent="0.2">
      <c r="A90" s="37" t="s">
        <v>17</v>
      </c>
      <c r="B90" s="16" t="s">
        <v>18</v>
      </c>
      <c r="C90" s="104" t="s">
        <v>227</v>
      </c>
      <c r="D90" s="16" t="s">
        <v>18</v>
      </c>
      <c r="E90" s="38">
        <v>40000000</v>
      </c>
      <c r="F90" s="38">
        <v>0</v>
      </c>
      <c r="G90" s="38">
        <v>40000000</v>
      </c>
      <c r="H90" s="38">
        <v>0</v>
      </c>
      <c r="I90" s="38">
        <v>0</v>
      </c>
      <c r="J90" s="38">
        <v>0</v>
      </c>
      <c r="K90" s="35">
        <v>0</v>
      </c>
      <c r="L90" s="38">
        <v>0</v>
      </c>
    </row>
    <row r="91" spans="1:12" s="88" customFormat="1" ht="13.8" x14ac:dyDescent="0.2">
      <c r="A91" s="37" t="s">
        <v>69</v>
      </c>
      <c r="B91" s="16" t="s">
        <v>69</v>
      </c>
      <c r="C91" s="105" t="s">
        <v>126</v>
      </c>
      <c r="D91" s="27" t="s">
        <v>69</v>
      </c>
      <c r="E91" s="28">
        <v>40000000</v>
      </c>
      <c r="F91" s="28">
        <v>0</v>
      </c>
      <c r="G91" s="28">
        <v>40000000</v>
      </c>
      <c r="H91" s="28">
        <v>0</v>
      </c>
      <c r="I91" s="28">
        <v>0</v>
      </c>
      <c r="J91" s="28">
        <v>0</v>
      </c>
      <c r="K91" s="29">
        <v>0</v>
      </c>
      <c r="L91" s="28">
        <v>0</v>
      </c>
    </row>
    <row r="92" spans="1:12" s="88" customFormat="1" ht="13.8" x14ac:dyDescent="0.2">
      <c r="A92" s="37" t="s">
        <v>9</v>
      </c>
      <c r="B92" s="16" t="s">
        <v>10</v>
      </c>
      <c r="C92" s="104" t="s">
        <v>228</v>
      </c>
      <c r="D92" s="16" t="s">
        <v>229</v>
      </c>
      <c r="E92" s="38">
        <v>9128437.3200000003</v>
      </c>
      <c r="F92" s="38">
        <v>-894947</v>
      </c>
      <c r="G92" s="38">
        <v>8233490.3200000003</v>
      </c>
      <c r="H92" s="38">
        <v>915672.05</v>
      </c>
      <c r="I92" s="38">
        <v>915672.05</v>
      </c>
      <c r="J92" s="38">
        <v>0</v>
      </c>
      <c r="K92" s="35">
        <v>0</v>
      </c>
      <c r="L92" s="38">
        <v>0</v>
      </c>
    </row>
    <row r="93" spans="1:12" s="88" customFormat="1" ht="13.8" x14ac:dyDescent="0.2">
      <c r="A93" s="37" t="s">
        <v>69</v>
      </c>
      <c r="B93" s="16" t="s">
        <v>69</v>
      </c>
      <c r="C93" s="104" t="s">
        <v>230</v>
      </c>
      <c r="D93" s="16" t="s">
        <v>231</v>
      </c>
      <c r="E93" s="38">
        <v>166022132.84999999</v>
      </c>
      <c r="F93" s="38">
        <v>16690055.18</v>
      </c>
      <c r="G93" s="38">
        <v>182712188.03</v>
      </c>
      <c r="H93" s="38">
        <v>79639096.560000002</v>
      </c>
      <c r="I93" s="38">
        <v>62965587.780000001</v>
      </c>
      <c r="J93" s="38">
        <v>3281546.97</v>
      </c>
      <c r="K93" s="35">
        <v>1.7960197430623499</v>
      </c>
      <c r="L93" s="38">
        <v>3105542.66</v>
      </c>
    </row>
    <row r="94" spans="1:12" s="88" customFormat="1" ht="13.8" x14ac:dyDescent="0.2">
      <c r="A94" s="37" t="s">
        <v>69</v>
      </c>
      <c r="B94" s="16" t="s">
        <v>69</v>
      </c>
      <c r="C94" s="104" t="s">
        <v>232</v>
      </c>
      <c r="D94" s="16" t="s">
        <v>233</v>
      </c>
      <c r="E94" s="38">
        <v>39884179.549999997</v>
      </c>
      <c r="F94" s="38">
        <v>2389274.56</v>
      </c>
      <c r="G94" s="38">
        <v>42273454.109999999</v>
      </c>
      <c r="H94" s="38">
        <v>10063324.49</v>
      </c>
      <c r="I94" s="38">
        <v>9623499.6400000006</v>
      </c>
      <c r="J94" s="38">
        <v>290332.90000000002</v>
      </c>
      <c r="K94" s="35">
        <v>0.68679720196159999</v>
      </c>
      <c r="L94" s="38">
        <v>266932.90000000002</v>
      </c>
    </row>
    <row r="95" spans="1:12" s="88" customFormat="1" ht="13.8" x14ac:dyDescent="0.2">
      <c r="A95" s="37" t="s">
        <v>69</v>
      </c>
      <c r="B95" s="16" t="s">
        <v>69</v>
      </c>
      <c r="C95" s="104" t="s">
        <v>234</v>
      </c>
      <c r="D95" s="16" t="s">
        <v>235</v>
      </c>
      <c r="E95" s="38">
        <v>8407914.1400000006</v>
      </c>
      <c r="F95" s="38">
        <v>0</v>
      </c>
      <c r="G95" s="38">
        <v>8407914.1400000006</v>
      </c>
      <c r="H95" s="38">
        <v>4206096.76</v>
      </c>
      <c r="I95" s="38">
        <v>4156486.76</v>
      </c>
      <c r="J95" s="38">
        <v>52258.559999999998</v>
      </c>
      <c r="K95" s="35">
        <v>0.62154012433813999</v>
      </c>
      <c r="L95" s="38">
        <v>0</v>
      </c>
    </row>
    <row r="96" spans="1:12" s="88" customFormat="1" ht="13.8" x14ac:dyDescent="0.2">
      <c r="A96" s="37" t="s">
        <v>69</v>
      </c>
      <c r="B96" s="16" t="s">
        <v>69</v>
      </c>
      <c r="C96" s="104" t="s">
        <v>236</v>
      </c>
      <c r="D96" s="16" t="s">
        <v>237</v>
      </c>
      <c r="E96" s="38">
        <v>2125550.36</v>
      </c>
      <c r="F96" s="38">
        <v>7000</v>
      </c>
      <c r="G96" s="38">
        <v>2132550.36</v>
      </c>
      <c r="H96" s="38">
        <v>612319.98</v>
      </c>
      <c r="I96" s="38">
        <v>347452.67</v>
      </c>
      <c r="J96" s="38">
        <v>181182.86</v>
      </c>
      <c r="K96" s="35">
        <v>8.4960647775745795</v>
      </c>
      <c r="L96" s="38">
        <v>40372.97</v>
      </c>
    </row>
    <row r="97" spans="1:12" s="88" customFormat="1" ht="13.8" x14ac:dyDescent="0.2">
      <c r="A97" s="37" t="s">
        <v>69</v>
      </c>
      <c r="B97" s="16" t="s">
        <v>69</v>
      </c>
      <c r="C97" s="104" t="s">
        <v>238</v>
      </c>
      <c r="D97" s="16" t="s">
        <v>239</v>
      </c>
      <c r="E97" s="38">
        <v>29174980.710000001</v>
      </c>
      <c r="F97" s="38">
        <v>1000</v>
      </c>
      <c r="G97" s="38">
        <v>29175980.710000001</v>
      </c>
      <c r="H97" s="38">
        <v>7140166.4900000002</v>
      </c>
      <c r="I97" s="38">
        <v>6665927.3099999996</v>
      </c>
      <c r="J97" s="38">
        <v>126191.34</v>
      </c>
      <c r="K97" s="35">
        <v>0.43251790318311001</v>
      </c>
      <c r="L97" s="38">
        <v>104973.69</v>
      </c>
    </row>
    <row r="98" spans="1:12" s="88" customFormat="1" ht="13.8" x14ac:dyDescent="0.2">
      <c r="A98" s="37" t="s">
        <v>69</v>
      </c>
      <c r="B98" s="16" t="s">
        <v>69</v>
      </c>
      <c r="C98" s="104" t="s">
        <v>240</v>
      </c>
      <c r="D98" s="16" t="s">
        <v>241</v>
      </c>
      <c r="E98" s="38">
        <v>87700149.890000001</v>
      </c>
      <c r="F98" s="38">
        <v>-2897.69</v>
      </c>
      <c r="G98" s="38">
        <v>87697252.200000003</v>
      </c>
      <c r="H98" s="38">
        <v>52525124.490000002</v>
      </c>
      <c r="I98" s="38">
        <v>41472103.729999997</v>
      </c>
      <c r="J98" s="38">
        <v>830860.95</v>
      </c>
      <c r="K98" s="35">
        <v>0.94741959315346003</v>
      </c>
      <c r="L98" s="38">
        <v>426024.53</v>
      </c>
    </row>
    <row r="99" spans="1:12" s="88" customFormat="1" ht="13.8" x14ac:dyDescent="0.2">
      <c r="A99" s="37" t="s">
        <v>69</v>
      </c>
      <c r="B99" s="16" t="s">
        <v>69</v>
      </c>
      <c r="C99" s="104" t="s">
        <v>242</v>
      </c>
      <c r="D99" s="16" t="s">
        <v>243</v>
      </c>
      <c r="E99" s="38">
        <v>17252178.120000001</v>
      </c>
      <c r="F99" s="38">
        <v>0</v>
      </c>
      <c r="G99" s="38">
        <v>17252178.120000001</v>
      </c>
      <c r="H99" s="38">
        <v>12151741.08</v>
      </c>
      <c r="I99" s="38">
        <v>11184128.369999999</v>
      </c>
      <c r="J99" s="38">
        <v>16627.150000000001</v>
      </c>
      <c r="K99" s="35">
        <v>9.6377106034660001E-2</v>
      </c>
      <c r="L99" s="38">
        <v>10377.15</v>
      </c>
    </row>
    <row r="100" spans="1:12" s="88" customFormat="1" ht="13.8" x14ac:dyDescent="0.2">
      <c r="A100" s="37" t="s">
        <v>69</v>
      </c>
      <c r="B100" s="16" t="s">
        <v>69</v>
      </c>
      <c r="C100" s="104" t="s">
        <v>244</v>
      </c>
      <c r="D100" s="16" t="s">
        <v>245</v>
      </c>
      <c r="E100" s="38">
        <v>54396009.670000002</v>
      </c>
      <c r="F100" s="38">
        <v>828089.5</v>
      </c>
      <c r="G100" s="38">
        <v>55224099.170000002</v>
      </c>
      <c r="H100" s="38">
        <v>24477850.73</v>
      </c>
      <c r="I100" s="38">
        <v>21817761.620000001</v>
      </c>
      <c r="J100" s="38">
        <v>1111191.54</v>
      </c>
      <c r="K100" s="35">
        <v>2.0121496895392501</v>
      </c>
      <c r="L100" s="38">
        <v>678895.26</v>
      </c>
    </row>
    <row r="101" spans="1:12" s="88" customFormat="1" ht="13.8" x14ac:dyDescent="0.2">
      <c r="A101" s="37" t="s">
        <v>69</v>
      </c>
      <c r="B101" s="16" t="s">
        <v>69</v>
      </c>
      <c r="C101" s="104" t="s">
        <v>246</v>
      </c>
      <c r="D101" s="16" t="s">
        <v>247</v>
      </c>
      <c r="E101" s="38">
        <v>50000</v>
      </c>
      <c r="F101" s="38">
        <v>0</v>
      </c>
      <c r="G101" s="38">
        <v>50000</v>
      </c>
      <c r="H101" s="38">
        <v>0</v>
      </c>
      <c r="I101" s="38">
        <v>0</v>
      </c>
      <c r="J101" s="38">
        <v>0</v>
      </c>
      <c r="K101" s="35">
        <v>0</v>
      </c>
      <c r="L101" s="38">
        <v>0</v>
      </c>
    </row>
    <row r="102" spans="1:12" s="88" customFormat="1" ht="13.8" x14ac:dyDescent="0.2">
      <c r="A102" s="37" t="s">
        <v>69</v>
      </c>
      <c r="B102" s="16" t="s">
        <v>69</v>
      </c>
      <c r="C102" s="105" t="s">
        <v>126</v>
      </c>
      <c r="D102" s="27" t="s">
        <v>69</v>
      </c>
      <c r="E102" s="28">
        <v>414141532.61000001</v>
      </c>
      <c r="F102" s="28">
        <v>19017574.550000001</v>
      </c>
      <c r="G102" s="28">
        <v>433159107.16000003</v>
      </c>
      <c r="H102" s="28">
        <v>191731392.63</v>
      </c>
      <c r="I102" s="28">
        <v>159148619.93000001</v>
      </c>
      <c r="J102" s="28">
        <v>5890192.2699999996</v>
      </c>
      <c r="K102" s="29">
        <v>1.3598218697556499</v>
      </c>
      <c r="L102" s="28">
        <v>4633119.16</v>
      </c>
    </row>
    <row r="103" spans="1:12" s="88" customFormat="1" ht="13.8" x14ac:dyDescent="0.2">
      <c r="A103" s="37" t="s">
        <v>11</v>
      </c>
      <c r="B103" s="16" t="s">
        <v>12</v>
      </c>
      <c r="C103" s="104" t="s">
        <v>248</v>
      </c>
      <c r="D103" s="16" t="s">
        <v>212</v>
      </c>
      <c r="E103" s="38">
        <v>40000</v>
      </c>
      <c r="F103" s="38">
        <v>0</v>
      </c>
      <c r="G103" s="38">
        <v>40000</v>
      </c>
      <c r="H103" s="38">
        <v>0</v>
      </c>
      <c r="I103" s="38">
        <v>0</v>
      </c>
      <c r="J103" s="38">
        <v>0</v>
      </c>
      <c r="K103" s="35">
        <v>0</v>
      </c>
      <c r="L103" s="38">
        <v>0</v>
      </c>
    </row>
    <row r="104" spans="1:12" s="88" customFormat="1" ht="13.8" x14ac:dyDescent="0.2">
      <c r="A104" s="37" t="s">
        <v>69</v>
      </c>
      <c r="B104" s="16" t="s">
        <v>69</v>
      </c>
      <c r="C104" s="104" t="s">
        <v>249</v>
      </c>
      <c r="D104" s="16" t="s">
        <v>218</v>
      </c>
      <c r="E104" s="38">
        <v>140641510.88999999</v>
      </c>
      <c r="F104" s="38">
        <v>-4819955.37</v>
      </c>
      <c r="G104" s="38">
        <v>135821555.52000001</v>
      </c>
      <c r="H104" s="38">
        <v>25456680.449999999</v>
      </c>
      <c r="I104" s="38">
        <v>24961936.199999999</v>
      </c>
      <c r="J104" s="38">
        <v>51085.9</v>
      </c>
      <c r="K104" s="35">
        <v>3.7612512833039999E-2</v>
      </c>
      <c r="L104" s="38">
        <v>0</v>
      </c>
    </row>
    <row r="105" spans="1:12" s="88" customFormat="1" ht="13.8" x14ac:dyDescent="0.2">
      <c r="A105" s="37" t="s">
        <v>69</v>
      </c>
      <c r="B105" s="16" t="s">
        <v>69</v>
      </c>
      <c r="C105" s="104" t="s">
        <v>250</v>
      </c>
      <c r="D105" s="16" t="s">
        <v>220</v>
      </c>
      <c r="E105" s="38">
        <v>102831862.58</v>
      </c>
      <c r="F105" s="38">
        <v>-4054290.64</v>
      </c>
      <c r="G105" s="38">
        <v>98777571.939999998</v>
      </c>
      <c r="H105" s="38">
        <v>23703208.859999999</v>
      </c>
      <c r="I105" s="38">
        <v>18407395.199999999</v>
      </c>
      <c r="J105" s="38">
        <v>124896.12</v>
      </c>
      <c r="K105" s="35">
        <v>0.12644177979578999</v>
      </c>
      <c r="L105" s="38">
        <v>28634.18</v>
      </c>
    </row>
    <row r="106" spans="1:12" s="88" customFormat="1" ht="13.8" x14ac:dyDescent="0.2">
      <c r="A106" s="37" t="s">
        <v>69</v>
      </c>
      <c r="B106" s="16" t="s">
        <v>69</v>
      </c>
      <c r="C106" s="104" t="s">
        <v>251</v>
      </c>
      <c r="D106" s="16" t="s">
        <v>222</v>
      </c>
      <c r="E106" s="38">
        <v>333840791.76999998</v>
      </c>
      <c r="F106" s="38">
        <v>-246500</v>
      </c>
      <c r="G106" s="38">
        <v>333594291.76999998</v>
      </c>
      <c r="H106" s="38">
        <v>144011034.66999999</v>
      </c>
      <c r="I106" s="38">
        <v>79523008.900000006</v>
      </c>
      <c r="J106" s="38">
        <v>1065887.29</v>
      </c>
      <c r="K106" s="35">
        <v>0.31951604577661002</v>
      </c>
      <c r="L106" s="38">
        <v>1044467.83</v>
      </c>
    </row>
    <row r="107" spans="1:12" s="88" customFormat="1" ht="13.8" x14ac:dyDescent="0.2">
      <c r="A107" s="37" t="s">
        <v>69</v>
      </c>
      <c r="B107" s="16" t="s">
        <v>69</v>
      </c>
      <c r="C107" s="104" t="s">
        <v>252</v>
      </c>
      <c r="D107" s="16" t="s">
        <v>224</v>
      </c>
      <c r="E107" s="38">
        <v>62312977.390000001</v>
      </c>
      <c r="F107" s="38">
        <v>-1226747.1599999999</v>
      </c>
      <c r="G107" s="38">
        <v>61086230.229999997</v>
      </c>
      <c r="H107" s="38">
        <v>35702813.329999998</v>
      </c>
      <c r="I107" s="38">
        <v>21740590.050000001</v>
      </c>
      <c r="J107" s="38">
        <v>0</v>
      </c>
      <c r="K107" s="35">
        <v>0</v>
      </c>
      <c r="L107" s="38">
        <v>0</v>
      </c>
    </row>
    <row r="108" spans="1:12" s="88" customFormat="1" ht="13.8" x14ac:dyDescent="0.2">
      <c r="A108" s="37" t="s">
        <v>69</v>
      </c>
      <c r="B108" s="16" t="s">
        <v>69</v>
      </c>
      <c r="C108" s="105" t="s">
        <v>126</v>
      </c>
      <c r="D108" s="27" t="s">
        <v>69</v>
      </c>
      <c r="E108" s="28">
        <v>639667142.63</v>
      </c>
      <c r="F108" s="28">
        <v>-10347493.17</v>
      </c>
      <c r="G108" s="28">
        <v>629319649.46000004</v>
      </c>
      <c r="H108" s="28">
        <v>228873737.31</v>
      </c>
      <c r="I108" s="28">
        <v>144632930.34999999</v>
      </c>
      <c r="J108" s="28">
        <v>1241869.31</v>
      </c>
      <c r="K108" s="29">
        <v>0.19733521924281</v>
      </c>
      <c r="L108" s="28">
        <v>1073102.01</v>
      </c>
    </row>
    <row r="109" spans="1:12" s="88" customFormat="1" ht="13.8" x14ac:dyDescent="0.2">
      <c r="A109" s="37" t="s">
        <v>19</v>
      </c>
      <c r="B109" s="16" t="s">
        <v>20</v>
      </c>
      <c r="C109" s="104" t="s">
        <v>253</v>
      </c>
      <c r="D109" s="16" t="s">
        <v>254</v>
      </c>
      <c r="E109" s="38">
        <v>2250000</v>
      </c>
      <c r="F109" s="38">
        <v>0</v>
      </c>
      <c r="G109" s="38">
        <v>2250000</v>
      </c>
      <c r="H109" s="38">
        <v>0</v>
      </c>
      <c r="I109" s="38">
        <v>0</v>
      </c>
      <c r="J109" s="38">
        <v>0</v>
      </c>
      <c r="K109" s="35">
        <v>0</v>
      </c>
      <c r="L109" s="38">
        <v>0</v>
      </c>
    </row>
    <row r="110" spans="1:12" s="88" customFormat="1" ht="13.8" x14ac:dyDescent="0.2">
      <c r="A110" s="37" t="s">
        <v>69</v>
      </c>
      <c r="B110" s="16" t="s">
        <v>69</v>
      </c>
      <c r="C110" s="105" t="s">
        <v>126</v>
      </c>
      <c r="D110" s="27" t="s">
        <v>69</v>
      </c>
      <c r="E110" s="28">
        <v>2250000</v>
      </c>
      <c r="F110" s="28">
        <v>0</v>
      </c>
      <c r="G110" s="28">
        <v>2250000</v>
      </c>
      <c r="H110" s="28">
        <v>0</v>
      </c>
      <c r="I110" s="28">
        <v>0</v>
      </c>
      <c r="J110" s="28">
        <v>0</v>
      </c>
      <c r="K110" s="29">
        <v>0</v>
      </c>
      <c r="L110" s="28">
        <v>0</v>
      </c>
    </row>
    <row r="111" spans="1:12" s="88" customFormat="1" ht="13.8" x14ac:dyDescent="0.2">
      <c r="A111" s="37" t="s">
        <v>21</v>
      </c>
      <c r="B111" s="16" t="s">
        <v>22</v>
      </c>
      <c r="C111" s="104" t="s">
        <v>255</v>
      </c>
      <c r="D111" s="16" t="s">
        <v>256</v>
      </c>
      <c r="E111" s="38">
        <v>439000</v>
      </c>
      <c r="F111" s="38">
        <v>0</v>
      </c>
      <c r="G111" s="38">
        <v>439000</v>
      </c>
      <c r="H111" s="38">
        <v>54000000</v>
      </c>
      <c r="I111" s="38">
        <v>54000000</v>
      </c>
      <c r="J111" s="38">
        <v>54000000</v>
      </c>
      <c r="K111" s="35">
        <v>12300.683371298401</v>
      </c>
      <c r="L111" s="38">
        <v>54000000</v>
      </c>
    </row>
    <row r="112" spans="1:12" s="88" customFormat="1" ht="13.8" x14ac:dyDescent="0.2">
      <c r="A112" s="37" t="s">
        <v>69</v>
      </c>
      <c r="B112" s="16" t="s">
        <v>69</v>
      </c>
      <c r="C112" s="104" t="s">
        <v>257</v>
      </c>
      <c r="D112" s="16" t="s">
        <v>258</v>
      </c>
      <c r="E112" s="38">
        <v>852628310.80999994</v>
      </c>
      <c r="F112" s="38">
        <v>0</v>
      </c>
      <c r="G112" s="38">
        <v>852628310.80999994</v>
      </c>
      <c r="H112" s="38">
        <v>637940596.45000005</v>
      </c>
      <c r="I112" s="38">
        <v>637940596.45000005</v>
      </c>
      <c r="J112" s="38">
        <v>181033333.40000001</v>
      </c>
      <c r="K112" s="35">
        <v>21.232385918316201</v>
      </c>
      <c r="L112" s="38">
        <v>181033333.40000001</v>
      </c>
    </row>
    <row r="113" spans="1:12" s="88" customFormat="1" ht="13.8" x14ac:dyDescent="0.2">
      <c r="A113" s="37" t="s">
        <v>69</v>
      </c>
      <c r="B113" s="16" t="s">
        <v>69</v>
      </c>
      <c r="C113" s="104" t="s">
        <v>259</v>
      </c>
      <c r="D113" s="16" t="s">
        <v>260</v>
      </c>
      <c r="E113" s="38">
        <v>167444406.19999999</v>
      </c>
      <c r="F113" s="38">
        <v>49797.19</v>
      </c>
      <c r="G113" s="38">
        <v>167494203.38999999</v>
      </c>
      <c r="H113" s="38">
        <v>328006822.55000001</v>
      </c>
      <c r="I113" s="38">
        <v>328006822.55000001</v>
      </c>
      <c r="J113" s="38">
        <v>0</v>
      </c>
      <c r="K113" s="35">
        <v>0</v>
      </c>
      <c r="L113" s="38">
        <v>0</v>
      </c>
    </row>
    <row r="114" spans="1:12" s="88" customFormat="1" ht="13.8" x14ac:dyDescent="0.2">
      <c r="A114" s="37" t="s">
        <v>69</v>
      </c>
      <c r="B114" s="16" t="s">
        <v>69</v>
      </c>
      <c r="C114" s="105" t="s">
        <v>126</v>
      </c>
      <c r="D114" s="27" t="s">
        <v>69</v>
      </c>
      <c r="E114" s="28">
        <v>1020511717.01</v>
      </c>
      <c r="F114" s="28">
        <v>49797.19</v>
      </c>
      <c r="G114" s="28">
        <v>1020561514.2</v>
      </c>
      <c r="H114" s="28">
        <v>1019947419</v>
      </c>
      <c r="I114" s="28">
        <v>1019947419</v>
      </c>
      <c r="J114" s="28">
        <v>235033333.40000001</v>
      </c>
      <c r="K114" s="29">
        <v>23.029805663820099</v>
      </c>
      <c r="L114" s="28">
        <v>235033333.40000001</v>
      </c>
    </row>
    <row r="115" spans="1:12" s="88" customFormat="1" ht="13.8" x14ac:dyDescent="0.2">
      <c r="A115" s="129" t="s">
        <v>261</v>
      </c>
      <c r="B115" s="130" t="s">
        <v>69</v>
      </c>
      <c r="C115" s="106" t="s">
        <v>69</v>
      </c>
      <c r="D115" s="65" t="s">
        <v>69</v>
      </c>
      <c r="E115" s="66">
        <v>8546300921.4300003</v>
      </c>
      <c r="F115" s="66">
        <v>22526851.289999999</v>
      </c>
      <c r="G115" s="66">
        <v>8568827772.7200003</v>
      </c>
      <c r="H115" s="66">
        <v>3336347359.8499999</v>
      </c>
      <c r="I115" s="66">
        <v>3098358539.9000001</v>
      </c>
      <c r="J115" s="66">
        <v>965912879.52999997</v>
      </c>
      <c r="K115" s="71">
        <v>11.272403940771399</v>
      </c>
      <c r="L115" s="66">
        <v>851179790.45000005</v>
      </c>
    </row>
    <row r="116" spans="1:12" ht="13.8" x14ac:dyDescent="0.3">
      <c r="A116" s="39" t="s">
        <v>61</v>
      </c>
      <c r="B116" s="18"/>
      <c r="C116" s="107"/>
      <c r="D116" s="18"/>
      <c r="E116" s="18"/>
      <c r="F116" s="18"/>
      <c r="G116" s="18"/>
      <c r="H116" s="18"/>
      <c r="I116" s="40"/>
      <c r="J116" s="40"/>
      <c r="K116" s="5"/>
      <c r="L116" s="4"/>
    </row>
  </sheetData>
  <mergeCells count="5">
    <mergeCell ref="A5:B6"/>
    <mergeCell ref="C5:D6"/>
    <mergeCell ref="A1:L1"/>
    <mergeCell ref="A2:L2"/>
    <mergeCell ref="A115:B115"/>
  </mergeCells>
  <printOptions horizontalCentered="1"/>
  <pageMargins left="0.70866141732283472" right="0.70866141732283472" top="1.5748031496062993" bottom="0.74803149606299213" header="0.59055118110236227" footer="0.31496062992125984"/>
  <pageSetup paperSize="9" scale="63" fitToHeight="0" orientation="landscape" r:id="rId1"/>
  <headerFooter scaleWithDoc="0">
    <oddHeader>&amp;L&amp;G&amp;R
&amp;"Calibri,Negrita"&amp;12Intervención General</oddHeader>
    <oddFooter>&amp;R&amp;P</oddFooter>
  </headerFooter>
  <ignoredErrors>
    <ignoredError sqref="A7:L116" numberStoredAsText="1"/>
  </ignoredError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7"/>
  <sheetViews>
    <sheetView zoomScaleNormal="100" workbookViewId="0">
      <selection activeCell="H18" sqref="H18"/>
    </sheetView>
  </sheetViews>
  <sheetFormatPr baseColWidth="10" defaultRowHeight="10.199999999999999" x14ac:dyDescent="0.2"/>
  <cols>
    <col min="1" max="1" width="7.140625" customWidth="1"/>
    <col min="2" max="2" width="31.140625" customWidth="1"/>
    <col min="3" max="3" width="11.28515625" style="108" customWidth="1"/>
    <col min="4" max="4" width="56.42578125" bestFit="1" customWidth="1"/>
    <col min="5" max="5" width="19.42578125" bestFit="1" customWidth="1"/>
    <col min="6" max="6" width="17.85546875" bestFit="1" customWidth="1"/>
    <col min="7" max="8" width="19.42578125" bestFit="1" customWidth="1"/>
    <col min="9" max="9" width="14.42578125" style="30" bestFit="1" customWidth="1"/>
    <col min="10" max="10" width="19.42578125" bestFit="1" customWidth="1"/>
  </cols>
  <sheetData>
    <row r="1" spans="1:10" s="76" customFormat="1" ht="18" customHeight="1" x14ac:dyDescent="0.35">
      <c r="A1" s="114" t="s">
        <v>64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s="76" customFormat="1" ht="18.75" customHeight="1" x14ac:dyDescent="0.35">
      <c r="A2" s="114" t="s">
        <v>55</v>
      </c>
      <c r="B2" s="114"/>
      <c r="C2" s="114"/>
      <c r="D2" s="114"/>
      <c r="E2" s="114"/>
      <c r="F2" s="114"/>
      <c r="G2" s="114"/>
      <c r="H2" s="114"/>
      <c r="I2" s="114"/>
      <c r="J2" s="114"/>
    </row>
    <row r="3" spans="1:10" x14ac:dyDescent="0.2">
      <c r="A3" s="10"/>
      <c r="B3" s="10"/>
      <c r="C3" s="102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66</v>
      </c>
      <c r="B4" s="11"/>
      <c r="C4" s="103"/>
      <c r="D4" s="11"/>
      <c r="E4" s="9"/>
      <c r="F4" s="9"/>
      <c r="G4" s="9"/>
      <c r="H4" s="9"/>
      <c r="I4" s="12"/>
      <c r="J4" s="12"/>
    </row>
    <row r="5" spans="1:10" ht="43.2" x14ac:dyDescent="0.2">
      <c r="A5" s="117" t="s">
        <v>32</v>
      </c>
      <c r="B5" s="123"/>
      <c r="C5" s="117" t="s">
        <v>47</v>
      </c>
      <c r="D5" s="123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38</v>
      </c>
      <c r="J5" s="13" t="s">
        <v>24</v>
      </c>
    </row>
    <row r="6" spans="1:10" ht="14.4" x14ac:dyDescent="0.2">
      <c r="A6" s="124"/>
      <c r="B6" s="125"/>
      <c r="C6" s="124"/>
      <c r="D6" s="125"/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3</v>
      </c>
      <c r="B7" s="16" t="s">
        <v>25</v>
      </c>
      <c r="C7" s="104" t="s">
        <v>67</v>
      </c>
      <c r="D7" s="16" t="s">
        <v>262</v>
      </c>
      <c r="E7" s="38">
        <v>2160344609.75</v>
      </c>
      <c r="F7" s="38">
        <v>0</v>
      </c>
      <c r="G7" s="38">
        <v>2160344609.75</v>
      </c>
      <c r="H7" s="38">
        <v>309931171.66000003</v>
      </c>
      <c r="I7" s="35">
        <f t="shared" ref="I7:I38" si="0">IF(G7=0,0,H7*100/G7)</f>
        <v>14.346376511470824</v>
      </c>
      <c r="J7" s="38">
        <v>309931171.66000003</v>
      </c>
    </row>
    <row r="8" spans="1:10" ht="13.8" x14ac:dyDescent="0.2">
      <c r="A8" s="37" t="s">
        <v>69</v>
      </c>
      <c r="B8" s="16" t="s">
        <v>69</v>
      </c>
      <c r="C8" s="104" t="s">
        <v>72</v>
      </c>
      <c r="D8" s="16" t="s">
        <v>263</v>
      </c>
      <c r="E8" s="38">
        <v>135000000</v>
      </c>
      <c r="F8" s="38">
        <v>0</v>
      </c>
      <c r="G8" s="38">
        <v>135000000</v>
      </c>
      <c r="H8" s="38">
        <v>18123851.109999999</v>
      </c>
      <c r="I8" s="35">
        <f t="shared" si="0"/>
        <v>13.425074896296296</v>
      </c>
      <c r="J8" s="38">
        <v>13465484.68</v>
      </c>
    </row>
    <row r="9" spans="1:10" ht="13.8" x14ac:dyDescent="0.2">
      <c r="A9" s="37" t="s">
        <v>69</v>
      </c>
      <c r="B9" s="16" t="s">
        <v>69</v>
      </c>
      <c r="C9" s="104" t="s">
        <v>264</v>
      </c>
      <c r="D9" s="16" t="s">
        <v>265</v>
      </c>
      <c r="E9" s="38">
        <v>38500000</v>
      </c>
      <c r="F9" s="38">
        <v>0</v>
      </c>
      <c r="G9" s="38">
        <v>38500000</v>
      </c>
      <c r="H9" s="38">
        <v>-91295.47</v>
      </c>
      <c r="I9" s="35">
        <f t="shared" si="0"/>
        <v>-0.2371310909090909</v>
      </c>
      <c r="J9" s="38">
        <v>-206823.52</v>
      </c>
    </row>
    <row r="10" spans="1:10" ht="13.8" x14ac:dyDescent="0.2">
      <c r="A10" s="37" t="s">
        <v>69</v>
      </c>
      <c r="B10" s="16" t="s">
        <v>69</v>
      </c>
      <c r="C10" s="104" t="s">
        <v>266</v>
      </c>
      <c r="D10" s="16" t="s">
        <v>267</v>
      </c>
      <c r="E10" s="38">
        <v>5500000</v>
      </c>
      <c r="F10" s="38">
        <v>0</v>
      </c>
      <c r="G10" s="38">
        <v>5500000</v>
      </c>
      <c r="H10" s="38">
        <v>502583.19</v>
      </c>
      <c r="I10" s="35">
        <f t="shared" si="0"/>
        <v>9.1378761818181822</v>
      </c>
      <c r="J10" s="38">
        <v>502583.19</v>
      </c>
    </row>
    <row r="11" spans="1:10" ht="13.8" x14ac:dyDescent="0.2">
      <c r="A11" s="37" t="s">
        <v>69</v>
      </c>
      <c r="B11" s="16" t="s">
        <v>69</v>
      </c>
      <c r="C11" s="104" t="s">
        <v>268</v>
      </c>
      <c r="D11" s="16" t="s">
        <v>269</v>
      </c>
      <c r="E11" s="38">
        <v>10500000</v>
      </c>
      <c r="F11" s="38">
        <v>0</v>
      </c>
      <c r="G11" s="38">
        <v>10500000</v>
      </c>
      <c r="H11" s="38">
        <v>0</v>
      </c>
      <c r="I11" s="35">
        <f t="shared" si="0"/>
        <v>0</v>
      </c>
      <c r="J11" s="38">
        <v>0</v>
      </c>
    </row>
    <row r="12" spans="1:10" ht="13.8" x14ac:dyDescent="0.2">
      <c r="A12" s="37" t="s">
        <v>69</v>
      </c>
      <c r="B12" s="16" t="s">
        <v>69</v>
      </c>
      <c r="C12" s="105" t="s">
        <v>126</v>
      </c>
      <c r="D12" s="27" t="s">
        <v>69</v>
      </c>
      <c r="E12" s="28">
        <v>2349844609.75</v>
      </c>
      <c r="F12" s="28">
        <v>0</v>
      </c>
      <c r="G12" s="28">
        <v>2349844609.75</v>
      </c>
      <c r="H12" s="28">
        <v>328466310.49000001</v>
      </c>
      <c r="I12" s="29">
        <f t="shared" si="0"/>
        <v>13.978214096673632</v>
      </c>
      <c r="J12" s="28">
        <v>323692416.00999999</v>
      </c>
    </row>
    <row r="13" spans="1:10" ht="13.8" x14ac:dyDescent="0.2">
      <c r="A13" s="37" t="s">
        <v>5</v>
      </c>
      <c r="B13" s="16" t="s">
        <v>26</v>
      </c>
      <c r="C13" s="104" t="s">
        <v>127</v>
      </c>
      <c r="D13" s="16" t="s">
        <v>270</v>
      </c>
      <c r="E13" s="38">
        <v>151600000</v>
      </c>
      <c r="F13" s="38">
        <v>0</v>
      </c>
      <c r="G13" s="38">
        <v>151600000</v>
      </c>
      <c r="H13" s="38">
        <v>30212685.489999998</v>
      </c>
      <c r="I13" s="35">
        <f t="shared" si="0"/>
        <v>19.929212064643799</v>
      </c>
      <c r="J13" s="38">
        <v>29259421.25</v>
      </c>
    </row>
    <row r="14" spans="1:10" ht="13.8" x14ac:dyDescent="0.2">
      <c r="A14" s="37" t="s">
        <v>69</v>
      </c>
      <c r="B14" s="16" t="s">
        <v>69</v>
      </c>
      <c r="C14" s="104" t="s">
        <v>271</v>
      </c>
      <c r="D14" s="16" t="s">
        <v>272</v>
      </c>
      <c r="E14" s="38">
        <v>60800000</v>
      </c>
      <c r="F14" s="38">
        <v>0</v>
      </c>
      <c r="G14" s="38">
        <v>60800000</v>
      </c>
      <c r="H14" s="38">
        <v>11082199.68</v>
      </c>
      <c r="I14" s="35">
        <f t="shared" si="0"/>
        <v>18.227302105263156</v>
      </c>
      <c r="J14" s="38">
        <v>10555466.779999999</v>
      </c>
    </row>
    <row r="15" spans="1:10" ht="13.8" x14ac:dyDescent="0.2">
      <c r="A15" s="37" t="s">
        <v>69</v>
      </c>
      <c r="B15" s="16" t="s">
        <v>69</v>
      </c>
      <c r="C15" s="104" t="s">
        <v>141</v>
      </c>
      <c r="D15" s="16" t="s">
        <v>273</v>
      </c>
      <c r="E15" s="38">
        <v>1351891239.5</v>
      </c>
      <c r="F15" s="38">
        <v>0</v>
      </c>
      <c r="G15" s="38">
        <v>1351891239.5</v>
      </c>
      <c r="H15" s="38">
        <v>221933213.33000001</v>
      </c>
      <c r="I15" s="35">
        <f t="shared" si="0"/>
        <v>16.41649911216841</v>
      </c>
      <c r="J15" s="38">
        <v>221933213.33000001</v>
      </c>
    </row>
    <row r="16" spans="1:10" ht="13.8" x14ac:dyDescent="0.2">
      <c r="A16" s="37" t="s">
        <v>69</v>
      </c>
      <c r="B16" s="16" t="s">
        <v>69</v>
      </c>
      <c r="C16" s="104" t="s">
        <v>155</v>
      </c>
      <c r="D16" s="16" t="s">
        <v>274</v>
      </c>
      <c r="E16" s="38">
        <v>575087846.89999998</v>
      </c>
      <c r="F16" s="38">
        <v>0</v>
      </c>
      <c r="G16" s="38">
        <v>575087846.89999998</v>
      </c>
      <c r="H16" s="38">
        <v>90404220.469999999</v>
      </c>
      <c r="I16" s="35">
        <f t="shared" si="0"/>
        <v>15.720071456443083</v>
      </c>
      <c r="J16" s="38">
        <v>90404220.469999999</v>
      </c>
    </row>
    <row r="17" spans="1:10" ht="13.8" x14ac:dyDescent="0.2">
      <c r="A17" s="37" t="s">
        <v>69</v>
      </c>
      <c r="B17" s="16" t="s">
        <v>69</v>
      </c>
      <c r="C17" s="104" t="s">
        <v>173</v>
      </c>
      <c r="D17" s="16" t="s">
        <v>275</v>
      </c>
      <c r="E17" s="38">
        <v>64500000</v>
      </c>
      <c r="F17" s="38">
        <v>0</v>
      </c>
      <c r="G17" s="38">
        <v>64500000</v>
      </c>
      <c r="H17" s="38">
        <v>8017134.9199999999</v>
      </c>
      <c r="I17" s="35">
        <f t="shared" si="0"/>
        <v>12.429666542635658</v>
      </c>
      <c r="J17" s="38">
        <v>6909.19</v>
      </c>
    </row>
    <row r="18" spans="1:10" ht="13.8" x14ac:dyDescent="0.2">
      <c r="A18" s="37" t="s">
        <v>69</v>
      </c>
      <c r="B18" s="16" t="s">
        <v>69</v>
      </c>
      <c r="C18" s="104" t="s">
        <v>177</v>
      </c>
      <c r="D18" s="16" t="s">
        <v>276</v>
      </c>
      <c r="E18" s="38">
        <v>12110000</v>
      </c>
      <c r="F18" s="38">
        <v>0</v>
      </c>
      <c r="G18" s="38">
        <v>12110000</v>
      </c>
      <c r="H18" s="38">
        <v>-11705.65</v>
      </c>
      <c r="I18" s="35">
        <f t="shared" si="0"/>
        <v>-9.666102394715112E-2</v>
      </c>
      <c r="J18" s="38">
        <v>-11705.65</v>
      </c>
    </row>
    <row r="19" spans="1:10" ht="13.8" x14ac:dyDescent="0.2">
      <c r="A19" s="37" t="s">
        <v>69</v>
      </c>
      <c r="B19" s="16" t="s">
        <v>69</v>
      </c>
      <c r="C19" s="104" t="s">
        <v>277</v>
      </c>
      <c r="D19" s="16" t="s">
        <v>278</v>
      </c>
      <c r="E19" s="38">
        <v>17045460</v>
      </c>
      <c r="F19" s="38">
        <v>0</v>
      </c>
      <c r="G19" s="38">
        <v>17045460</v>
      </c>
      <c r="H19" s="38">
        <v>-807278.03</v>
      </c>
      <c r="I19" s="35">
        <f t="shared" si="0"/>
        <v>-4.7360295938038632</v>
      </c>
      <c r="J19" s="38">
        <v>-807278.03</v>
      </c>
    </row>
    <row r="20" spans="1:10" ht="13.8" x14ac:dyDescent="0.2">
      <c r="A20" s="37" t="s">
        <v>69</v>
      </c>
      <c r="B20" s="16" t="s">
        <v>69</v>
      </c>
      <c r="C20" s="104" t="s">
        <v>279</v>
      </c>
      <c r="D20" s="16" t="s">
        <v>280</v>
      </c>
      <c r="E20" s="38">
        <v>2016000</v>
      </c>
      <c r="F20" s="38">
        <v>0</v>
      </c>
      <c r="G20" s="38">
        <v>2016000</v>
      </c>
      <c r="H20" s="38">
        <v>673627.42</v>
      </c>
      <c r="I20" s="35">
        <f t="shared" si="0"/>
        <v>33.414058531746029</v>
      </c>
      <c r="J20" s="38">
        <v>673627.42</v>
      </c>
    </row>
    <row r="21" spans="1:10" ht="13.8" x14ac:dyDescent="0.2">
      <c r="A21" s="37" t="s">
        <v>69</v>
      </c>
      <c r="B21" s="16" t="s">
        <v>69</v>
      </c>
      <c r="C21" s="104" t="s">
        <v>281</v>
      </c>
      <c r="D21" s="16" t="s">
        <v>282</v>
      </c>
      <c r="E21" s="38">
        <v>12000000</v>
      </c>
      <c r="F21" s="38">
        <v>0</v>
      </c>
      <c r="G21" s="38">
        <v>12000000</v>
      </c>
      <c r="H21" s="38">
        <v>1495.46</v>
      </c>
      <c r="I21" s="35">
        <f t="shared" si="0"/>
        <v>1.2462166666666667E-2</v>
      </c>
      <c r="J21" s="38">
        <v>1495.46</v>
      </c>
    </row>
    <row r="22" spans="1:10" ht="13.8" x14ac:dyDescent="0.2">
      <c r="A22" s="37" t="s">
        <v>69</v>
      </c>
      <c r="B22" s="16" t="s">
        <v>69</v>
      </c>
      <c r="C22" s="104" t="s">
        <v>283</v>
      </c>
      <c r="D22" s="16" t="s">
        <v>284</v>
      </c>
      <c r="E22" s="38">
        <v>8000000</v>
      </c>
      <c r="F22" s="38">
        <v>0</v>
      </c>
      <c r="G22" s="38">
        <v>8000000</v>
      </c>
      <c r="H22" s="38">
        <v>0</v>
      </c>
      <c r="I22" s="35">
        <f t="shared" si="0"/>
        <v>0</v>
      </c>
      <c r="J22" s="38">
        <v>0</v>
      </c>
    </row>
    <row r="23" spans="1:10" ht="13.8" x14ac:dyDescent="0.2">
      <c r="A23" s="37" t="s">
        <v>69</v>
      </c>
      <c r="B23" s="16" t="s">
        <v>69</v>
      </c>
      <c r="C23" s="104" t="s">
        <v>285</v>
      </c>
      <c r="D23" s="16" t="s">
        <v>286</v>
      </c>
      <c r="E23" s="38">
        <v>22700000</v>
      </c>
      <c r="F23" s="38">
        <v>0</v>
      </c>
      <c r="G23" s="38">
        <v>22700000</v>
      </c>
      <c r="H23" s="38">
        <v>5108824.5</v>
      </c>
      <c r="I23" s="35">
        <f t="shared" si="0"/>
        <v>22.505834801762113</v>
      </c>
      <c r="J23" s="38">
        <v>2130729.29</v>
      </c>
    </row>
    <row r="24" spans="1:10" ht="13.8" x14ac:dyDescent="0.2">
      <c r="A24" s="37" t="s">
        <v>69</v>
      </c>
      <c r="B24" s="16" t="s">
        <v>69</v>
      </c>
      <c r="C24" s="104" t="s">
        <v>183</v>
      </c>
      <c r="D24" s="16" t="s">
        <v>287</v>
      </c>
      <c r="E24" s="38">
        <v>3500000</v>
      </c>
      <c r="F24" s="38">
        <v>0</v>
      </c>
      <c r="G24" s="38">
        <v>3500000</v>
      </c>
      <c r="H24" s="38">
        <v>9730.11</v>
      </c>
      <c r="I24" s="35">
        <f t="shared" si="0"/>
        <v>0.27800314285714284</v>
      </c>
      <c r="J24" s="38">
        <v>9730.11</v>
      </c>
    </row>
    <row r="25" spans="1:10" ht="13.8" x14ac:dyDescent="0.2">
      <c r="A25" s="37" t="s">
        <v>69</v>
      </c>
      <c r="B25" s="16" t="s">
        <v>69</v>
      </c>
      <c r="C25" s="105" t="s">
        <v>126</v>
      </c>
      <c r="D25" s="27" t="s">
        <v>69</v>
      </c>
      <c r="E25" s="28">
        <v>2281250546.4000001</v>
      </c>
      <c r="F25" s="28">
        <v>0</v>
      </c>
      <c r="G25" s="28">
        <v>2281250546.4000001</v>
      </c>
      <c r="H25" s="28">
        <v>366624147.69999999</v>
      </c>
      <c r="I25" s="29">
        <f t="shared" si="0"/>
        <v>16.071191666279834</v>
      </c>
      <c r="J25" s="28">
        <v>354155829.62</v>
      </c>
    </row>
    <row r="26" spans="1:10" ht="13.8" x14ac:dyDescent="0.2">
      <c r="A26" s="37" t="s">
        <v>15</v>
      </c>
      <c r="B26" s="16" t="s">
        <v>27</v>
      </c>
      <c r="C26" s="104" t="s">
        <v>193</v>
      </c>
      <c r="D26" s="16" t="s">
        <v>288</v>
      </c>
      <c r="E26" s="38">
        <v>23800</v>
      </c>
      <c r="F26" s="38">
        <v>0</v>
      </c>
      <c r="G26" s="38">
        <v>23800</v>
      </c>
      <c r="H26" s="38">
        <v>5950</v>
      </c>
      <c r="I26" s="35">
        <f t="shared" si="0"/>
        <v>25</v>
      </c>
      <c r="J26" s="38">
        <v>5950</v>
      </c>
    </row>
    <row r="27" spans="1:10" ht="13.8" x14ac:dyDescent="0.2">
      <c r="A27" s="37" t="s">
        <v>69</v>
      </c>
      <c r="B27" s="16" t="s">
        <v>69</v>
      </c>
      <c r="C27" s="104" t="s">
        <v>195</v>
      </c>
      <c r="D27" s="16" t="s">
        <v>289</v>
      </c>
      <c r="E27" s="38">
        <v>12000</v>
      </c>
      <c r="F27" s="38">
        <v>0</v>
      </c>
      <c r="G27" s="38">
        <v>12000</v>
      </c>
      <c r="H27" s="38">
        <v>1805.53</v>
      </c>
      <c r="I27" s="35">
        <f t="shared" si="0"/>
        <v>15.046083333333334</v>
      </c>
      <c r="J27" s="38">
        <v>1500</v>
      </c>
    </row>
    <row r="28" spans="1:10" ht="13.8" x14ac:dyDescent="0.2">
      <c r="A28" s="37" t="s">
        <v>69</v>
      </c>
      <c r="B28" s="16" t="s">
        <v>69</v>
      </c>
      <c r="C28" s="104" t="s">
        <v>290</v>
      </c>
      <c r="D28" s="16" t="s">
        <v>291</v>
      </c>
      <c r="E28" s="38">
        <v>160000</v>
      </c>
      <c r="F28" s="38">
        <v>0</v>
      </c>
      <c r="G28" s="38">
        <v>160000</v>
      </c>
      <c r="H28" s="38">
        <v>0</v>
      </c>
      <c r="I28" s="35">
        <f t="shared" si="0"/>
        <v>0</v>
      </c>
      <c r="J28" s="38">
        <v>0</v>
      </c>
    </row>
    <row r="29" spans="1:10" ht="13.8" x14ac:dyDescent="0.2">
      <c r="A29" s="37" t="s">
        <v>69</v>
      </c>
      <c r="B29" s="16" t="s">
        <v>69</v>
      </c>
      <c r="C29" s="104" t="s">
        <v>292</v>
      </c>
      <c r="D29" s="16" t="s">
        <v>293</v>
      </c>
      <c r="E29" s="38">
        <v>500</v>
      </c>
      <c r="F29" s="38">
        <v>0</v>
      </c>
      <c r="G29" s="38">
        <v>500</v>
      </c>
      <c r="H29" s="38">
        <v>0</v>
      </c>
      <c r="I29" s="35">
        <f t="shared" si="0"/>
        <v>0</v>
      </c>
      <c r="J29" s="38">
        <v>0</v>
      </c>
    </row>
    <row r="30" spans="1:10" ht="13.8" x14ac:dyDescent="0.2">
      <c r="A30" s="37" t="s">
        <v>69</v>
      </c>
      <c r="B30" s="16" t="s">
        <v>69</v>
      </c>
      <c r="C30" s="104" t="s">
        <v>197</v>
      </c>
      <c r="D30" s="16" t="s">
        <v>294</v>
      </c>
      <c r="E30" s="38">
        <v>372000</v>
      </c>
      <c r="F30" s="38">
        <v>0</v>
      </c>
      <c r="G30" s="38">
        <v>372000</v>
      </c>
      <c r="H30" s="38">
        <v>93000</v>
      </c>
      <c r="I30" s="35">
        <f t="shared" si="0"/>
        <v>25</v>
      </c>
      <c r="J30" s="38">
        <v>93000</v>
      </c>
    </row>
    <row r="31" spans="1:10" ht="13.8" x14ac:dyDescent="0.2">
      <c r="A31" s="37" t="s">
        <v>69</v>
      </c>
      <c r="B31" s="16" t="s">
        <v>69</v>
      </c>
      <c r="C31" s="104" t="s">
        <v>295</v>
      </c>
      <c r="D31" s="16" t="s">
        <v>296</v>
      </c>
      <c r="E31" s="38">
        <v>3836469.37</v>
      </c>
      <c r="F31" s="38">
        <v>0</v>
      </c>
      <c r="G31" s="38">
        <v>3836469.37</v>
      </c>
      <c r="H31" s="38">
        <v>563895.63</v>
      </c>
      <c r="I31" s="35">
        <f t="shared" si="0"/>
        <v>14.698296157646633</v>
      </c>
      <c r="J31" s="38">
        <v>251625.99</v>
      </c>
    </row>
    <row r="32" spans="1:10" ht="13.8" x14ac:dyDescent="0.2">
      <c r="A32" s="37" t="s">
        <v>69</v>
      </c>
      <c r="B32" s="16" t="s">
        <v>69</v>
      </c>
      <c r="C32" s="104" t="s">
        <v>297</v>
      </c>
      <c r="D32" s="16" t="s">
        <v>298</v>
      </c>
      <c r="E32" s="38">
        <v>58567213.200000003</v>
      </c>
      <c r="F32" s="38">
        <v>0</v>
      </c>
      <c r="G32" s="38">
        <v>58567213.200000003</v>
      </c>
      <c r="H32" s="38">
        <v>6370063.46</v>
      </c>
      <c r="I32" s="35">
        <f t="shared" si="0"/>
        <v>10.876500881554664</v>
      </c>
      <c r="J32" s="38">
        <v>1764116.26</v>
      </c>
    </row>
    <row r="33" spans="1:10" ht="13.8" x14ac:dyDescent="0.2">
      <c r="A33" s="37" t="s">
        <v>69</v>
      </c>
      <c r="B33" s="16" t="s">
        <v>69</v>
      </c>
      <c r="C33" s="104" t="s">
        <v>299</v>
      </c>
      <c r="D33" s="16" t="s">
        <v>300</v>
      </c>
      <c r="E33" s="38">
        <v>20196925.98</v>
      </c>
      <c r="F33" s="38">
        <v>0</v>
      </c>
      <c r="G33" s="38">
        <v>20196925.98</v>
      </c>
      <c r="H33" s="38">
        <v>4104708.42</v>
      </c>
      <c r="I33" s="35">
        <f t="shared" si="0"/>
        <v>20.323431516581714</v>
      </c>
      <c r="J33" s="38">
        <v>3666653.65</v>
      </c>
    </row>
    <row r="34" spans="1:10" ht="13.8" x14ac:dyDescent="0.2">
      <c r="A34" s="37" t="s">
        <v>69</v>
      </c>
      <c r="B34" s="16" t="s">
        <v>69</v>
      </c>
      <c r="C34" s="104" t="s">
        <v>301</v>
      </c>
      <c r="D34" s="16" t="s">
        <v>302</v>
      </c>
      <c r="E34" s="38">
        <v>12849017.539999999</v>
      </c>
      <c r="F34" s="38">
        <v>0</v>
      </c>
      <c r="G34" s="38">
        <v>12849017.539999999</v>
      </c>
      <c r="H34" s="38">
        <v>2928928.22</v>
      </c>
      <c r="I34" s="35">
        <f t="shared" si="0"/>
        <v>22.794958531903447</v>
      </c>
      <c r="J34" s="38">
        <v>38885.660000000003</v>
      </c>
    </row>
    <row r="35" spans="1:10" ht="13.8" x14ac:dyDescent="0.2">
      <c r="A35" s="37" t="s">
        <v>69</v>
      </c>
      <c r="B35" s="16" t="s">
        <v>69</v>
      </c>
      <c r="C35" s="104" t="s">
        <v>303</v>
      </c>
      <c r="D35" s="16" t="s">
        <v>304</v>
      </c>
      <c r="E35" s="38">
        <v>1000000</v>
      </c>
      <c r="F35" s="38">
        <v>0</v>
      </c>
      <c r="G35" s="38">
        <v>1000000</v>
      </c>
      <c r="H35" s="38">
        <v>1089133.0900000001</v>
      </c>
      <c r="I35" s="35">
        <f t="shared" si="0"/>
        <v>108.91330900000001</v>
      </c>
      <c r="J35" s="38">
        <v>1069647.49</v>
      </c>
    </row>
    <row r="36" spans="1:10" ht="13.8" x14ac:dyDescent="0.2">
      <c r="A36" s="37" t="s">
        <v>69</v>
      </c>
      <c r="B36" s="16" t="s">
        <v>69</v>
      </c>
      <c r="C36" s="104" t="s">
        <v>305</v>
      </c>
      <c r="D36" s="16" t="s">
        <v>306</v>
      </c>
      <c r="E36" s="38">
        <v>50000</v>
      </c>
      <c r="F36" s="38">
        <v>0</v>
      </c>
      <c r="G36" s="38">
        <v>50000</v>
      </c>
      <c r="H36" s="38">
        <v>29415.84</v>
      </c>
      <c r="I36" s="35">
        <f t="shared" si="0"/>
        <v>58.831679999999999</v>
      </c>
      <c r="J36" s="38">
        <v>28932.95</v>
      </c>
    </row>
    <row r="37" spans="1:10" ht="13.8" x14ac:dyDescent="0.2">
      <c r="A37" s="37" t="s">
        <v>69</v>
      </c>
      <c r="B37" s="16" t="s">
        <v>69</v>
      </c>
      <c r="C37" s="104" t="s">
        <v>307</v>
      </c>
      <c r="D37" s="16" t="s">
        <v>308</v>
      </c>
      <c r="E37" s="38">
        <v>3720400</v>
      </c>
      <c r="F37" s="38">
        <v>0</v>
      </c>
      <c r="G37" s="38">
        <v>3720400</v>
      </c>
      <c r="H37" s="38">
        <v>35191.93</v>
      </c>
      <c r="I37" s="35">
        <f t="shared" si="0"/>
        <v>0.94591791205246745</v>
      </c>
      <c r="J37" s="38">
        <v>28794.52</v>
      </c>
    </row>
    <row r="38" spans="1:10" ht="13.8" x14ac:dyDescent="0.2">
      <c r="A38" s="37" t="s">
        <v>69</v>
      </c>
      <c r="B38" s="16" t="s">
        <v>69</v>
      </c>
      <c r="C38" s="104" t="s">
        <v>309</v>
      </c>
      <c r="D38" s="16" t="s">
        <v>310</v>
      </c>
      <c r="E38" s="38">
        <v>80000</v>
      </c>
      <c r="F38" s="38">
        <v>0</v>
      </c>
      <c r="G38" s="38">
        <v>80000</v>
      </c>
      <c r="H38" s="38">
        <v>23300.29</v>
      </c>
      <c r="I38" s="35">
        <f t="shared" si="0"/>
        <v>29.125362500000001</v>
      </c>
      <c r="J38" s="38">
        <v>23300.29</v>
      </c>
    </row>
    <row r="39" spans="1:10" ht="13.8" x14ac:dyDescent="0.2">
      <c r="A39" s="37" t="s">
        <v>69</v>
      </c>
      <c r="B39" s="16" t="s">
        <v>69</v>
      </c>
      <c r="C39" s="104" t="s">
        <v>311</v>
      </c>
      <c r="D39" s="16" t="s">
        <v>312</v>
      </c>
      <c r="E39" s="38">
        <v>120000</v>
      </c>
      <c r="F39" s="38">
        <v>0</v>
      </c>
      <c r="G39" s="38">
        <v>120000</v>
      </c>
      <c r="H39" s="38">
        <v>-8760.9599999999991</v>
      </c>
      <c r="I39" s="35">
        <f t="shared" ref="I39:I70" si="1">IF(G39=0,0,H39*100/G39)</f>
        <v>-7.3007999999999988</v>
      </c>
      <c r="J39" s="38">
        <v>-8760.9599999999991</v>
      </c>
    </row>
    <row r="40" spans="1:10" ht="13.8" x14ac:dyDescent="0.2">
      <c r="A40" s="37" t="s">
        <v>69</v>
      </c>
      <c r="B40" s="16" t="s">
        <v>69</v>
      </c>
      <c r="C40" s="104" t="s">
        <v>313</v>
      </c>
      <c r="D40" s="16" t="s">
        <v>314</v>
      </c>
      <c r="E40" s="38">
        <v>8704417.4700000007</v>
      </c>
      <c r="F40" s="38">
        <v>0</v>
      </c>
      <c r="G40" s="38">
        <v>8704417.4700000007</v>
      </c>
      <c r="H40" s="38">
        <v>1495261.14</v>
      </c>
      <c r="I40" s="35">
        <f t="shared" si="1"/>
        <v>17.178187341696972</v>
      </c>
      <c r="J40" s="38">
        <v>999898.83</v>
      </c>
    </row>
    <row r="41" spans="1:10" ht="13.8" x14ac:dyDescent="0.2">
      <c r="A41" s="37" t="s">
        <v>69</v>
      </c>
      <c r="B41" s="16" t="s">
        <v>69</v>
      </c>
      <c r="C41" s="104" t="s">
        <v>315</v>
      </c>
      <c r="D41" s="16" t="s">
        <v>316</v>
      </c>
      <c r="E41" s="38">
        <v>250559.72</v>
      </c>
      <c r="F41" s="38">
        <v>0</v>
      </c>
      <c r="G41" s="38">
        <v>250559.72</v>
      </c>
      <c r="H41" s="38">
        <v>85726.73</v>
      </c>
      <c r="I41" s="35">
        <f t="shared" si="1"/>
        <v>34.214090756487117</v>
      </c>
      <c r="J41" s="38">
        <v>84593.8</v>
      </c>
    </row>
    <row r="42" spans="1:10" ht="13.8" x14ac:dyDescent="0.2">
      <c r="A42" s="37" t="s">
        <v>69</v>
      </c>
      <c r="B42" s="16" t="s">
        <v>69</v>
      </c>
      <c r="C42" s="104" t="s">
        <v>317</v>
      </c>
      <c r="D42" s="16" t="s">
        <v>318</v>
      </c>
      <c r="E42" s="38">
        <v>982000</v>
      </c>
      <c r="F42" s="38">
        <v>0</v>
      </c>
      <c r="G42" s="38">
        <v>982000</v>
      </c>
      <c r="H42" s="38">
        <v>380022.17</v>
      </c>
      <c r="I42" s="35">
        <f t="shared" si="1"/>
        <v>38.698795315682283</v>
      </c>
      <c r="J42" s="38">
        <v>105897.21</v>
      </c>
    </row>
    <row r="43" spans="1:10" ht="13.8" x14ac:dyDescent="0.2">
      <c r="A43" s="37" t="s">
        <v>69</v>
      </c>
      <c r="B43" s="16" t="s">
        <v>69</v>
      </c>
      <c r="C43" s="105" t="s">
        <v>126</v>
      </c>
      <c r="D43" s="27" t="s">
        <v>69</v>
      </c>
      <c r="E43" s="28">
        <v>110925303.28</v>
      </c>
      <c r="F43" s="28">
        <v>0</v>
      </c>
      <c r="G43" s="28">
        <v>110925303.28</v>
      </c>
      <c r="H43" s="28">
        <v>17197641.489999998</v>
      </c>
      <c r="I43" s="29">
        <f t="shared" si="1"/>
        <v>15.503803894580614</v>
      </c>
      <c r="J43" s="28">
        <v>8154035.6900000004</v>
      </c>
    </row>
    <row r="44" spans="1:10" ht="13.8" x14ac:dyDescent="0.2">
      <c r="A44" s="37" t="s">
        <v>7</v>
      </c>
      <c r="B44" s="16" t="s">
        <v>8</v>
      </c>
      <c r="C44" s="104" t="s">
        <v>211</v>
      </c>
      <c r="D44" s="16" t="s">
        <v>319</v>
      </c>
      <c r="E44" s="38">
        <v>1071165995.55</v>
      </c>
      <c r="F44" s="38">
        <v>0</v>
      </c>
      <c r="G44" s="38">
        <v>1071165995.55</v>
      </c>
      <c r="H44" s="38">
        <v>108626653.73</v>
      </c>
      <c r="I44" s="35">
        <f t="shared" si="1"/>
        <v>10.140972938020186</v>
      </c>
      <c r="J44" s="38">
        <v>108626653.73</v>
      </c>
    </row>
    <row r="45" spans="1:10" ht="13.8" x14ac:dyDescent="0.2">
      <c r="A45" s="37" t="s">
        <v>69</v>
      </c>
      <c r="B45" s="16" t="s">
        <v>69</v>
      </c>
      <c r="C45" s="104" t="s">
        <v>320</v>
      </c>
      <c r="D45" s="16" t="s">
        <v>321</v>
      </c>
      <c r="E45" s="38">
        <v>3100000</v>
      </c>
      <c r="F45" s="38">
        <v>0</v>
      </c>
      <c r="G45" s="38">
        <v>3100000</v>
      </c>
      <c r="H45" s="38">
        <v>0</v>
      </c>
      <c r="I45" s="35">
        <f t="shared" si="1"/>
        <v>0</v>
      </c>
      <c r="J45" s="38">
        <v>0</v>
      </c>
    </row>
    <row r="46" spans="1:10" ht="13.8" x14ac:dyDescent="0.2">
      <c r="A46" s="37" t="s">
        <v>69</v>
      </c>
      <c r="B46" s="16" t="s">
        <v>69</v>
      </c>
      <c r="C46" s="104" t="s">
        <v>322</v>
      </c>
      <c r="D46" s="16" t="s">
        <v>323</v>
      </c>
      <c r="E46" s="38">
        <v>4204359.76</v>
      </c>
      <c r="F46" s="38">
        <v>0</v>
      </c>
      <c r="G46" s="38">
        <v>4204359.76</v>
      </c>
      <c r="H46" s="38">
        <v>0</v>
      </c>
      <c r="I46" s="35">
        <f t="shared" si="1"/>
        <v>0</v>
      </c>
      <c r="J46" s="38">
        <v>0</v>
      </c>
    </row>
    <row r="47" spans="1:10" ht="13.8" x14ac:dyDescent="0.2">
      <c r="A47" s="37" t="s">
        <v>69</v>
      </c>
      <c r="B47" s="16" t="s">
        <v>69</v>
      </c>
      <c r="C47" s="104" t="s">
        <v>324</v>
      </c>
      <c r="D47" s="16" t="s">
        <v>325</v>
      </c>
      <c r="E47" s="38">
        <v>18370430.699999999</v>
      </c>
      <c r="F47" s="38">
        <v>0</v>
      </c>
      <c r="G47" s="38">
        <v>18370430.699999999</v>
      </c>
      <c r="H47" s="38">
        <v>0</v>
      </c>
      <c r="I47" s="35">
        <f t="shared" si="1"/>
        <v>0</v>
      </c>
      <c r="J47" s="38">
        <v>0</v>
      </c>
    </row>
    <row r="48" spans="1:10" ht="13.8" x14ac:dyDescent="0.2">
      <c r="A48" s="37" t="s">
        <v>69</v>
      </c>
      <c r="B48" s="16" t="s">
        <v>69</v>
      </c>
      <c r="C48" s="104" t="s">
        <v>213</v>
      </c>
      <c r="D48" s="16" t="s">
        <v>326</v>
      </c>
      <c r="E48" s="38">
        <v>3238933.29</v>
      </c>
      <c r="F48" s="38">
        <v>0</v>
      </c>
      <c r="G48" s="38">
        <v>3238933.29</v>
      </c>
      <c r="H48" s="38">
        <v>0</v>
      </c>
      <c r="I48" s="35">
        <f t="shared" si="1"/>
        <v>0</v>
      </c>
      <c r="J48" s="38">
        <v>0</v>
      </c>
    </row>
    <row r="49" spans="1:10" ht="13.8" x14ac:dyDescent="0.2">
      <c r="A49" s="37" t="s">
        <v>69</v>
      </c>
      <c r="B49" s="16" t="s">
        <v>69</v>
      </c>
      <c r="C49" s="104" t="s">
        <v>327</v>
      </c>
      <c r="D49" s="16" t="s">
        <v>328</v>
      </c>
      <c r="E49" s="38">
        <v>1055000</v>
      </c>
      <c r="F49" s="38">
        <v>0</v>
      </c>
      <c r="G49" s="38">
        <v>1055000</v>
      </c>
      <c r="H49" s="38">
        <v>0</v>
      </c>
      <c r="I49" s="35">
        <f t="shared" si="1"/>
        <v>0</v>
      </c>
      <c r="J49" s="38">
        <v>0</v>
      </c>
    </row>
    <row r="50" spans="1:10" ht="13.8" x14ac:dyDescent="0.2">
      <c r="A50" s="37" t="s">
        <v>69</v>
      </c>
      <c r="B50" s="16" t="s">
        <v>69</v>
      </c>
      <c r="C50" s="104" t="s">
        <v>329</v>
      </c>
      <c r="D50" s="16" t="s">
        <v>330</v>
      </c>
      <c r="E50" s="38">
        <v>82452319.189999998</v>
      </c>
      <c r="F50" s="38">
        <v>-636649.39</v>
      </c>
      <c r="G50" s="38">
        <v>81815669.799999997</v>
      </c>
      <c r="H50" s="38">
        <v>217116.38</v>
      </c>
      <c r="I50" s="35">
        <f t="shared" si="1"/>
        <v>0.26537261203232243</v>
      </c>
      <c r="J50" s="38">
        <v>217116.38</v>
      </c>
    </row>
    <row r="51" spans="1:10" ht="13.8" x14ac:dyDescent="0.2">
      <c r="A51" s="37" t="s">
        <v>69</v>
      </c>
      <c r="B51" s="16" t="s">
        <v>69</v>
      </c>
      <c r="C51" s="104" t="s">
        <v>331</v>
      </c>
      <c r="D51" s="16" t="s">
        <v>332</v>
      </c>
      <c r="E51" s="38">
        <v>650000</v>
      </c>
      <c r="F51" s="38">
        <v>177300.88</v>
      </c>
      <c r="G51" s="38">
        <v>827300.88</v>
      </c>
      <c r="H51" s="38">
        <v>177300.88</v>
      </c>
      <c r="I51" s="35">
        <f t="shared" si="1"/>
        <v>21.431245183735328</v>
      </c>
      <c r="J51" s="38">
        <v>0</v>
      </c>
    </row>
    <row r="52" spans="1:10" ht="13.8" x14ac:dyDescent="0.2">
      <c r="A52" s="37" t="s">
        <v>69</v>
      </c>
      <c r="B52" s="16" t="s">
        <v>69</v>
      </c>
      <c r="C52" s="104" t="s">
        <v>333</v>
      </c>
      <c r="D52" s="16" t="s">
        <v>334</v>
      </c>
      <c r="E52" s="38">
        <v>20159.25</v>
      </c>
      <c r="F52" s="38">
        <v>767941.38</v>
      </c>
      <c r="G52" s="38">
        <v>788100.63</v>
      </c>
      <c r="H52" s="38">
        <v>767941.38</v>
      </c>
      <c r="I52" s="35">
        <f t="shared" si="1"/>
        <v>97.442046201637979</v>
      </c>
      <c r="J52" s="38">
        <v>0</v>
      </c>
    </row>
    <row r="53" spans="1:10" ht="13.8" x14ac:dyDescent="0.2">
      <c r="A53" s="37" t="s">
        <v>69</v>
      </c>
      <c r="B53" s="16" t="s">
        <v>69</v>
      </c>
      <c r="C53" s="104" t="s">
        <v>335</v>
      </c>
      <c r="D53" s="16" t="s">
        <v>336</v>
      </c>
      <c r="E53" s="38">
        <v>70799709.129999995</v>
      </c>
      <c r="F53" s="38">
        <v>0</v>
      </c>
      <c r="G53" s="38">
        <v>70799709.129999995</v>
      </c>
      <c r="H53" s="38">
        <v>0</v>
      </c>
      <c r="I53" s="35">
        <f t="shared" si="1"/>
        <v>0</v>
      </c>
      <c r="J53" s="38">
        <v>0</v>
      </c>
    </row>
    <row r="54" spans="1:10" ht="13.8" x14ac:dyDescent="0.2">
      <c r="A54" s="37" t="s">
        <v>69</v>
      </c>
      <c r="B54" s="16" t="s">
        <v>69</v>
      </c>
      <c r="C54" s="104" t="s">
        <v>337</v>
      </c>
      <c r="D54" s="16" t="s">
        <v>338</v>
      </c>
      <c r="E54" s="38">
        <v>100000</v>
      </c>
      <c r="F54" s="38">
        <v>0</v>
      </c>
      <c r="G54" s="38">
        <v>100000</v>
      </c>
      <c r="H54" s="38">
        <v>2150770</v>
      </c>
      <c r="I54" s="35">
        <f t="shared" si="1"/>
        <v>2150.77</v>
      </c>
      <c r="J54" s="38">
        <v>0</v>
      </c>
    </row>
    <row r="55" spans="1:10" ht="13.8" x14ac:dyDescent="0.2">
      <c r="A55" s="37" t="s">
        <v>69</v>
      </c>
      <c r="B55" s="16" t="s">
        <v>69</v>
      </c>
      <c r="C55" s="104" t="s">
        <v>339</v>
      </c>
      <c r="D55" s="16" t="s">
        <v>340</v>
      </c>
      <c r="E55" s="38">
        <v>10000000</v>
      </c>
      <c r="F55" s="38">
        <v>0</v>
      </c>
      <c r="G55" s="38">
        <v>10000000</v>
      </c>
      <c r="H55" s="38">
        <v>111160.89</v>
      </c>
      <c r="I55" s="35">
        <f t="shared" si="1"/>
        <v>1.1116089</v>
      </c>
      <c r="J55" s="38">
        <v>111160.89</v>
      </c>
    </row>
    <row r="56" spans="1:10" ht="13.8" x14ac:dyDescent="0.2">
      <c r="A56" s="37" t="s">
        <v>69</v>
      </c>
      <c r="B56" s="16" t="s">
        <v>69</v>
      </c>
      <c r="C56" s="104" t="s">
        <v>341</v>
      </c>
      <c r="D56" s="16" t="s">
        <v>342</v>
      </c>
      <c r="E56" s="38">
        <v>111000000</v>
      </c>
      <c r="F56" s="38">
        <v>0</v>
      </c>
      <c r="G56" s="38">
        <v>111000000</v>
      </c>
      <c r="H56" s="38">
        <v>12094500.02</v>
      </c>
      <c r="I56" s="35">
        <f t="shared" si="1"/>
        <v>10.895945963963964</v>
      </c>
      <c r="J56" s="38">
        <v>12094500.02</v>
      </c>
    </row>
    <row r="57" spans="1:10" ht="13.8" x14ac:dyDescent="0.2">
      <c r="A57" s="37" t="s">
        <v>69</v>
      </c>
      <c r="B57" s="16" t="s">
        <v>69</v>
      </c>
      <c r="C57" s="104" t="s">
        <v>217</v>
      </c>
      <c r="D57" s="16" t="s">
        <v>343</v>
      </c>
      <c r="E57" s="38">
        <v>265500</v>
      </c>
      <c r="F57" s="38">
        <v>235886.07999999999</v>
      </c>
      <c r="G57" s="38">
        <v>501386.08</v>
      </c>
      <c r="H57" s="38">
        <v>541337.13</v>
      </c>
      <c r="I57" s="35">
        <f t="shared" si="1"/>
        <v>107.96812109342963</v>
      </c>
      <c r="J57" s="38">
        <v>305451.05</v>
      </c>
    </row>
    <row r="58" spans="1:10" ht="13.8" x14ac:dyDescent="0.2">
      <c r="A58" s="37" t="s">
        <v>69</v>
      </c>
      <c r="B58" s="16" t="s">
        <v>69</v>
      </c>
      <c r="C58" s="104" t="s">
        <v>344</v>
      </c>
      <c r="D58" s="16" t="s">
        <v>345</v>
      </c>
      <c r="E58" s="38">
        <v>180000</v>
      </c>
      <c r="F58" s="38">
        <v>7739293.6600000001</v>
      </c>
      <c r="G58" s="38">
        <v>7919293.6600000001</v>
      </c>
      <c r="H58" s="38">
        <v>7758421.1600000001</v>
      </c>
      <c r="I58" s="35">
        <f t="shared" si="1"/>
        <v>97.968600396616679</v>
      </c>
      <c r="J58" s="38">
        <v>0</v>
      </c>
    </row>
    <row r="59" spans="1:10" ht="13.8" x14ac:dyDescent="0.2">
      <c r="A59" s="37" t="s">
        <v>69</v>
      </c>
      <c r="B59" s="16" t="s">
        <v>69</v>
      </c>
      <c r="C59" s="104" t="s">
        <v>221</v>
      </c>
      <c r="D59" s="16" t="s">
        <v>346</v>
      </c>
      <c r="E59" s="38">
        <v>600000</v>
      </c>
      <c r="F59" s="38">
        <v>0</v>
      </c>
      <c r="G59" s="38">
        <v>600000</v>
      </c>
      <c r="H59" s="38">
        <v>29250</v>
      </c>
      <c r="I59" s="35">
        <f t="shared" si="1"/>
        <v>4.875</v>
      </c>
      <c r="J59" s="38">
        <v>3000</v>
      </c>
    </row>
    <row r="60" spans="1:10" ht="13.8" x14ac:dyDescent="0.2">
      <c r="A60" s="37" t="s">
        <v>69</v>
      </c>
      <c r="B60" s="16" t="s">
        <v>69</v>
      </c>
      <c r="C60" s="104" t="s">
        <v>223</v>
      </c>
      <c r="D60" s="16" t="s">
        <v>347</v>
      </c>
      <c r="E60" s="38">
        <v>210228</v>
      </c>
      <c r="F60" s="38">
        <v>0</v>
      </c>
      <c r="G60" s="38">
        <v>210228</v>
      </c>
      <c r="H60" s="38">
        <v>15152.82</v>
      </c>
      <c r="I60" s="35">
        <f t="shared" si="1"/>
        <v>7.207802956789771</v>
      </c>
      <c r="J60" s="38">
        <v>15152.82</v>
      </c>
    </row>
    <row r="61" spans="1:10" ht="13.8" x14ac:dyDescent="0.2">
      <c r="A61" s="37" t="s">
        <v>69</v>
      </c>
      <c r="B61" s="16" t="s">
        <v>69</v>
      </c>
      <c r="C61" s="104" t="s">
        <v>348</v>
      </c>
      <c r="D61" s="16" t="s">
        <v>349</v>
      </c>
      <c r="E61" s="38">
        <v>3453588.72</v>
      </c>
      <c r="F61" s="38">
        <v>0</v>
      </c>
      <c r="G61" s="38">
        <v>3453588.72</v>
      </c>
      <c r="H61" s="38">
        <v>6487.38</v>
      </c>
      <c r="I61" s="35">
        <f t="shared" si="1"/>
        <v>0.18784460241114059</v>
      </c>
      <c r="J61" s="38">
        <v>6487.38</v>
      </c>
    </row>
    <row r="62" spans="1:10" ht="13.8" x14ac:dyDescent="0.2">
      <c r="A62" s="37" t="s">
        <v>69</v>
      </c>
      <c r="B62" s="16" t="s">
        <v>69</v>
      </c>
      <c r="C62" s="104" t="s">
        <v>350</v>
      </c>
      <c r="D62" s="16" t="s">
        <v>351</v>
      </c>
      <c r="E62" s="38">
        <v>11370451.27</v>
      </c>
      <c r="F62" s="38">
        <v>0</v>
      </c>
      <c r="G62" s="38">
        <v>11370451.27</v>
      </c>
      <c r="H62" s="38">
        <v>0</v>
      </c>
      <c r="I62" s="35">
        <f t="shared" si="1"/>
        <v>0</v>
      </c>
      <c r="J62" s="38">
        <v>0</v>
      </c>
    </row>
    <row r="63" spans="1:10" ht="13.8" x14ac:dyDescent="0.2">
      <c r="A63" s="37" t="s">
        <v>69</v>
      </c>
      <c r="B63" s="16" t="s">
        <v>69</v>
      </c>
      <c r="C63" s="104" t="s">
        <v>352</v>
      </c>
      <c r="D63" s="16" t="s">
        <v>353</v>
      </c>
      <c r="E63" s="38">
        <v>427687347.31999999</v>
      </c>
      <c r="F63" s="38">
        <v>0</v>
      </c>
      <c r="G63" s="38">
        <v>427687347.31999999</v>
      </c>
      <c r="H63" s="38">
        <v>233945.34</v>
      </c>
      <c r="I63" s="35">
        <f t="shared" si="1"/>
        <v>5.4700084411185478E-2</v>
      </c>
      <c r="J63" s="38">
        <v>233945.34</v>
      </c>
    </row>
    <row r="64" spans="1:10" ht="13.8" x14ac:dyDescent="0.2">
      <c r="A64" s="37" t="s">
        <v>69</v>
      </c>
      <c r="B64" s="16" t="s">
        <v>69</v>
      </c>
      <c r="C64" s="104" t="s">
        <v>354</v>
      </c>
      <c r="D64" s="16" t="s">
        <v>355</v>
      </c>
      <c r="E64" s="38">
        <v>5121018.3499999996</v>
      </c>
      <c r="F64" s="38">
        <v>0</v>
      </c>
      <c r="G64" s="38">
        <v>5121018.3499999996</v>
      </c>
      <c r="H64" s="38">
        <v>1604846.45</v>
      </c>
      <c r="I64" s="35">
        <f t="shared" si="1"/>
        <v>31.338424124178349</v>
      </c>
      <c r="J64" s="38">
        <v>1604846.45</v>
      </c>
    </row>
    <row r="65" spans="1:10" ht="13.8" x14ac:dyDescent="0.2">
      <c r="A65" s="37" t="s">
        <v>69</v>
      </c>
      <c r="B65" s="16" t="s">
        <v>69</v>
      </c>
      <c r="C65" s="104" t="s">
        <v>356</v>
      </c>
      <c r="D65" s="16" t="s">
        <v>357</v>
      </c>
      <c r="E65" s="38">
        <v>2581256.25</v>
      </c>
      <c r="F65" s="38">
        <v>636649.39</v>
      </c>
      <c r="G65" s="38">
        <v>3217905.64</v>
      </c>
      <c r="H65" s="38">
        <v>-43155.37</v>
      </c>
      <c r="I65" s="35">
        <f t="shared" si="1"/>
        <v>-1.3411011641721104</v>
      </c>
      <c r="J65" s="38">
        <v>-43155.37</v>
      </c>
    </row>
    <row r="66" spans="1:10" ht="13.8" x14ac:dyDescent="0.2">
      <c r="A66" s="37" t="s">
        <v>69</v>
      </c>
      <c r="B66" s="16" t="s">
        <v>69</v>
      </c>
      <c r="C66" s="105" t="s">
        <v>126</v>
      </c>
      <c r="D66" s="27" t="s">
        <v>69</v>
      </c>
      <c r="E66" s="28">
        <v>1827626296.78</v>
      </c>
      <c r="F66" s="28">
        <v>8920422</v>
      </c>
      <c r="G66" s="28">
        <v>1836546718.78</v>
      </c>
      <c r="H66" s="28">
        <v>134291728.19</v>
      </c>
      <c r="I66" s="29">
        <f t="shared" si="1"/>
        <v>7.3121868786005448</v>
      </c>
      <c r="J66" s="28">
        <v>123175158.69</v>
      </c>
    </row>
    <row r="67" spans="1:10" ht="13.8" x14ac:dyDescent="0.2">
      <c r="A67" s="37" t="s">
        <v>17</v>
      </c>
      <c r="B67" s="16" t="s">
        <v>28</v>
      </c>
      <c r="C67" s="104" t="s">
        <v>358</v>
      </c>
      <c r="D67" s="16" t="s">
        <v>359</v>
      </c>
      <c r="E67" s="38">
        <v>1298146.04</v>
      </c>
      <c r="F67" s="38">
        <v>0</v>
      </c>
      <c r="G67" s="38">
        <v>1298146.04</v>
      </c>
      <c r="H67" s="38">
        <v>0</v>
      </c>
      <c r="I67" s="35">
        <f t="shared" si="1"/>
        <v>0</v>
      </c>
      <c r="J67" s="38">
        <v>0</v>
      </c>
    </row>
    <row r="68" spans="1:10" ht="13.8" x14ac:dyDescent="0.2">
      <c r="A68" s="37" t="s">
        <v>69</v>
      </c>
      <c r="B68" s="16" t="s">
        <v>69</v>
      </c>
      <c r="C68" s="104" t="s">
        <v>360</v>
      </c>
      <c r="D68" s="16" t="s">
        <v>361</v>
      </c>
      <c r="E68" s="38">
        <v>77940.22</v>
      </c>
      <c r="F68" s="38">
        <v>0</v>
      </c>
      <c r="G68" s="38">
        <v>77940.22</v>
      </c>
      <c r="H68" s="38">
        <v>5160.99</v>
      </c>
      <c r="I68" s="35">
        <f t="shared" si="1"/>
        <v>6.6217288070267184</v>
      </c>
      <c r="J68" s="38">
        <v>5160.99</v>
      </c>
    </row>
    <row r="69" spans="1:10" ht="13.8" x14ac:dyDescent="0.2">
      <c r="A69" s="37" t="s">
        <v>69</v>
      </c>
      <c r="B69" s="16" t="s">
        <v>69</v>
      </c>
      <c r="C69" s="104" t="s">
        <v>362</v>
      </c>
      <c r="D69" s="16" t="s">
        <v>363</v>
      </c>
      <c r="E69" s="38">
        <v>5005905.62</v>
      </c>
      <c r="F69" s="38">
        <v>0</v>
      </c>
      <c r="G69" s="38">
        <v>5005905.62</v>
      </c>
      <c r="H69" s="38">
        <v>2692669.7</v>
      </c>
      <c r="I69" s="35">
        <f t="shared" si="1"/>
        <v>53.789861503621395</v>
      </c>
      <c r="J69" s="38">
        <v>2689843.7</v>
      </c>
    </row>
    <row r="70" spans="1:10" ht="13.8" x14ac:dyDescent="0.2">
      <c r="A70" s="37" t="s">
        <v>69</v>
      </c>
      <c r="B70" s="16" t="s">
        <v>69</v>
      </c>
      <c r="C70" s="104" t="s">
        <v>364</v>
      </c>
      <c r="D70" s="16" t="s">
        <v>365</v>
      </c>
      <c r="E70" s="38">
        <v>1710683.72</v>
      </c>
      <c r="F70" s="38">
        <v>0</v>
      </c>
      <c r="G70" s="38">
        <v>1710683.72</v>
      </c>
      <c r="H70" s="38">
        <v>142941.16</v>
      </c>
      <c r="I70" s="35">
        <f t="shared" si="1"/>
        <v>8.3557912154562395</v>
      </c>
      <c r="J70" s="38">
        <v>67043.34</v>
      </c>
    </row>
    <row r="71" spans="1:10" ht="13.8" x14ac:dyDescent="0.2">
      <c r="A71" s="37" t="s">
        <v>69</v>
      </c>
      <c r="B71" s="16" t="s">
        <v>69</v>
      </c>
      <c r="C71" s="104" t="s">
        <v>366</v>
      </c>
      <c r="D71" s="16" t="s">
        <v>367</v>
      </c>
      <c r="E71" s="38">
        <v>1000000</v>
      </c>
      <c r="F71" s="38">
        <v>0</v>
      </c>
      <c r="G71" s="38">
        <v>1000000</v>
      </c>
      <c r="H71" s="38">
        <v>181636.04</v>
      </c>
      <c r="I71" s="35">
        <f t="shared" ref="I71:I86" si="2">IF(G71=0,0,H71*100/G71)</f>
        <v>18.163603999999999</v>
      </c>
      <c r="J71" s="38">
        <v>181636.04</v>
      </c>
    </row>
    <row r="72" spans="1:10" ht="13.8" x14ac:dyDescent="0.2">
      <c r="A72" s="37" t="s">
        <v>69</v>
      </c>
      <c r="B72" s="16" t="s">
        <v>69</v>
      </c>
      <c r="C72" s="104" t="s">
        <v>368</v>
      </c>
      <c r="D72" s="16" t="s">
        <v>369</v>
      </c>
      <c r="E72" s="38">
        <v>0</v>
      </c>
      <c r="F72" s="38">
        <v>0</v>
      </c>
      <c r="G72" s="38">
        <v>0</v>
      </c>
      <c r="H72" s="38">
        <v>1350</v>
      </c>
      <c r="I72" s="35">
        <f t="shared" si="2"/>
        <v>0</v>
      </c>
      <c r="J72" s="38">
        <v>0</v>
      </c>
    </row>
    <row r="73" spans="1:10" ht="13.8" x14ac:dyDescent="0.2">
      <c r="A73" s="37" t="s">
        <v>69</v>
      </c>
      <c r="B73" s="16" t="s">
        <v>69</v>
      </c>
      <c r="C73" s="104" t="s">
        <v>370</v>
      </c>
      <c r="D73" s="16" t="s">
        <v>371</v>
      </c>
      <c r="E73" s="38">
        <v>2711491.73</v>
      </c>
      <c r="F73" s="38">
        <v>0</v>
      </c>
      <c r="G73" s="38">
        <v>2711491.73</v>
      </c>
      <c r="H73" s="38">
        <v>1206148.6100000001</v>
      </c>
      <c r="I73" s="35">
        <f t="shared" si="2"/>
        <v>44.482843028992022</v>
      </c>
      <c r="J73" s="38">
        <v>197650.2</v>
      </c>
    </row>
    <row r="74" spans="1:10" ht="13.8" x14ac:dyDescent="0.2">
      <c r="A74" s="37" t="s">
        <v>69</v>
      </c>
      <c r="B74" s="16" t="s">
        <v>69</v>
      </c>
      <c r="C74" s="104" t="s">
        <v>372</v>
      </c>
      <c r="D74" s="16" t="s">
        <v>373</v>
      </c>
      <c r="E74" s="38">
        <v>7154254.5199999996</v>
      </c>
      <c r="F74" s="38">
        <v>0</v>
      </c>
      <c r="G74" s="38">
        <v>7154254.5199999996</v>
      </c>
      <c r="H74" s="38">
        <v>968153.57</v>
      </c>
      <c r="I74" s="35">
        <f t="shared" si="2"/>
        <v>13.532556988201756</v>
      </c>
      <c r="J74" s="38">
        <v>931403.95</v>
      </c>
    </row>
    <row r="75" spans="1:10" ht="13.8" x14ac:dyDescent="0.2">
      <c r="A75" s="37" t="s">
        <v>69</v>
      </c>
      <c r="B75" s="16" t="s">
        <v>69</v>
      </c>
      <c r="C75" s="104" t="s">
        <v>374</v>
      </c>
      <c r="D75" s="16" t="s">
        <v>375</v>
      </c>
      <c r="E75" s="38">
        <v>0</v>
      </c>
      <c r="F75" s="38">
        <v>0</v>
      </c>
      <c r="G75" s="38">
        <v>0</v>
      </c>
      <c r="H75" s="38">
        <v>3775.29</v>
      </c>
      <c r="I75" s="35">
        <f t="shared" si="2"/>
        <v>0</v>
      </c>
      <c r="J75" s="38">
        <v>2488</v>
      </c>
    </row>
    <row r="76" spans="1:10" ht="13.8" x14ac:dyDescent="0.2">
      <c r="A76" s="37" t="s">
        <v>69</v>
      </c>
      <c r="B76" s="16" t="s">
        <v>69</v>
      </c>
      <c r="C76" s="104" t="s">
        <v>376</v>
      </c>
      <c r="D76" s="16" t="s">
        <v>377</v>
      </c>
      <c r="E76" s="38">
        <v>80733.88</v>
      </c>
      <c r="F76" s="38">
        <v>0</v>
      </c>
      <c r="G76" s="38">
        <v>80733.88</v>
      </c>
      <c r="H76" s="38">
        <v>0</v>
      </c>
      <c r="I76" s="35">
        <f t="shared" si="2"/>
        <v>0</v>
      </c>
      <c r="J76" s="38">
        <v>0</v>
      </c>
    </row>
    <row r="77" spans="1:10" s="88" customFormat="1" ht="13.8" x14ac:dyDescent="0.2">
      <c r="A77" s="37" t="s">
        <v>69</v>
      </c>
      <c r="B77" s="16" t="s">
        <v>69</v>
      </c>
      <c r="C77" s="105" t="s">
        <v>126</v>
      </c>
      <c r="D77" s="27" t="s">
        <v>69</v>
      </c>
      <c r="E77" s="28">
        <v>19039155.73</v>
      </c>
      <c r="F77" s="28">
        <v>0</v>
      </c>
      <c r="G77" s="28">
        <v>19039155.73</v>
      </c>
      <c r="H77" s="28">
        <v>5201835.3600000003</v>
      </c>
      <c r="I77" s="29">
        <f t="shared" si="2"/>
        <v>27.321775365298723</v>
      </c>
      <c r="J77" s="28">
        <v>4075226.22</v>
      </c>
    </row>
    <row r="78" spans="1:10" ht="13.8" x14ac:dyDescent="0.2">
      <c r="A78" s="37" t="s">
        <v>9</v>
      </c>
      <c r="B78" s="16" t="s">
        <v>29</v>
      </c>
      <c r="C78" s="104" t="s">
        <v>228</v>
      </c>
      <c r="D78" s="16" t="s">
        <v>378</v>
      </c>
      <c r="E78" s="38">
        <v>27000000</v>
      </c>
      <c r="F78" s="38">
        <v>0</v>
      </c>
      <c r="G78" s="38">
        <v>27000000</v>
      </c>
      <c r="H78" s="38">
        <v>0</v>
      </c>
      <c r="I78" s="35">
        <f t="shared" si="2"/>
        <v>0</v>
      </c>
      <c r="J78" s="38">
        <v>0</v>
      </c>
    </row>
    <row r="79" spans="1:10" ht="13.8" x14ac:dyDescent="0.2">
      <c r="A79" s="37" t="s">
        <v>69</v>
      </c>
      <c r="B79" s="16" t="s">
        <v>69</v>
      </c>
      <c r="C79" s="105" t="s">
        <v>126</v>
      </c>
      <c r="D79" s="27" t="s">
        <v>69</v>
      </c>
      <c r="E79" s="28">
        <v>27000000</v>
      </c>
      <c r="F79" s="28">
        <v>0</v>
      </c>
      <c r="G79" s="28">
        <v>27000000</v>
      </c>
      <c r="H79" s="28">
        <v>0</v>
      </c>
      <c r="I79" s="29">
        <f t="shared" si="2"/>
        <v>0</v>
      </c>
      <c r="J79" s="28">
        <v>0</v>
      </c>
    </row>
    <row r="80" spans="1:10" ht="13.8" x14ac:dyDescent="0.2">
      <c r="A80" s="37" t="s">
        <v>11</v>
      </c>
      <c r="B80" s="16" t="s">
        <v>12</v>
      </c>
      <c r="C80" s="104" t="s">
        <v>379</v>
      </c>
      <c r="D80" s="16" t="s">
        <v>380</v>
      </c>
      <c r="E80" s="38">
        <v>895043.59</v>
      </c>
      <c r="F80" s="38">
        <v>0</v>
      </c>
      <c r="G80" s="38">
        <v>895043.59</v>
      </c>
      <c r="H80" s="38">
        <v>-939390.81</v>
      </c>
      <c r="I80" s="35">
        <f t="shared" si="2"/>
        <v>-104.95475533208389</v>
      </c>
      <c r="J80" s="38">
        <v>-939390.81</v>
      </c>
    </row>
    <row r="81" spans="1:10" ht="13.8" x14ac:dyDescent="0.2">
      <c r="A81" s="37" t="s">
        <v>69</v>
      </c>
      <c r="B81" s="16" t="s">
        <v>69</v>
      </c>
      <c r="C81" s="104" t="s">
        <v>381</v>
      </c>
      <c r="D81" s="16" t="s">
        <v>382</v>
      </c>
      <c r="E81" s="38">
        <v>13984000</v>
      </c>
      <c r="F81" s="38">
        <v>0</v>
      </c>
      <c r="G81" s="38">
        <v>13984000</v>
      </c>
      <c r="H81" s="38">
        <v>14098000</v>
      </c>
      <c r="I81" s="35">
        <f t="shared" si="2"/>
        <v>100.81521739130434</v>
      </c>
      <c r="J81" s="38">
        <v>0</v>
      </c>
    </row>
    <row r="82" spans="1:10" ht="13.8" x14ac:dyDescent="0.2">
      <c r="A82" s="37" t="s">
        <v>69</v>
      </c>
      <c r="B82" s="16" t="s">
        <v>69</v>
      </c>
      <c r="C82" s="104" t="s">
        <v>383</v>
      </c>
      <c r="D82" s="16" t="s">
        <v>384</v>
      </c>
      <c r="E82" s="38">
        <v>25883826.449999999</v>
      </c>
      <c r="F82" s="38">
        <v>0</v>
      </c>
      <c r="G82" s="38">
        <v>25883826.449999999</v>
      </c>
      <c r="H82" s="38">
        <v>426.69</v>
      </c>
      <c r="I82" s="35">
        <f t="shared" si="2"/>
        <v>1.6484811502821678E-3</v>
      </c>
      <c r="J82" s="38">
        <v>426.69</v>
      </c>
    </row>
    <row r="83" spans="1:10" ht="13.8" x14ac:dyDescent="0.2">
      <c r="A83" s="37" t="s">
        <v>69</v>
      </c>
      <c r="B83" s="16" t="s">
        <v>69</v>
      </c>
      <c r="C83" s="104" t="s">
        <v>385</v>
      </c>
      <c r="D83" s="16" t="s">
        <v>386</v>
      </c>
      <c r="E83" s="38">
        <v>200000</v>
      </c>
      <c r="F83" s="38">
        <v>0</v>
      </c>
      <c r="G83" s="38">
        <v>200000</v>
      </c>
      <c r="H83" s="38">
        <v>0</v>
      </c>
      <c r="I83" s="35">
        <f t="shared" si="2"/>
        <v>0</v>
      </c>
      <c r="J83" s="38">
        <v>0</v>
      </c>
    </row>
    <row r="84" spans="1:10" ht="13.8" x14ac:dyDescent="0.2">
      <c r="A84" s="37" t="s">
        <v>69</v>
      </c>
      <c r="B84" s="16" t="s">
        <v>69</v>
      </c>
      <c r="C84" s="104" t="s">
        <v>387</v>
      </c>
      <c r="D84" s="16" t="s">
        <v>388</v>
      </c>
      <c r="E84" s="38">
        <v>2200000</v>
      </c>
      <c r="F84" s="38">
        <v>0</v>
      </c>
      <c r="G84" s="38">
        <v>2200000</v>
      </c>
      <c r="H84" s="38">
        <v>626859.31999999995</v>
      </c>
      <c r="I84" s="35">
        <f t="shared" si="2"/>
        <v>28.493605454545452</v>
      </c>
      <c r="J84" s="38">
        <v>626859.31999999995</v>
      </c>
    </row>
    <row r="85" spans="1:10" ht="13.8" x14ac:dyDescent="0.2">
      <c r="A85" s="37" t="s">
        <v>69</v>
      </c>
      <c r="B85" s="16" t="s">
        <v>69</v>
      </c>
      <c r="C85" s="104" t="s">
        <v>389</v>
      </c>
      <c r="D85" s="16" t="s">
        <v>390</v>
      </c>
      <c r="E85" s="38">
        <v>100000</v>
      </c>
      <c r="F85" s="38">
        <v>0</v>
      </c>
      <c r="G85" s="38">
        <v>100000</v>
      </c>
      <c r="H85" s="38">
        <v>0</v>
      </c>
      <c r="I85" s="35">
        <f t="shared" si="2"/>
        <v>0</v>
      </c>
      <c r="J85" s="38">
        <v>0</v>
      </c>
    </row>
    <row r="86" spans="1:10" ht="13.8" x14ac:dyDescent="0.2">
      <c r="A86" s="37" t="s">
        <v>69</v>
      </c>
      <c r="B86" s="16" t="s">
        <v>69</v>
      </c>
      <c r="C86" s="104" t="s">
        <v>391</v>
      </c>
      <c r="D86" s="16" t="s">
        <v>392</v>
      </c>
      <c r="E86" s="38">
        <v>362886930.29000002</v>
      </c>
      <c r="F86" s="38">
        <v>-34000000</v>
      </c>
      <c r="G86" s="38">
        <v>328886930.29000002</v>
      </c>
      <c r="H86" s="38">
        <v>0</v>
      </c>
      <c r="I86" s="35">
        <f t="shared" si="2"/>
        <v>0</v>
      </c>
      <c r="J86" s="38">
        <v>0</v>
      </c>
    </row>
    <row r="87" spans="1:10" s="88" customFormat="1" ht="13.8" x14ac:dyDescent="0.2">
      <c r="A87" s="37" t="s">
        <v>69</v>
      </c>
      <c r="B87" s="16" t="s">
        <v>69</v>
      </c>
      <c r="C87" s="104" t="s">
        <v>393</v>
      </c>
      <c r="D87" s="16" t="s">
        <v>334</v>
      </c>
      <c r="E87" s="38">
        <v>0</v>
      </c>
      <c r="F87" s="38">
        <v>0</v>
      </c>
      <c r="G87" s="38">
        <v>0</v>
      </c>
      <c r="H87" s="38">
        <v>17543</v>
      </c>
      <c r="I87" s="35">
        <f t="shared" ref="I87:I93" si="3">IF(G87=0,0,H87*100/G87)</f>
        <v>0</v>
      </c>
      <c r="J87" s="38">
        <v>17543</v>
      </c>
    </row>
    <row r="88" spans="1:10" s="88" customFormat="1" ht="13.8" x14ac:dyDescent="0.2">
      <c r="A88" s="37" t="s">
        <v>69</v>
      </c>
      <c r="B88" s="16" t="s">
        <v>69</v>
      </c>
      <c r="C88" s="104" t="s">
        <v>394</v>
      </c>
      <c r="D88" s="16" t="s">
        <v>336</v>
      </c>
      <c r="E88" s="38">
        <v>1140540</v>
      </c>
      <c r="F88" s="38">
        <v>0</v>
      </c>
      <c r="G88" s="38">
        <v>1140540</v>
      </c>
      <c r="H88" s="38">
        <v>0</v>
      </c>
      <c r="I88" s="35">
        <f t="shared" si="3"/>
        <v>0</v>
      </c>
      <c r="J88" s="38">
        <v>0</v>
      </c>
    </row>
    <row r="89" spans="1:10" s="88" customFormat="1" ht="13.8" x14ac:dyDescent="0.2">
      <c r="A89" s="37" t="s">
        <v>69</v>
      </c>
      <c r="B89" s="16" t="s">
        <v>69</v>
      </c>
      <c r="C89" s="104" t="s">
        <v>395</v>
      </c>
      <c r="D89" s="16" t="s">
        <v>396</v>
      </c>
      <c r="E89" s="38">
        <v>8745029.9199999999</v>
      </c>
      <c r="F89" s="38">
        <v>0</v>
      </c>
      <c r="G89" s="38">
        <v>8745029.9199999999</v>
      </c>
      <c r="H89" s="38">
        <v>0</v>
      </c>
      <c r="I89" s="35">
        <f t="shared" si="3"/>
        <v>0</v>
      </c>
      <c r="J89" s="38">
        <v>0</v>
      </c>
    </row>
    <row r="90" spans="1:10" s="88" customFormat="1" ht="13.8" x14ac:dyDescent="0.2">
      <c r="A90" s="37" t="s">
        <v>69</v>
      </c>
      <c r="B90" s="16" t="s">
        <v>69</v>
      </c>
      <c r="C90" s="104" t="s">
        <v>249</v>
      </c>
      <c r="D90" s="16" t="s">
        <v>397</v>
      </c>
      <c r="E90" s="38">
        <v>4600000</v>
      </c>
      <c r="F90" s="38">
        <v>0</v>
      </c>
      <c r="G90" s="38">
        <v>4600000</v>
      </c>
      <c r="H90" s="38">
        <v>7761941.3499999996</v>
      </c>
      <c r="I90" s="35">
        <f t="shared" si="3"/>
        <v>168.7378554347826</v>
      </c>
      <c r="J90" s="38">
        <v>7761941.3499999996</v>
      </c>
    </row>
    <row r="91" spans="1:10" s="88" customFormat="1" ht="13.8" x14ac:dyDescent="0.2">
      <c r="A91" s="37" t="s">
        <v>69</v>
      </c>
      <c r="B91" s="16" t="s">
        <v>69</v>
      </c>
      <c r="C91" s="104" t="s">
        <v>398</v>
      </c>
      <c r="D91" s="16" t="s">
        <v>345</v>
      </c>
      <c r="E91" s="38">
        <v>496904.3</v>
      </c>
      <c r="F91" s="38">
        <v>0</v>
      </c>
      <c r="G91" s="38">
        <v>496904.3</v>
      </c>
      <c r="H91" s="38">
        <v>0</v>
      </c>
      <c r="I91" s="35">
        <f t="shared" si="3"/>
        <v>0</v>
      </c>
      <c r="J91" s="38">
        <v>0</v>
      </c>
    </row>
    <row r="92" spans="1:10" s="88" customFormat="1" ht="13.8" x14ac:dyDescent="0.2">
      <c r="A92" s="37" t="s">
        <v>69</v>
      </c>
      <c r="B92" s="16" t="s">
        <v>69</v>
      </c>
      <c r="C92" s="104" t="s">
        <v>250</v>
      </c>
      <c r="D92" s="16" t="s">
        <v>399</v>
      </c>
      <c r="E92" s="38">
        <v>55000</v>
      </c>
      <c r="F92" s="38">
        <v>0</v>
      </c>
      <c r="G92" s="38">
        <v>55000</v>
      </c>
      <c r="H92" s="38">
        <v>1055000</v>
      </c>
      <c r="I92" s="35">
        <f t="shared" si="3"/>
        <v>1918.1818181818182</v>
      </c>
      <c r="J92" s="38">
        <v>55000</v>
      </c>
    </row>
    <row r="93" spans="1:10" s="88" customFormat="1" ht="13.8" x14ac:dyDescent="0.2">
      <c r="A93" s="37" t="s">
        <v>69</v>
      </c>
      <c r="B93" s="16" t="s">
        <v>69</v>
      </c>
      <c r="C93" s="104" t="s">
        <v>251</v>
      </c>
      <c r="D93" s="16" t="s">
        <v>400</v>
      </c>
      <c r="E93" s="38">
        <v>50000</v>
      </c>
      <c r="F93" s="38">
        <v>0</v>
      </c>
      <c r="G93" s="38">
        <v>50000</v>
      </c>
      <c r="H93" s="38">
        <v>0</v>
      </c>
      <c r="I93" s="35">
        <f t="shared" si="3"/>
        <v>0</v>
      </c>
      <c r="J93" s="38">
        <v>0</v>
      </c>
    </row>
    <row r="94" spans="1:10" s="88" customFormat="1" ht="13.8" x14ac:dyDescent="0.2">
      <c r="A94" s="37" t="s">
        <v>69</v>
      </c>
      <c r="B94" s="16" t="s">
        <v>69</v>
      </c>
      <c r="C94" s="104" t="s">
        <v>401</v>
      </c>
      <c r="D94" s="16" t="s">
        <v>349</v>
      </c>
      <c r="E94" s="38">
        <v>21671766.09</v>
      </c>
      <c r="F94" s="38">
        <v>0</v>
      </c>
      <c r="G94" s="38">
        <v>21671766.09</v>
      </c>
      <c r="H94" s="38">
        <v>1959319.59</v>
      </c>
      <c r="I94" s="35">
        <f t="shared" ref="I94:I104" si="4">IF(G94=0,0,H94*100/G94)</f>
        <v>9.0408856475434582</v>
      </c>
      <c r="J94" s="38">
        <v>1959319.59</v>
      </c>
    </row>
    <row r="95" spans="1:10" s="88" customFormat="1" ht="13.8" x14ac:dyDescent="0.2">
      <c r="A95" s="37" t="s">
        <v>69</v>
      </c>
      <c r="B95" s="16" t="s">
        <v>69</v>
      </c>
      <c r="C95" s="104" t="s">
        <v>402</v>
      </c>
      <c r="D95" s="16" t="s">
        <v>351</v>
      </c>
      <c r="E95" s="38">
        <v>7157.67</v>
      </c>
      <c r="F95" s="38">
        <v>0</v>
      </c>
      <c r="G95" s="38">
        <v>7157.67</v>
      </c>
      <c r="H95" s="38">
        <v>0</v>
      </c>
      <c r="I95" s="35">
        <f t="shared" si="4"/>
        <v>0</v>
      </c>
      <c r="J95" s="38">
        <v>0</v>
      </c>
    </row>
    <row r="96" spans="1:10" s="88" customFormat="1" ht="13.8" x14ac:dyDescent="0.2">
      <c r="A96" s="37" t="s">
        <v>69</v>
      </c>
      <c r="B96" s="16" t="s">
        <v>69</v>
      </c>
      <c r="C96" s="104" t="s">
        <v>403</v>
      </c>
      <c r="D96" s="16" t="s">
        <v>353</v>
      </c>
      <c r="E96" s="38">
        <v>25096795.640000001</v>
      </c>
      <c r="F96" s="38">
        <v>0</v>
      </c>
      <c r="G96" s="38">
        <v>25096795.640000001</v>
      </c>
      <c r="H96" s="38">
        <v>610009.80000000005</v>
      </c>
      <c r="I96" s="35">
        <f t="shared" si="4"/>
        <v>2.430628231389623</v>
      </c>
      <c r="J96" s="38">
        <v>610009.80000000005</v>
      </c>
    </row>
    <row r="97" spans="1:10" s="88" customFormat="1" ht="13.8" x14ac:dyDescent="0.2">
      <c r="A97" s="37" t="s">
        <v>69</v>
      </c>
      <c r="B97" s="16" t="s">
        <v>69</v>
      </c>
      <c r="C97" s="104" t="s">
        <v>404</v>
      </c>
      <c r="D97" s="16" t="s">
        <v>355</v>
      </c>
      <c r="E97" s="38">
        <v>87022935.420000002</v>
      </c>
      <c r="F97" s="38">
        <v>0</v>
      </c>
      <c r="G97" s="38">
        <v>87022935.420000002</v>
      </c>
      <c r="H97" s="38">
        <v>13568413.119999999</v>
      </c>
      <c r="I97" s="35">
        <f t="shared" si="4"/>
        <v>15.591766761847987</v>
      </c>
      <c r="J97" s="38">
        <v>13568413.119999999</v>
      </c>
    </row>
    <row r="98" spans="1:10" s="88" customFormat="1" ht="13.8" x14ac:dyDescent="0.2">
      <c r="A98" s="37" t="s">
        <v>69</v>
      </c>
      <c r="B98" s="16" t="s">
        <v>69</v>
      </c>
      <c r="C98" s="104" t="s">
        <v>405</v>
      </c>
      <c r="D98" s="16" t="s">
        <v>357</v>
      </c>
      <c r="E98" s="38">
        <v>2657655.11</v>
      </c>
      <c r="F98" s="38">
        <v>34000000</v>
      </c>
      <c r="G98" s="38">
        <v>36657655.109999999</v>
      </c>
      <c r="H98" s="38">
        <v>212995.46</v>
      </c>
      <c r="I98" s="35">
        <f t="shared" si="4"/>
        <v>0.5810395110130655</v>
      </c>
      <c r="J98" s="38">
        <v>212995.46</v>
      </c>
    </row>
    <row r="99" spans="1:10" s="88" customFormat="1" ht="13.8" x14ac:dyDescent="0.2">
      <c r="A99" s="37" t="s">
        <v>69</v>
      </c>
      <c r="B99" s="16" t="s">
        <v>69</v>
      </c>
      <c r="C99" s="105" t="s">
        <v>126</v>
      </c>
      <c r="D99" s="27" t="s">
        <v>69</v>
      </c>
      <c r="E99" s="28">
        <v>557693584.48000002</v>
      </c>
      <c r="F99" s="28">
        <v>0</v>
      </c>
      <c r="G99" s="28">
        <v>557693584.48000002</v>
      </c>
      <c r="H99" s="28">
        <v>38971117.520000003</v>
      </c>
      <c r="I99" s="29">
        <f t="shared" si="4"/>
        <v>6.9879085226230684</v>
      </c>
      <c r="J99" s="28">
        <v>23873117.52</v>
      </c>
    </row>
    <row r="100" spans="1:10" s="88" customFormat="1" ht="13.8" x14ac:dyDescent="0.2">
      <c r="A100" s="37" t="s">
        <v>19</v>
      </c>
      <c r="B100" s="16" t="s">
        <v>20</v>
      </c>
      <c r="C100" s="104" t="s">
        <v>406</v>
      </c>
      <c r="D100" s="16" t="s">
        <v>407</v>
      </c>
      <c r="E100" s="38">
        <v>494818.69</v>
      </c>
      <c r="F100" s="38">
        <v>0</v>
      </c>
      <c r="G100" s="38">
        <v>494818.69</v>
      </c>
      <c r="H100" s="38">
        <v>0</v>
      </c>
      <c r="I100" s="35">
        <f t="shared" si="4"/>
        <v>0</v>
      </c>
      <c r="J100" s="38">
        <v>0</v>
      </c>
    </row>
    <row r="101" spans="1:10" s="88" customFormat="1" ht="13.8" x14ac:dyDescent="0.2">
      <c r="A101" s="37" t="s">
        <v>69</v>
      </c>
      <c r="B101" s="16" t="s">
        <v>69</v>
      </c>
      <c r="C101" s="104" t="s">
        <v>408</v>
      </c>
      <c r="D101" s="16" t="s">
        <v>409</v>
      </c>
      <c r="E101" s="38">
        <v>13306157.449999999</v>
      </c>
      <c r="F101" s="38">
        <v>0</v>
      </c>
      <c r="G101" s="38">
        <v>13306157.449999999</v>
      </c>
      <c r="H101" s="38">
        <v>0</v>
      </c>
      <c r="I101" s="35">
        <f t="shared" si="4"/>
        <v>0</v>
      </c>
      <c r="J101" s="38">
        <v>0</v>
      </c>
    </row>
    <row r="102" spans="1:10" s="88" customFormat="1" ht="13.8" x14ac:dyDescent="0.2">
      <c r="A102" s="37" t="s">
        <v>69</v>
      </c>
      <c r="B102" s="16" t="s">
        <v>69</v>
      </c>
      <c r="C102" s="104" t="s">
        <v>410</v>
      </c>
      <c r="D102" s="16" t="s">
        <v>411</v>
      </c>
      <c r="E102" s="38">
        <v>0</v>
      </c>
      <c r="F102" s="38">
        <v>15942458.970000001</v>
      </c>
      <c r="G102" s="38">
        <v>15942458.970000001</v>
      </c>
      <c r="H102" s="38">
        <v>0</v>
      </c>
      <c r="I102" s="35">
        <f t="shared" si="4"/>
        <v>0</v>
      </c>
      <c r="J102" s="38">
        <v>0</v>
      </c>
    </row>
    <row r="103" spans="1:10" s="88" customFormat="1" ht="13.8" x14ac:dyDescent="0.2">
      <c r="A103" s="37" t="s">
        <v>69</v>
      </c>
      <c r="B103" s="16" t="s">
        <v>69</v>
      </c>
      <c r="C103" s="105" t="s">
        <v>126</v>
      </c>
      <c r="D103" s="27" t="s">
        <v>69</v>
      </c>
      <c r="E103" s="28">
        <v>13800976.140000001</v>
      </c>
      <c r="F103" s="28">
        <v>15942458.970000001</v>
      </c>
      <c r="G103" s="28">
        <v>29743435.109999999</v>
      </c>
      <c r="H103" s="28">
        <v>0</v>
      </c>
      <c r="I103" s="29">
        <f t="shared" si="4"/>
        <v>0</v>
      </c>
      <c r="J103" s="28">
        <v>0</v>
      </c>
    </row>
    <row r="104" spans="1:10" s="88" customFormat="1" ht="13.8" x14ac:dyDescent="0.2">
      <c r="A104" s="37" t="s">
        <v>21</v>
      </c>
      <c r="B104" s="16" t="s">
        <v>22</v>
      </c>
      <c r="C104" s="104" t="s">
        <v>257</v>
      </c>
      <c r="D104" s="16" t="s">
        <v>412</v>
      </c>
      <c r="E104" s="38">
        <v>1359120448.8699999</v>
      </c>
      <c r="F104" s="38">
        <v>0</v>
      </c>
      <c r="G104" s="38">
        <v>1359120448.8699999</v>
      </c>
      <c r="H104" s="38">
        <v>0</v>
      </c>
      <c r="I104" s="35">
        <f t="shared" si="4"/>
        <v>0</v>
      </c>
      <c r="J104" s="38">
        <v>0</v>
      </c>
    </row>
    <row r="105" spans="1:10" s="88" customFormat="1" ht="13.8" x14ac:dyDescent="0.2">
      <c r="A105" s="37" t="s">
        <v>69</v>
      </c>
      <c r="B105" s="16" t="s">
        <v>69</v>
      </c>
      <c r="C105" s="105" t="s">
        <v>126</v>
      </c>
      <c r="D105" s="27" t="s">
        <v>69</v>
      </c>
      <c r="E105" s="28">
        <v>1359120448.8699999</v>
      </c>
      <c r="F105" s="28">
        <v>0</v>
      </c>
      <c r="G105" s="28">
        <v>1359120448.8699999</v>
      </c>
      <c r="H105" s="28">
        <v>0</v>
      </c>
      <c r="I105" s="29">
        <f t="shared" ref="I105:I106" si="5">IF(G105=0,0,H105*100/G105)</f>
        <v>0</v>
      </c>
      <c r="J105" s="28">
        <v>0</v>
      </c>
    </row>
    <row r="106" spans="1:10" s="88" customFormat="1" ht="13.8" x14ac:dyDescent="0.2">
      <c r="A106" s="132" t="s">
        <v>261</v>
      </c>
      <c r="B106" s="133" t="s">
        <v>69</v>
      </c>
      <c r="C106" s="109" t="s">
        <v>69</v>
      </c>
      <c r="D106" s="70" t="s">
        <v>69</v>
      </c>
      <c r="E106" s="66">
        <v>8546300921.4300003</v>
      </c>
      <c r="F106" s="66">
        <v>24862880.969999999</v>
      </c>
      <c r="G106" s="66">
        <v>8571163802.3999996</v>
      </c>
      <c r="H106" s="66">
        <v>890752780.75</v>
      </c>
      <c r="I106" s="71">
        <f t="shared" si="5"/>
        <v>10.392436794879378</v>
      </c>
      <c r="J106" s="66">
        <v>837125783.75</v>
      </c>
    </row>
    <row r="107" spans="1:10" ht="13.8" x14ac:dyDescent="0.3">
      <c r="A107" s="131" t="s">
        <v>62</v>
      </c>
      <c r="B107" s="131"/>
      <c r="C107" s="131"/>
      <c r="D107" s="131"/>
      <c r="E107" s="131"/>
      <c r="F107" s="131"/>
      <c r="G107" s="131"/>
      <c r="H107" s="131"/>
      <c r="I107" s="131"/>
      <c r="J107" s="131"/>
    </row>
  </sheetData>
  <mergeCells count="6">
    <mergeCell ref="A107:J107"/>
    <mergeCell ref="A5:B6"/>
    <mergeCell ref="C5:D6"/>
    <mergeCell ref="A1:J1"/>
    <mergeCell ref="A2:J2"/>
    <mergeCell ref="A106:B106"/>
  </mergeCells>
  <printOptions horizontalCentered="1"/>
  <pageMargins left="0.70866141732283472" right="0.70866141732283472" top="1.5748031496062993" bottom="0.74803149606299213" header="0.59055118110236227" footer="0.31496062992125984"/>
  <pageSetup paperSize="9" scale="77" fitToHeight="0" orientation="landscape" r:id="rId1"/>
  <headerFooter scaleWithDoc="0">
    <oddHeader>&amp;L&amp;G&amp;R
&amp;"Calibri,Negrita"&amp;12Intervención General</oddHeader>
    <oddFooter>&amp;R&amp;P</oddFooter>
  </headerFooter>
  <ignoredErrors>
    <ignoredError sqref="A7:J107" numberStoredAsText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8"/>
  <sheetViews>
    <sheetView zoomScaleNormal="100" workbookViewId="0">
      <selection activeCell="H18" sqref="H18"/>
    </sheetView>
  </sheetViews>
  <sheetFormatPr baseColWidth="10" defaultRowHeight="10.199999999999999" x14ac:dyDescent="0.2"/>
  <cols>
    <col min="1" max="1" width="4.28515625" style="30" customWidth="1"/>
    <col min="2" max="2" width="54.42578125" bestFit="1" customWidth="1"/>
    <col min="3" max="3" width="11.42578125" bestFit="1" customWidth="1"/>
    <col min="4" max="4" width="53.42578125" bestFit="1" customWidth="1"/>
    <col min="5" max="5" width="19.42578125" bestFit="1" customWidth="1"/>
    <col min="6" max="6" width="17.85546875" customWidth="1"/>
    <col min="7" max="7" width="19.28515625" customWidth="1"/>
    <col min="8" max="10" width="19.42578125" bestFit="1" customWidth="1"/>
    <col min="11" max="11" width="17.85546875" customWidth="1"/>
    <col min="12" max="12" width="19.42578125" bestFit="1" customWidth="1"/>
  </cols>
  <sheetData>
    <row r="1" spans="1:12" s="76" customFormat="1" ht="18.75" customHeight="1" x14ac:dyDescent="0.35">
      <c r="A1" s="114" t="s">
        <v>63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2" s="76" customFormat="1" ht="18.75" customHeight="1" x14ac:dyDescent="0.35">
      <c r="A2" s="114" t="s">
        <v>56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2" x14ac:dyDescent="0.2">
      <c r="A3" s="3"/>
      <c r="B3" s="6"/>
      <c r="C3" s="3"/>
      <c r="D3" s="6"/>
      <c r="E3" s="3"/>
      <c r="F3" s="3"/>
      <c r="G3" s="3"/>
      <c r="H3" s="1"/>
      <c r="I3" s="1"/>
      <c r="J3" s="4"/>
      <c r="K3" s="5"/>
      <c r="L3" s="4"/>
    </row>
    <row r="4" spans="1:12" x14ac:dyDescent="0.2">
      <c r="A4" s="11" t="s">
        <v>66</v>
      </c>
      <c r="B4" s="7"/>
      <c r="C4" s="2"/>
      <c r="D4" s="8"/>
      <c r="E4" s="1"/>
      <c r="F4" s="2"/>
      <c r="G4" s="2"/>
      <c r="H4" s="1"/>
      <c r="I4" s="1"/>
      <c r="J4" s="4"/>
      <c r="K4" s="5"/>
      <c r="L4" s="4"/>
    </row>
    <row r="5" spans="1:12" ht="28.8" x14ac:dyDescent="0.2">
      <c r="A5" s="117" t="s">
        <v>45</v>
      </c>
      <c r="B5" s="118"/>
      <c r="C5" s="117" t="s">
        <v>53</v>
      </c>
      <c r="D5" s="118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9"/>
      <c r="B6" s="120"/>
      <c r="C6" s="119"/>
      <c r="D6" s="120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413</v>
      </c>
      <c r="B7" s="16" t="s">
        <v>414</v>
      </c>
      <c r="C7" s="79" t="s">
        <v>3</v>
      </c>
      <c r="D7" s="80" t="s">
        <v>4</v>
      </c>
      <c r="E7" s="38">
        <v>16625045.16</v>
      </c>
      <c r="F7" s="38">
        <v>0</v>
      </c>
      <c r="G7" s="38">
        <v>16625045.16</v>
      </c>
      <c r="H7" s="38">
        <v>16625045.16</v>
      </c>
      <c r="I7" s="38">
        <v>16625045.16</v>
      </c>
      <c r="J7" s="38">
        <v>4156261.27</v>
      </c>
      <c r="K7" s="35">
        <v>24.999999879699601</v>
      </c>
      <c r="L7" s="38">
        <v>0</v>
      </c>
    </row>
    <row r="8" spans="1:12" ht="13.8" x14ac:dyDescent="0.2">
      <c r="A8" s="37" t="s">
        <v>69</v>
      </c>
      <c r="B8" s="16" t="s">
        <v>69</v>
      </c>
      <c r="C8" s="79" t="s">
        <v>5</v>
      </c>
      <c r="D8" s="80" t="s">
        <v>6</v>
      </c>
      <c r="E8" s="38">
        <v>7503459.5199999996</v>
      </c>
      <c r="F8" s="38">
        <v>0</v>
      </c>
      <c r="G8" s="38">
        <v>7503459.5199999996</v>
      </c>
      <c r="H8" s="38">
        <v>7503459.5199999996</v>
      </c>
      <c r="I8" s="38">
        <v>7503459.5199999996</v>
      </c>
      <c r="J8" s="38">
        <v>1875864.89</v>
      </c>
      <c r="K8" s="35">
        <v>25.0000001332719</v>
      </c>
      <c r="L8" s="38">
        <v>0</v>
      </c>
    </row>
    <row r="9" spans="1:12" ht="13.8" x14ac:dyDescent="0.2">
      <c r="A9" s="37" t="s">
        <v>69</v>
      </c>
      <c r="B9" s="16" t="s">
        <v>69</v>
      </c>
      <c r="C9" s="79" t="s">
        <v>15</v>
      </c>
      <c r="D9" s="80" t="s">
        <v>16</v>
      </c>
      <c r="E9" s="38">
        <v>1200</v>
      </c>
      <c r="F9" s="38">
        <v>0</v>
      </c>
      <c r="G9" s="38">
        <v>1200</v>
      </c>
      <c r="H9" s="38">
        <v>1200</v>
      </c>
      <c r="I9" s="38">
        <v>1200</v>
      </c>
      <c r="J9" s="38">
        <v>300</v>
      </c>
      <c r="K9" s="35">
        <v>25</v>
      </c>
      <c r="L9" s="38">
        <v>0</v>
      </c>
    </row>
    <row r="10" spans="1:12" ht="13.8" x14ac:dyDescent="0.2">
      <c r="A10" s="37" t="s">
        <v>69</v>
      </c>
      <c r="B10" s="16" t="s">
        <v>69</v>
      </c>
      <c r="C10" s="79" t="s">
        <v>7</v>
      </c>
      <c r="D10" s="80" t="s">
        <v>8</v>
      </c>
      <c r="E10" s="38">
        <v>4366731.4400000004</v>
      </c>
      <c r="F10" s="38">
        <v>0</v>
      </c>
      <c r="G10" s="38">
        <v>4366731.4400000004</v>
      </c>
      <c r="H10" s="38">
        <v>4366731.4400000004</v>
      </c>
      <c r="I10" s="38">
        <v>4366731.4400000004</v>
      </c>
      <c r="J10" s="38">
        <v>1091682.8600000001</v>
      </c>
      <c r="K10" s="35">
        <v>25</v>
      </c>
      <c r="L10" s="38">
        <v>0</v>
      </c>
    </row>
    <row r="11" spans="1:12" ht="13.8" x14ac:dyDescent="0.2">
      <c r="A11" s="37" t="s">
        <v>69</v>
      </c>
      <c r="B11" s="16" t="s">
        <v>69</v>
      </c>
      <c r="C11" s="79" t="s">
        <v>9</v>
      </c>
      <c r="D11" s="80" t="s">
        <v>10</v>
      </c>
      <c r="E11" s="38">
        <v>655395.36</v>
      </c>
      <c r="F11" s="38">
        <v>0</v>
      </c>
      <c r="G11" s="38">
        <v>655395.36</v>
      </c>
      <c r="H11" s="38">
        <v>655395.36</v>
      </c>
      <c r="I11" s="38">
        <v>655395.36</v>
      </c>
      <c r="J11" s="38">
        <v>163848.85</v>
      </c>
      <c r="K11" s="35">
        <v>25.000001525796598</v>
      </c>
      <c r="L11" s="38">
        <v>0</v>
      </c>
    </row>
    <row r="12" spans="1:12" ht="13.8" x14ac:dyDescent="0.2">
      <c r="A12" s="37" t="s">
        <v>69</v>
      </c>
      <c r="B12" s="16" t="s">
        <v>69</v>
      </c>
      <c r="C12" s="81" t="s">
        <v>126</v>
      </c>
      <c r="D12" s="82" t="s">
        <v>69</v>
      </c>
      <c r="E12" s="28">
        <v>29151831.48</v>
      </c>
      <c r="F12" s="28">
        <v>0</v>
      </c>
      <c r="G12" s="28">
        <v>29151831.48</v>
      </c>
      <c r="H12" s="28">
        <v>29151831.48</v>
      </c>
      <c r="I12" s="28">
        <v>29151831.48</v>
      </c>
      <c r="J12" s="28">
        <v>7287957.8700000001</v>
      </c>
      <c r="K12" s="29">
        <v>25</v>
      </c>
      <c r="L12" s="28">
        <v>0</v>
      </c>
    </row>
    <row r="13" spans="1:12" ht="13.8" x14ac:dyDescent="0.2">
      <c r="A13" s="37" t="s">
        <v>415</v>
      </c>
      <c r="B13" s="16" t="s">
        <v>416</v>
      </c>
      <c r="C13" s="79" t="s">
        <v>3</v>
      </c>
      <c r="D13" s="80" t="s">
        <v>4</v>
      </c>
      <c r="E13" s="38">
        <v>1786070.74</v>
      </c>
      <c r="F13" s="38">
        <v>0</v>
      </c>
      <c r="G13" s="38">
        <v>1786070.74</v>
      </c>
      <c r="H13" s="38">
        <v>219068.28</v>
      </c>
      <c r="I13" s="38">
        <v>219068.28</v>
      </c>
      <c r="J13" s="38">
        <v>219068.28</v>
      </c>
      <c r="K13" s="35">
        <v>12.265375334461799</v>
      </c>
      <c r="L13" s="38">
        <v>219068.28</v>
      </c>
    </row>
    <row r="14" spans="1:12" ht="13.8" x14ac:dyDescent="0.2">
      <c r="A14" s="37" t="s">
        <v>69</v>
      </c>
      <c r="B14" s="16" t="s">
        <v>69</v>
      </c>
      <c r="C14" s="79" t="s">
        <v>5</v>
      </c>
      <c r="D14" s="80" t="s">
        <v>6</v>
      </c>
      <c r="E14" s="38">
        <v>502000</v>
      </c>
      <c r="F14" s="38">
        <v>0</v>
      </c>
      <c r="G14" s="38">
        <v>502000</v>
      </c>
      <c r="H14" s="38">
        <v>110558.47</v>
      </c>
      <c r="I14" s="38">
        <v>110558.47</v>
      </c>
      <c r="J14" s="38">
        <v>29907.18</v>
      </c>
      <c r="K14" s="35">
        <v>5.9576055776892396</v>
      </c>
      <c r="L14" s="38">
        <v>17245.09</v>
      </c>
    </row>
    <row r="15" spans="1:12" ht="13.8" x14ac:dyDescent="0.2">
      <c r="A15" s="37" t="s">
        <v>69</v>
      </c>
      <c r="B15" s="16" t="s">
        <v>69</v>
      </c>
      <c r="C15" s="79" t="s">
        <v>7</v>
      </c>
      <c r="D15" s="80" t="s">
        <v>8</v>
      </c>
      <c r="E15" s="38">
        <v>106270</v>
      </c>
      <c r="F15" s="38">
        <v>0</v>
      </c>
      <c r="G15" s="38">
        <v>106270</v>
      </c>
      <c r="H15" s="38">
        <v>0</v>
      </c>
      <c r="I15" s="38">
        <v>0</v>
      </c>
      <c r="J15" s="38">
        <v>0</v>
      </c>
      <c r="K15" s="35">
        <v>0</v>
      </c>
      <c r="L15" s="38">
        <v>0</v>
      </c>
    </row>
    <row r="16" spans="1:12" ht="13.8" x14ac:dyDescent="0.2">
      <c r="A16" s="37" t="s">
        <v>69</v>
      </c>
      <c r="B16" s="16" t="s">
        <v>69</v>
      </c>
      <c r="C16" s="79" t="s">
        <v>9</v>
      </c>
      <c r="D16" s="80" t="s">
        <v>10</v>
      </c>
      <c r="E16" s="38">
        <v>116700</v>
      </c>
      <c r="F16" s="38">
        <v>0</v>
      </c>
      <c r="G16" s="38">
        <v>116700</v>
      </c>
      <c r="H16" s="38">
        <v>0</v>
      </c>
      <c r="I16" s="38">
        <v>0</v>
      </c>
      <c r="J16" s="38">
        <v>0</v>
      </c>
      <c r="K16" s="35">
        <v>0</v>
      </c>
      <c r="L16" s="38">
        <v>0</v>
      </c>
    </row>
    <row r="17" spans="1:12" ht="13.8" x14ac:dyDescent="0.2">
      <c r="A17" s="37" t="s">
        <v>69</v>
      </c>
      <c r="B17" s="16" t="s">
        <v>69</v>
      </c>
      <c r="C17" s="81" t="s">
        <v>126</v>
      </c>
      <c r="D17" s="82" t="s">
        <v>69</v>
      </c>
      <c r="E17" s="28">
        <v>2511040.7400000002</v>
      </c>
      <c r="F17" s="28">
        <v>0</v>
      </c>
      <c r="G17" s="28">
        <v>2511040.7400000002</v>
      </c>
      <c r="H17" s="28">
        <v>329626.75</v>
      </c>
      <c r="I17" s="28">
        <v>329626.75</v>
      </c>
      <c r="J17" s="28">
        <v>248975.46</v>
      </c>
      <c r="K17" s="29">
        <v>9.9152298102499099</v>
      </c>
      <c r="L17" s="28">
        <v>236313.37</v>
      </c>
    </row>
    <row r="18" spans="1:12" ht="13.8" x14ac:dyDescent="0.2">
      <c r="A18" s="37" t="s">
        <v>417</v>
      </c>
      <c r="B18" s="16" t="s">
        <v>418</v>
      </c>
      <c r="C18" s="79" t="s">
        <v>3</v>
      </c>
      <c r="D18" s="80" t="s">
        <v>4</v>
      </c>
      <c r="E18" s="38">
        <v>148636.95000000001</v>
      </c>
      <c r="F18" s="38">
        <v>0</v>
      </c>
      <c r="G18" s="38">
        <v>148636.95000000001</v>
      </c>
      <c r="H18" s="38">
        <v>14525.1</v>
      </c>
      <c r="I18" s="38">
        <v>14525.1</v>
      </c>
      <c r="J18" s="38">
        <v>14525.1</v>
      </c>
      <c r="K18" s="35">
        <v>9.7721999812294307</v>
      </c>
      <c r="L18" s="38">
        <v>14525.1</v>
      </c>
    </row>
    <row r="19" spans="1:12" ht="13.8" x14ac:dyDescent="0.2">
      <c r="A19" s="37" t="s">
        <v>69</v>
      </c>
      <c r="B19" s="16" t="s">
        <v>69</v>
      </c>
      <c r="C19" s="79" t="s">
        <v>5</v>
      </c>
      <c r="D19" s="80" t="s">
        <v>6</v>
      </c>
      <c r="E19" s="38">
        <v>250960</v>
      </c>
      <c r="F19" s="38">
        <v>0</v>
      </c>
      <c r="G19" s="38">
        <v>250960</v>
      </c>
      <c r="H19" s="38">
        <v>8993.89</v>
      </c>
      <c r="I19" s="38">
        <v>8993.89</v>
      </c>
      <c r="J19" s="38">
        <v>8993.89</v>
      </c>
      <c r="K19" s="35">
        <v>3.5837942301562</v>
      </c>
      <c r="L19" s="38">
        <v>8993.89</v>
      </c>
    </row>
    <row r="20" spans="1:12" ht="13.8" x14ac:dyDescent="0.2">
      <c r="A20" s="37" t="s">
        <v>69</v>
      </c>
      <c r="B20" s="16" t="s">
        <v>69</v>
      </c>
      <c r="C20" s="81" t="s">
        <v>126</v>
      </c>
      <c r="D20" s="82" t="s">
        <v>69</v>
      </c>
      <c r="E20" s="28">
        <v>399596.95</v>
      </c>
      <c r="F20" s="28">
        <v>0</v>
      </c>
      <c r="G20" s="28">
        <v>399596.95</v>
      </c>
      <c r="H20" s="28">
        <v>23518.99</v>
      </c>
      <c r="I20" s="28">
        <v>23518.99</v>
      </c>
      <c r="J20" s="28">
        <v>23518.99</v>
      </c>
      <c r="K20" s="29">
        <v>5.8856780563515301</v>
      </c>
      <c r="L20" s="28">
        <v>23518.99</v>
      </c>
    </row>
    <row r="21" spans="1:12" ht="13.8" x14ac:dyDescent="0.2">
      <c r="A21" s="37" t="s">
        <v>419</v>
      </c>
      <c r="B21" s="16" t="s">
        <v>420</v>
      </c>
      <c r="C21" s="79" t="s">
        <v>3</v>
      </c>
      <c r="D21" s="80" t="s">
        <v>4</v>
      </c>
      <c r="E21" s="38">
        <v>275783.82</v>
      </c>
      <c r="F21" s="38">
        <v>0</v>
      </c>
      <c r="G21" s="38">
        <v>275783.82</v>
      </c>
      <c r="H21" s="38">
        <v>33204.519999999997</v>
      </c>
      <c r="I21" s="38">
        <v>33204.519999999997</v>
      </c>
      <c r="J21" s="38">
        <v>33204.519999999997</v>
      </c>
      <c r="K21" s="35">
        <v>12.0400536913297</v>
      </c>
      <c r="L21" s="38">
        <v>33204.519999999997</v>
      </c>
    </row>
    <row r="22" spans="1:12" ht="13.8" x14ac:dyDescent="0.2">
      <c r="A22" s="37" t="s">
        <v>69</v>
      </c>
      <c r="B22" s="16" t="s">
        <v>69</v>
      </c>
      <c r="C22" s="79" t="s">
        <v>5</v>
      </c>
      <c r="D22" s="80" t="s">
        <v>6</v>
      </c>
      <c r="E22" s="38">
        <v>7000</v>
      </c>
      <c r="F22" s="38">
        <v>0</v>
      </c>
      <c r="G22" s="38">
        <v>7000</v>
      </c>
      <c r="H22" s="38">
        <v>326.25</v>
      </c>
      <c r="I22" s="38">
        <v>326.25</v>
      </c>
      <c r="J22" s="38">
        <v>326.25</v>
      </c>
      <c r="K22" s="35">
        <v>4.66071428571429</v>
      </c>
      <c r="L22" s="38">
        <v>49.25</v>
      </c>
    </row>
    <row r="23" spans="1:12" ht="13.8" x14ac:dyDescent="0.2">
      <c r="A23" s="37" t="s">
        <v>69</v>
      </c>
      <c r="B23" s="16" t="s">
        <v>69</v>
      </c>
      <c r="C23" s="81" t="s">
        <v>126</v>
      </c>
      <c r="D23" s="82" t="s">
        <v>69</v>
      </c>
      <c r="E23" s="28">
        <v>282783.82</v>
      </c>
      <c r="F23" s="28">
        <v>0</v>
      </c>
      <c r="G23" s="28">
        <v>282783.82</v>
      </c>
      <c r="H23" s="28">
        <v>33530.769999999997</v>
      </c>
      <c r="I23" s="28">
        <v>33530.769999999997</v>
      </c>
      <c r="J23" s="28">
        <v>33530.769999999997</v>
      </c>
      <c r="K23" s="29">
        <v>11.857386324295399</v>
      </c>
      <c r="L23" s="28">
        <v>33253.769999999997</v>
      </c>
    </row>
    <row r="24" spans="1:12" ht="13.8" x14ac:dyDescent="0.2">
      <c r="A24" s="37" t="s">
        <v>421</v>
      </c>
      <c r="B24" s="16" t="s">
        <v>422</v>
      </c>
      <c r="C24" s="79" t="s">
        <v>3</v>
      </c>
      <c r="D24" s="80" t="s">
        <v>4</v>
      </c>
      <c r="E24" s="38">
        <v>433961.65</v>
      </c>
      <c r="F24" s="38">
        <v>0</v>
      </c>
      <c r="G24" s="38">
        <v>433961.65</v>
      </c>
      <c r="H24" s="38">
        <v>48786</v>
      </c>
      <c r="I24" s="38">
        <v>48786</v>
      </c>
      <c r="J24" s="38">
        <v>48786</v>
      </c>
      <c r="K24" s="35">
        <v>11.242007214232</v>
      </c>
      <c r="L24" s="38">
        <v>48786</v>
      </c>
    </row>
    <row r="25" spans="1:12" ht="13.8" x14ac:dyDescent="0.2">
      <c r="A25" s="37" t="s">
        <v>69</v>
      </c>
      <c r="B25" s="16" t="s">
        <v>69</v>
      </c>
      <c r="C25" s="79" t="s">
        <v>5</v>
      </c>
      <c r="D25" s="80" t="s">
        <v>6</v>
      </c>
      <c r="E25" s="38">
        <v>136879.41</v>
      </c>
      <c r="F25" s="38">
        <v>0</v>
      </c>
      <c r="G25" s="38">
        <v>136879.41</v>
      </c>
      <c r="H25" s="38">
        <v>10173.950000000001</v>
      </c>
      <c r="I25" s="38">
        <v>10173.950000000001</v>
      </c>
      <c r="J25" s="38">
        <v>10173.950000000001</v>
      </c>
      <c r="K25" s="35">
        <v>7.4327833528797402</v>
      </c>
      <c r="L25" s="38">
        <v>10173.950000000001</v>
      </c>
    </row>
    <row r="26" spans="1:12" ht="13.8" x14ac:dyDescent="0.2">
      <c r="A26" s="37" t="s">
        <v>69</v>
      </c>
      <c r="B26" s="16" t="s">
        <v>69</v>
      </c>
      <c r="C26" s="79" t="s">
        <v>7</v>
      </c>
      <c r="D26" s="80" t="s">
        <v>8</v>
      </c>
      <c r="E26" s="38">
        <v>22800</v>
      </c>
      <c r="F26" s="38">
        <v>0</v>
      </c>
      <c r="G26" s="38">
        <v>22800</v>
      </c>
      <c r="H26" s="38">
        <v>12420</v>
      </c>
      <c r="I26" s="38">
        <v>12420</v>
      </c>
      <c r="J26" s="38">
        <v>1920</v>
      </c>
      <c r="K26" s="35">
        <v>8.4210526315789505</v>
      </c>
      <c r="L26" s="38">
        <v>1920</v>
      </c>
    </row>
    <row r="27" spans="1:12" ht="13.8" x14ac:dyDescent="0.2">
      <c r="A27" s="37" t="s">
        <v>69</v>
      </c>
      <c r="B27" s="16" t="s">
        <v>69</v>
      </c>
      <c r="C27" s="79" t="s">
        <v>9</v>
      </c>
      <c r="D27" s="80" t="s">
        <v>10</v>
      </c>
      <c r="E27" s="38">
        <v>600</v>
      </c>
      <c r="F27" s="38">
        <v>0</v>
      </c>
      <c r="G27" s="38">
        <v>600</v>
      </c>
      <c r="H27" s="38">
        <v>0</v>
      </c>
      <c r="I27" s="38">
        <v>0</v>
      </c>
      <c r="J27" s="38">
        <v>0</v>
      </c>
      <c r="K27" s="35">
        <v>0</v>
      </c>
      <c r="L27" s="38">
        <v>0</v>
      </c>
    </row>
    <row r="28" spans="1:12" ht="13.8" x14ac:dyDescent="0.2">
      <c r="A28" s="37" t="s">
        <v>69</v>
      </c>
      <c r="B28" s="16" t="s">
        <v>69</v>
      </c>
      <c r="C28" s="81" t="s">
        <v>126</v>
      </c>
      <c r="D28" s="82" t="s">
        <v>69</v>
      </c>
      <c r="E28" s="28">
        <v>594241.06000000006</v>
      </c>
      <c r="F28" s="28">
        <v>0</v>
      </c>
      <c r="G28" s="28">
        <v>594241.06000000006</v>
      </c>
      <c r="H28" s="28">
        <v>71379.95</v>
      </c>
      <c r="I28" s="28">
        <v>71379.95</v>
      </c>
      <c r="J28" s="28">
        <v>60879.95</v>
      </c>
      <c r="K28" s="29">
        <v>10.244992158569501</v>
      </c>
      <c r="L28" s="28">
        <v>60879.95</v>
      </c>
    </row>
    <row r="29" spans="1:12" ht="13.8" x14ac:dyDescent="0.2">
      <c r="A29" s="37" t="s">
        <v>423</v>
      </c>
      <c r="B29" s="16" t="s">
        <v>424</v>
      </c>
      <c r="C29" s="79" t="s">
        <v>3</v>
      </c>
      <c r="D29" s="80" t="s">
        <v>4</v>
      </c>
      <c r="E29" s="38">
        <v>97127087.640000001</v>
      </c>
      <c r="F29" s="38">
        <v>1046747.16</v>
      </c>
      <c r="G29" s="38">
        <v>98173834.799999997</v>
      </c>
      <c r="H29" s="38">
        <v>11297085.9</v>
      </c>
      <c r="I29" s="38">
        <v>11297085.9</v>
      </c>
      <c r="J29" s="38">
        <v>11297085.9</v>
      </c>
      <c r="K29" s="35">
        <v>11.507226872633099</v>
      </c>
      <c r="L29" s="38">
        <v>10671931.9</v>
      </c>
    </row>
    <row r="30" spans="1:12" ht="13.8" x14ac:dyDescent="0.2">
      <c r="A30" s="37" t="s">
        <v>69</v>
      </c>
      <c r="B30" s="16" t="s">
        <v>69</v>
      </c>
      <c r="C30" s="79" t="s">
        <v>5</v>
      </c>
      <c r="D30" s="80" t="s">
        <v>6</v>
      </c>
      <c r="E30" s="38">
        <v>29658436.18</v>
      </c>
      <c r="F30" s="38">
        <v>336598</v>
      </c>
      <c r="G30" s="38">
        <v>29995034.18</v>
      </c>
      <c r="H30" s="38">
        <v>17030025.949999999</v>
      </c>
      <c r="I30" s="38">
        <v>16267551.98</v>
      </c>
      <c r="J30" s="38">
        <v>1222224.45</v>
      </c>
      <c r="K30" s="35">
        <v>4.0747559834919302</v>
      </c>
      <c r="L30" s="38">
        <v>950395.66</v>
      </c>
    </row>
    <row r="31" spans="1:12" ht="13.8" x14ac:dyDescent="0.2">
      <c r="A31" s="37" t="s">
        <v>69</v>
      </c>
      <c r="B31" s="16" t="s">
        <v>69</v>
      </c>
      <c r="C31" s="79" t="s">
        <v>15</v>
      </c>
      <c r="D31" s="80" t="s">
        <v>16</v>
      </c>
      <c r="E31" s="38">
        <v>73600</v>
      </c>
      <c r="F31" s="38">
        <v>0</v>
      </c>
      <c r="G31" s="38">
        <v>73600</v>
      </c>
      <c r="H31" s="38">
        <v>1686.75</v>
      </c>
      <c r="I31" s="38">
        <v>1686.75</v>
      </c>
      <c r="J31" s="38">
        <v>1686.75</v>
      </c>
      <c r="K31" s="35">
        <v>2.2917798913043499</v>
      </c>
      <c r="L31" s="38">
        <v>1573.31</v>
      </c>
    </row>
    <row r="32" spans="1:12" ht="13.8" x14ac:dyDescent="0.2">
      <c r="A32" s="37" t="s">
        <v>69</v>
      </c>
      <c r="B32" s="16" t="s">
        <v>69</v>
      </c>
      <c r="C32" s="79" t="s">
        <v>7</v>
      </c>
      <c r="D32" s="80" t="s">
        <v>8</v>
      </c>
      <c r="E32" s="38">
        <v>82543542.560000002</v>
      </c>
      <c r="F32" s="38">
        <v>0</v>
      </c>
      <c r="G32" s="38">
        <v>82543542.560000002</v>
      </c>
      <c r="H32" s="38">
        <v>57559910.170000002</v>
      </c>
      <c r="I32" s="38">
        <v>57385410.039999999</v>
      </c>
      <c r="J32" s="38">
        <v>577541.48</v>
      </c>
      <c r="K32" s="35">
        <v>0.69968099513076998</v>
      </c>
      <c r="L32" s="38">
        <v>367800</v>
      </c>
    </row>
    <row r="33" spans="1:12" ht="13.8" x14ac:dyDescent="0.2">
      <c r="A33" s="37" t="s">
        <v>69</v>
      </c>
      <c r="B33" s="16" t="s">
        <v>69</v>
      </c>
      <c r="C33" s="79" t="s">
        <v>9</v>
      </c>
      <c r="D33" s="80" t="s">
        <v>10</v>
      </c>
      <c r="E33" s="38">
        <v>13783494.59</v>
      </c>
      <c r="F33" s="38">
        <v>64902</v>
      </c>
      <c r="G33" s="38">
        <v>13848396.59</v>
      </c>
      <c r="H33" s="38">
        <v>5734982.2699999996</v>
      </c>
      <c r="I33" s="38">
        <v>4912022.71</v>
      </c>
      <c r="J33" s="38">
        <v>106074.19</v>
      </c>
      <c r="K33" s="35">
        <v>0.76596730394474999</v>
      </c>
      <c r="L33" s="38">
        <v>98007.53</v>
      </c>
    </row>
    <row r="34" spans="1:12" ht="13.8" x14ac:dyDescent="0.2">
      <c r="A34" s="37" t="s">
        <v>69</v>
      </c>
      <c r="B34" s="16" t="s">
        <v>69</v>
      </c>
      <c r="C34" s="79" t="s">
        <v>11</v>
      </c>
      <c r="D34" s="80" t="s">
        <v>12</v>
      </c>
      <c r="E34" s="38">
        <v>139188061.28</v>
      </c>
      <c r="F34" s="38">
        <v>-1448247.16</v>
      </c>
      <c r="G34" s="38">
        <v>137739814.12</v>
      </c>
      <c r="H34" s="38">
        <v>99983071.950000003</v>
      </c>
      <c r="I34" s="38">
        <v>57478022.789999999</v>
      </c>
      <c r="J34" s="38">
        <v>78090.5</v>
      </c>
      <c r="K34" s="35">
        <v>5.66942103842E-2</v>
      </c>
      <c r="L34" s="38">
        <v>0</v>
      </c>
    </row>
    <row r="35" spans="1:12" ht="13.8" x14ac:dyDescent="0.2">
      <c r="A35" s="37" t="s">
        <v>69</v>
      </c>
      <c r="B35" s="16" t="s">
        <v>69</v>
      </c>
      <c r="C35" s="81" t="s">
        <v>126</v>
      </c>
      <c r="D35" s="82" t="s">
        <v>69</v>
      </c>
      <c r="E35" s="28">
        <v>362374222.25</v>
      </c>
      <c r="F35" s="28">
        <v>0</v>
      </c>
      <c r="G35" s="28">
        <v>362374222.25</v>
      </c>
      <c r="H35" s="28">
        <v>191606762.99000001</v>
      </c>
      <c r="I35" s="28">
        <v>147341780.16999999</v>
      </c>
      <c r="J35" s="28">
        <v>13282703.27</v>
      </c>
      <c r="K35" s="29">
        <v>3.66546582356963</v>
      </c>
      <c r="L35" s="28">
        <v>12089708.4</v>
      </c>
    </row>
    <row r="36" spans="1:12" ht="13.8" x14ac:dyDescent="0.2">
      <c r="A36" s="37" t="s">
        <v>425</v>
      </c>
      <c r="B36" s="16" t="s">
        <v>426</v>
      </c>
      <c r="C36" s="79" t="s">
        <v>3</v>
      </c>
      <c r="D36" s="80" t="s">
        <v>4</v>
      </c>
      <c r="E36" s="38">
        <v>50539851.219999999</v>
      </c>
      <c r="F36" s="38">
        <v>50000</v>
      </c>
      <c r="G36" s="38">
        <v>50589851.219999999</v>
      </c>
      <c r="H36" s="38">
        <v>5136249.58</v>
      </c>
      <c r="I36" s="38">
        <v>5136249.58</v>
      </c>
      <c r="J36" s="38">
        <v>5136249.58</v>
      </c>
      <c r="K36" s="35">
        <v>10.152727189617501</v>
      </c>
      <c r="L36" s="38">
        <v>5135549.58</v>
      </c>
    </row>
    <row r="37" spans="1:12" ht="13.8" x14ac:dyDescent="0.2">
      <c r="A37" s="37" t="s">
        <v>69</v>
      </c>
      <c r="B37" s="16" t="s">
        <v>69</v>
      </c>
      <c r="C37" s="79" t="s">
        <v>5</v>
      </c>
      <c r="D37" s="80" t="s">
        <v>6</v>
      </c>
      <c r="E37" s="38">
        <v>29099459.539999999</v>
      </c>
      <c r="F37" s="38">
        <v>11641456.460000001</v>
      </c>
      <c r="G37" s="38">
        <v>40740916</v>
      </c>
      <c r="H37" s="38">
        <v>23563192.559999999</v>
      </c>
      <c r="I37" s="38">
        <v>20614720.399999999</v>
      </c>
      <c r="J37" s="38">
        <v>3562658.68</v>
      </c>
      <c r="K37" s="35">
        <v>8.7446700511102904</v>
      </c>
      <c r="L37" s="38">
        <v>1284110.3</v>
      </c>
    </row>
    <row r="38" spans="1:12" ht="13.8" x14ac:dyDescent="0.2">
      <c r="A38" s="37" t="s">
        <v>69</v>
      </c>
      <c r="B38" s="16" t="s">
        <v>69</v>
      </c>
      <c r="C38" s="79" t="s">
        <v>15</v>
      </c>
      <c r="D38" s="80" t="s">
        <v>16</v>
      </c>
      <c r="E38" s="38">
        <v>64350</v>
      </c>
      <c r="F38" s="38">
        <v>0</v>
      </c>
      <c r="G38" s="38">
        <v>64350</v>
      </c>
      <c r="H38" s="38">
        <v>0</v>
      </c>
      <c r="I38" s="38">
        <v>0</v>
      </c>
      <c r="J38" s="38">
        <v>0</v>
      </c>
      <c r="K38" s="35">
        <v>0</v>
      </c>
      <c r="L38" s="38">
        <v>0</v>
      </c>
    </row>
    <row r="39" spans="1:12" ht="13.8" x14ac:dyDescent="0.2">
      <c r="A39" s="37" t="s">
        <v>69</v>
      </c>
      <c r="B39" s="16" t="s">
        <v>69</v>
      </c>
      <c r="C39" s="79" t="s">
        <v>7</v>
      </c>
      <c r="D39" s="80" t="s">
        <v>8</v>
      </c>
      <c r="E39" s="38">
        <v>1286000</v>
      </c>
      <c r="F39" s="38">
        <v>0</v>
      </c>
      <c r="G39" s="38">
        <v>1286000</v>
      </c>
      <c r="H39" s="38">
        <v>120000</v>
      </c>
      <c r="I39" s="38">
        <v>120000</v>
      </c>
      <c r="J39" s="38">
        <v>0</v>
      </c>
      <c r="K39" s="35">
        <v>0</v>
      </c>
      <c r="L39" s="38">
        <v>0</v>
      </c>
    </row>
    <row r="40" spans="1:12" ht="13.8" x14ac:dyDescent="0.2">
      <c r="A40" s="37" t="s">
        <v>69</v>
      </c>
      <c r="B40" s="16" t="s">
        <v>69</v>
      </c>
      <c r="C40" s="79" t="s">
        <v>9</v>
      </c>
      <c r="D40" s="80" t="s">
        <v>10</v>
      </c>
      <c r="E40" s="38">
        <v>21746426.98</v>
      </c>
      <c r="F40" s="38">
        <v>6586800.7599999998</v>
      </c>
      <c r="G40" s="38">
        <v>28333227.739999998</v>
      </c>
      <c r="H40" s="38">
        <v>24580982.510000002</v>
      </c>
      <c r="I40" s="38">
        <v>18245610.489999998</v>
      </c>
      <c r="J40" s="38">
        <v>139356.47</v>
      </c>
      <c r="K40" s="35">
        <v>0.49184819773732003</v>
      </c>
      <c r="L40" s="38">
        <v>17835.439999999999</v>
      </c>
    </row>
    <row r="41" spans="1:12" ht="13.8" x14ac:dyDescent="0.2">
      <c r="A41" s="37" t="s">
        <v>69</v>
      </c>
      <c r="B41" s="16" t="s">
        <v>69</v>
      </c>
      <c r="C41" s="79" t="s">
        <v>11</v>
      </c>
      <c r="D41" s="80" t="s">
        <v>12</v>
      </c>
      <c r="E41" s="38">
        <v>6713020</v>
      </c>
      <c r="F41" s="38">
        <v>0</v>
      </c>
      <c r="G41" s="38">
        <v>6713020</v>
      </c>
      <c r="H41" s="38">
        <v>5031250</v>
      </c>
      <c r="I41" s="38">
        <v>268635.34000000003</v>
      </c>
      <c r="J41" s="38">
        <v>0</v>
      </c>
      <c r="K41" s="35">
        <v>0</v>
      </c>
      <c r="L41" s="38">
        <v>0</v>
      </c>
    </row>
    <row r="42" spans="1:12" ht="13.8" x14ac:dyDescent="0.2">
      <c r="A42" s="37" t="s">
        <v>69</v>
      </c>
      <c r="B42" s="16" t="s">
        <v>69</v>
      </c>
      <c r="C42" s="81" t="s">
        <v>126</v>
      </c>
      <c r="D42" s="82" t="s">
        <v>69</v>
      </c>
      <c r="E42" s="28">
        <v>109449107.73999999</v>
      </c>
      <c r="F42" s="28">
        <v>18278257.219999999</v>
      </c>
      <c r="G42" s="28">
        <v>127727364.95999999</v>
      </c>
      <c r="H42" s="28">
        <v>58431674.649999999</v>
      </c>
      <c r="I42" s="28">
        <v>44385215.810000002</v>
      </c>
      <c r="J42" s="28">
        <v>8838264.7300000004</v>
      </c>
      <c r="K42" s="29">
        <v>6.9196328701902301</v>
      </c>
      <c r="L42" s="28">
        <v>6437495.3200000003</v>
      </c>
    </row>
    <row r="43" spans="1:12" ht="13.8" x14ac:dyDescent="0.2">
      <c r="A43" s="37" t="s">
        <v>427</v>
      </c>
      <c r="B43" s="16" t="s">
        <v>428</v>
      </c>
      <c r="C43" s="79" t="s">
        <v>3</v>
      </c>
      <c r="D43" s="80" t="s">
        <v>4</v>
      </c>
      <c r="E43" s="38">
        <v>44096828.68</v>
      </c>
      <c r="F43" s="38">
        <v>0</v>
      </c>
      <c r="G43" s="38">
        <v>44096828.68</v>
      </c>
      <c r="H43" s="38">
        <v>4591213.66</v>
      </c>
      <c r="I43" s="38">
        <v>4591213.66</v>
      </c>
      <c r="J43" s="38">
        <v>4591213.66</v>
      </c>
      <c r="K43" s="35">
        <v>10.4116640525724</v>
      </c>
      <c r="L43" s="38">
        <v>4591213.66</v>
      </c>
    </row>
    <row r="44" spans="1:12" ht="13.8" x14ac:dyDescent="0.2">
      <c r="A44" s="37" t="s">
        <v>69</v>
      </c>
      <c r="B44" s="16" t="s">
        <v>69</v>
      </c>
      <c r="C44" s="79" t="s">
        <v>5</v>
      </c>
      <c r="D44" s="80" t="s">
        <v>6</v>
      </c>
      <c r="E44" s="38">
        <v>17251896.170000002</v>
      </c>
      <c r="F44" s="38">
        <v>0</v>
      </c>
      <c r="G44" s="38">
        <v>17251896.170000002</v>
      </c>
      <c r="H44" s="38">
        <v>16788912.129999999</v>
      </c>
      <c r="I44" s="38">
        <v>9275059.9800000004</v>
      </c>
      <c r="J44" s="38">
        <v>606761.01</v>
      </c>
      <c r="K44" s="35">
        <v>3.51706852406822</v>
      </c>
      <c r="L44" s="38">
        <v>393832.31</v>
      </c>
    </row>
    <row r="45" spans="1:12" ht="13.8" x14ac:dyDescent="0.2">
      <c r="A45" s="37" t="s">
        <v>69</v>
      </c>
      <c r="B45" s="16" t="s">
        <v>69</v>
      </c>
      <c r="C45" s="79" t="s">
        <v>15</v>
      </c>
      <c r="D45" s="80" t="s">
        <v>16</v>
      </c>
      <c r="E45" s="38">
        <v>121401.15</v>
      </c>
      <c r="F45" s="38">
        <v>0</v>
      </c>
      <c r="G45" s="38">
        <v>121401.15</v>
      </c>
      <c r="H45" s="38">
        <v>31576.66</v>
      </c>
      <c r="I45" s="38">
        <v>31576.06</v>
      </c>
      <c r="J45" s="38">
        <v>3196.95</v>
      </c>
      <c r="K45" s="35">
        <v>2.63337703143669</v>
      </c>
      <c r="L45" s="38">
        <v>3196.95</v>
      </c>
    </row>
    <row r="46" spans="1:12" ht="13.8" x14ac:dyDescent="0.2">
      <c r="A46" s="37" t="s">
        <v>69</v>
      </c>
      <c r="B46" s="16" t="s">
        <v>69</v>
      </c>
      <c r="C46" s="79" t="s">
        <v>7</v>
      </c>
      <c r="D46" s="80" t="s">
        <v>8</v>
      </c>
      <c r="E46" s="38">
        <v>78320882.930000007</v>
      </c>
      <c r="F46" s="38">
        <v>0</v>
      </c>
      <c r="G46" s="38">
        <v>78320882.930000007</v>
      </c>
      <c r="H46" s="38">
        <v>5314235.0199999996</v>
      </c>
      <c r="I46" s="38">
        <v>5268209.3899999997</v>
      </c>
      <c r="J46" s="38">
        <v>527000.02</v>
      </c>
      <c r="K46" s="35">
        <v>0.67287293028988004</v>
      </c>
      <c r="L46" s="38">
        <v>104000</v>
      </c>
    </row>
    <row r="47" spans="1:12" ht="13.8" x14ac:dyDescent="0.2">
      <c r="A47" s="37" t="s">
        <v>69</v>
      </c>
      <c r="B47" s="16" t="s">
        <v>69</v>
      </c>
      <c r="C47" s="79" t="s">
        <v>9</v>
      </c>
      <c r="D47" s="80" t="s">
        <v>10</v>
      </c>
      <c r="E47" s="38">
        <v>71040894.200000003</v>
      </c>
      <c r="F47" s="38">
        <v>0</v>
      </c>
      <c r="G47" s="38">
        <v>71040894.200000003</v>
      </c>
      <c r="H47" s="38">
        <v>34374541.979999997</v>
      </c>
      <c r="I47" s="38">
        <v>22203772.140000001</v>
      </c>
      <c r="J47" s="38">
        <v>274816.36</v>
      </c>
      <c r="K47" s="35">
        <v>0.38684248431096002</v>
      </c>
      <c r="L47" s="38">
        <v>243171.33</v>
      </c>
    </row>
    <row r="48" spans="1:12" ht="13.8" x14ac:dyDescent="0.2">
      <c r="A48" s="37" t="s">
        <v>69</v>
      </c>
      <c r="B48" s="16" t="s">
        <v>69</v>
      </c>
      <c r="C48" s="79" t="s">
        <v>11</v>
      </c>
      <c r="D48" s="80" t="s">
        <v>12</v>
      </c>
      <c r="E48" s="38">
        <v>58556682.090000004</v>
      </c>
      <c r="F48" s="38">
        <v>0</v>
      </c>
      <c r="G48" s="38">
        <v>58556682.090000004</v>
      </c>
      <c r="H48" s="38">
        <v>13467477.289999999</v>
      </c>
      <c r="I48" s="38">
        <v>12563745.02</v>
      </c>
      <c r="J48" s="38">
        <v>0</v>
      </c>
      <c r="K48" s="35">
        <v>0</v>
      </c>
      <c r="L48" s="38">
        <v>0</v>
      </c>
    </row>
    <row r="49" spans="1:12" ht="13.8" x14ac:dyDescent="0.2">
      <c r="A49" s="37" t="s">
        <v>69</v>
      </c>
      <c r="B49" s="16" t="s">
        <v>69</v>
      </c>
      <c r="C49" s="81" t="s">
        <v>126</v>
      </c>
      <c r="D49" s="82" t="s">
        <v>69</v>
      </c>
      <c r="E49" s="28">
        <v>269388585.22000003</v>
      </c>
      <c r="F49" s="28">
        <v>0</v>
      </c>
      <c r="G49" s="28">
        <v>269388585.22000003</v>
      </c>
      <c r="H49" s="28">
        <v>74567956.739999995</v>
      </c>
      <c r="I49" s="28">
        <v>53933576.25</v>
      </c>
      <c r="J49" s="28">
        <v>6002988</v>
      </c>
      <c r="K49" s="29">
        <v>2.22837504235659</v>
      </c>
      <c r="L49" s="28">
        <v>5335414.25</v>
      </c>
    </row>
    <row r="50" spans="1:12" ht="13.8" x14ac:dyDescent="0.2">
      <c r="A50" s="37" t="s">
        <v>429</v>
      </c>
      <c r="B50" s="16" t="s">
        <v>430</v>
      </c>
      <c r="C50" s="79" t="s">
        <v>3</v>
      </c>
      <c r="D50" s="80" t="s">
        <v>4</v>
      </c>
      <c r="E50" s="38">
        <v>76943213.510000005</v>
      </c>
      <c r="F50" s="38">
        <v>0</v>
      </c>
      <c r="G50" s="38">
        <v>76943213.510000005</v>
      </c>
      <c r="H50" s="38">
        <v>8100764.8600000003</v>
      </c>
      <c r="I50" s="38">
        <v>8100764.8600000003</v>
      </c>
      <c r="J50" s="38">
        <v>8100764.8600000003</v>
      </c>
      <c r="K50" s="35">
        <v>10.528238281790999</v>
      </c>
      <c r="L50" s="38">
        <v>8100764.8600000003</v>
      </c>
    </row>
    <row r="51" spans="1:12" ht="13.8" x14ac:dyDescent="0.2">
      <c r="A51" s="37" t="s">
        <v>69</v>
      </c>
      <c r="B51" s="16" t="s">
        <v>69</v>
      </c>
      <c r="C51" s="79" t="s">
        <v>5</v>
      </c>
      <c r="D51" s="80" t="s">
        <v>6</v>
      </c>
      <c r="E51" s="38">
        <v>9677915.3900000006</v>
      </c>
      <c r="F51" s="38">
        <v>586000</v>
      </c>
      <c r="G51" s="38">
        <v>10263915.390000001</v>
      </c>
      <c r="H51" s="38">
        <v>3704977.92</v>
      </c>
      <c r="I51" s="38">
        <v>2803892.96</v>
      </c>
      <c r="J51" s="38">
        <v>289321.32</v>
      </c>
      <c r="K51" s="35">
        <v>2.81882019684108</v>
      </c>
      <c r="L51" s="38">
        <v>148992.59</v>
      </c>
    </row>
    <row r="52" spans="1:12" ht="13.8" x14ac:dyDescent="0.2">
      <c r="A52" s="37" t="s">
        <v>69</v>
      </c>
      <c r="B52" s="16" t="s">
        <v>69</v>
      </c>
      <c r="C52" s="79" t="s">
        <v>15</v>
      </c>
      <c r="D52" s="80" t="s">
        <v>16</v>
      </c>
      <c r="E52" s="38">
        <v>16500</v>
      </c>
      <c r="F52" s="38">
        <v>0</v>
      </c>
      <c r="G52" s="38">
        <v>16500</v>
      </c>
      <c r="H52" s="38">
        <v>0</v>
      </c>
      <c r="I52" s="38">
        <v>0</v>
      </c>
      <c r="J52" s="38">
        <v>0</v>
      </c>
      <c r="K52" s="35">
        <v>0</v>
      </c>
      <c r="L52" s="38">
        <v>0</v>
      </c>
    </row>
    <row r="53" spans="1:12" ht="13.8" x14ac:dyDescent="0.2">
      <c r="A53" s="37" t="s">
        <v>69</v>
      </c>
      <c r="B53" s="16" t="s">
        <v>69</v>
      </c>
      <c r="C53" s="79" t="s">
        <v>7</v>
      </c>
      <c r="D53" s="80" t="s">
        <v>8</v>
      </c>
      <c r="E53" s="38">
        <v>446713187.58999997</v>
      </c>
      <c r="F53" s="38">
        <v>-1186000</v>
      </c>
      <c r="G53" s="38">
        <v>445527187.58999997</v>
      </c>
      <c r="H53" s="38">
        <v>1088918.92</v>
      </c>
      <c r="I53" s="38">
        <v>238918.92</v>
      </c>
      <c r="J53" s="38">
        <v>238918.92</v>
      </c>
      <c r="K53" s="35">
        <v>5.3626114557090002E-2</v>
      </c>
      <c r="L53" s="38">
        <v>233945.34</v>
      </c>
    </row>
    <row r="54" spans="1:12" ht="13.8" x14ac:dyDescent="0.2">
      <c r="A54" s="37" t="s">
        <v>69</v>
      </c>
      <c r="B54" s="16" t="s">
        <v>69</v>
      </c>
      <c r="C54" s="79" t="s">
        <v>9</v>
      </c>
      <c r="D54" s="80" t="s">
        <v>10</v>
      </c>
      <c r="E54" s="38">
        <v>20372240.32</v>
      </c>
      <c r="F54" s="38">
        <v>0</v>
      </c>
      <c r="G54" s="38">
        <v>20372240.32</v>
      </c>
      <c r="H54" s="38">
        <v>14526053.98</v>
      </c>
      <c r="I54" s="38">
        <v>14517677.029999999</v>
      </c>
      <c r="J54" s="38">
        <v>33020.31</v>
      </c>
      <c r="K54" s="35">
        <v>0.16208482465025001</v>
      </c>
      <c r="L54" s="38">
        <v>31062.65</v>
      </c>
    </row>
    <row r="55" spans="1:12" ht="13.8" x14ac:dyDescent="0.2">
      <c r="A55" s="37" t="s">
        <v>69</v>
      </c>
      <c r="B55" s="16" t="s">
        <v>69</v>
      </c>
      <c r="C55" s="79" t="s">
        <v>11</v>
      </c>
      <c r="D55" s="80" t="s">
        <v>12</v>
      </c>
      <c r="E55" s="38">
        <v>177041375.34999999</v>
      </c>
      <c r="F55" s="38">
        <v>0</v>
      </c>
      <c r="G55" s="38">
        <v>177041375.34999999</v>
      </c>
      <c r="H55" s="38">
        <v>30239332.93</v>
      </c>
      <c r="I55" s="38">
        <v>11962630.640000001</v>
      </c>
      <c r="J55" s="38">
        <v>1065887.29</v>
      </c>
      <c r="K55" s="35">
        <v>0.60205547313038998</v>
      </c>
      <c r="L55" s="38">
        <v>1044467.83</v>
      </c>
    </row>
    <row r="56" spans="1:12" ht="13.8" x14ac:dyDescent="0.2">
      <c r="A56" s="37" t="s">
        <v>69</v>
      </c>
      <c r="B56" s="16" t="s">
        <v>69</v>
      </c>
      <c r="C56" s="81" t="s">
        <v>126</v>
      </c>
      <c r="D56" s="82" t="s">
        <v>69</v>
      </c>
      <c r="E56" s="28">
        <v>730764432.15999997</v>
      </c>
      <c r="F56" s="28">
        <v>-600000</v>
      </c>
      <c r="G56" s="28">
        <v>730164432.15999997</v>
      </c>
      <c r="H56" s="28">
        <v>57660048.609999999</v>
      </c>
      <c r="I56" s="28">
        <v>37623884.409999996</v>
      </c>
      <c r="J56" s="28">
        <v>9727912.6999999993</v>
      </c>
      <c r="K56" s="29">
        <v>1.3322906829661001</v>
      </c>
      <c r="L56" s="28">
        <v>9559233.2699999996</v>
      </c>
    </row>
    <row r="57" spans="1:12" ht="13.8" x14ac:dyDescent="0.2">
      <c r="A57" s="37" t="s">
        <v>431</v>
      </c>
      <c r="B57" s="16" t="s">
        <v>432</v>
      </c>
      <c r="C57" s="79" t="s">
        <v>3</v>
      </c>
      <c r="D57" s="80" t="s">
        <v>4</v>
      </c>
      <c r="E57" s="38">
        <v>3458961.47</v>
      </c>
      <c r="F57" s="38">
        <v>0</v>
      </c>
      <c r="G57" s="38">
        <v>3458961.47</v>
      </c>
      <c r="H57" s="38">
        <v>394639.45</v>
      </c>
      <c r="I57" s="38">
        <v>394639.45</v>
      </c>
      <c r="J57" s="38">
        <v>394639.45</v>
      </c>
      <c r="K57" s="35">
        <v>11.4091889552039</v>
      </c>
      <c r="L57" s="38">
        <v>394639.45</v>
      </c>
    </row>
    <row r="58" spans="1:12" ht="13.8" x14ac:dyDescent="0.2">
      <c r="A58" s="37" t="s">
        <v>69</v>
      </c>
      <c r="B58" s="16" t="s">
        <v>69</v>
      </c>
      <c r="C58" s="79" t="s">
        <v>5</v>
      </c>
      <c r="D58" s="80" t="s">
        <v>6</v>
      </c>
      <c r="E58" s="38">
        <v>451046.54</v>
      </c>
      <c r="F58" s="38">
        <v>0</v>
      </c>
      <c r="G58" s="38">
        <v>451046.54</v>
      </c>
      <c r="H58" s="38">
        <v>70130.880000000005</v>
      </c>
      <c r="I58" s="38">
        <v>70130.880000000005</v>
      </c>
      <c r="J58" s="38">
        <v>4655.58</v>
      </c>
      <c r="K58" s="35">
        <v>1.0321728662412499</v>
      </c>
      <c r="L58" s="38">
        <v>4655.58</v>
      </c>
    </row>
    <row r="59" spans="1:12" ht="13.8" x14ac:dyDescent="0.2">
      <c r="A59" s="37" t="s">
        <v>69</v>
      </c>
      <c r="B59" s="16" t="s">
        <v>69</v>
      </c>
      <c r="C59" s="79" t="s">
        <v>15</v>
      </c>
      <c r="D59" s="80" t="s">
        <v>16</v>
      </c>
      <c r="E59" s="38">
        <v>174081.43</v>
      </c>
      <c r="F59" s="38">
        <v>-49797.19</v>
      </c>
      <c r="G59" s="38">
        <v>124284.24</v>
      </c>
      <c r="H59" s="38">
        <v>124284.23</v>
      </c>
      <c r="I59" s="38">
        <v>124284.23</v>
      </c>
      <c r="J59" s="38">
        <v>0</v>
      </c>
      <c r="K59" s="35">
        <v>0</v>
      </c>
      <c r="L59" s="38">
        <v>0</v>
      </c>
    </row>
    <row r="60" spans="1:12" ht="13.8" x14ac:dyDescent="0.2">
      <c r="A60" s="37" t="s">
        <v>69</v>
      </c>
      <c r="B60" s="16" t="s">
        <v>69</v>
      </c>
      <c r="C60" s="79" t="s">
        <v>7</v>
      </c>
      <c r="D60" s="80" t="s">
        <v>8</v>
      </c>
      <c r="E60" s="38">
        <v>228584768.50999999</v>
      </c>
      <c r="F60" s="38">
        <v>10188391.390000001</v>
      </c>
      <c r="G60" s="38">
        <v>238773159.90000001</v>
      </c>
      <c r="H60" s="38">
        <v>231562376.53999999</v>
      </c>
      <c r="I60" s="38">
        <v>230558016.30000001</v>
      </c>
      <c r="J60" s="38">
        <v>34420260</v>
      </c>
      <c r="K60" s="35">
        <v>14.415464457737</v>
      </c>
      <c r="L60" s="38">
        <v>0</v>
      </c>
    </row>
    <row r="61" spans="1:12" ht="13.8" x14ac:dyDescent="0.2">
      <c r="A61" s="37" t="s">
        <v>69</v>
      </c>
      <c r="B61" s="16" t="s">
        <v>69</v>
      </c>
      <c r="C61" s="79" t="s">
        <v>9</v>
      </c>
      <c r="D61" s="80" t="s">
        <v>10</v>
      </c>
      <c r="E61" s="38">
        <v>100000</v>
      </c>
      <c r="F61" s="38">
        <v>0</v>
      </c>
      <c r="G61" s="38">
        <v>100000</v>
      </c>
      <c r="H61" s="38">
        <v>53849.440000000002</v>
      </c>
      <c r="I61" s="38">
        <v>53849.440000000002</v>
      </c>
      <c r="J61" s="38">
        <v>0</v>
      </c>
      <c r="K61" s="35">
        <v>0</v>
      </c>
      <c r="L61" s="38">
        <v>0</v>
      </c>
    </row>
    <row r="62" spans="1:12" ht="13.8" x14ac:dyDescent="0.2">
      <c r="A62" s="37" t="s">
        <v>69</v>
      </c>
      <c r="B62" s="16" t="s">
        <v>69</v>
      </c>
      <c r="C62" s="79" t="s">
        <v>11</v>
      </c>
      <c r="D62" s="80" t="s">
        <v>12</v>
      </c>
      <c r="E62" s="38">
        <v>14297981.369999999</v>
      </c>
      <c r="F62" s="38">
        <v>-4099955.37</v>
      </c>
      <c r="G62" s="38">
        <v>10198026</v>
      </c>
      <c r="H62" s="38">
        <v>10198026</v>
      </c>
      <c r="I62" s="38">
        <v>10198026</v>
      </c>
      <c r="J62" s="38">
        <v>0</v>
      </c>
      <c r="K62" s="35">
        <v>0</v>
      </c>
      <c r="L62" s="38">
        <v>0</v>
      </c>
    </row>
    <row r="63" spans="1:12" ht="13.8" x14ac:dyDescent="0.2">
      <c r="A63" s="37" t="s">
        <v>69</v>
      </c>
      <c r="B63" s="16" t="s">
        <v>69</v>
      </c>
      <c r="C63" s="79" t="s">
        <v>21</v>
      </c>
      <c r="D63" s="80" t="s">
        <v>22</v>
      </c>
      <c r="E63" s="38">
        <v>4006869.35</v>
      </c>
      <c r="F63" s="38">
        <v>49797.19</v>
      </c>
      <c r="G63" s="38">
        <v>4056666.54</v>
      </c>
      <c r="H63" s="38">
        <v>4056666.54</v>
      </c>
      <c r="I63" s="38">
        <v>4056666.54</v>
      </c>
      <c r="J63" s="38">
        <v>0</v>
      </c>
      <c r="K63" s="35">
        <v>0</v>
      </c>
      <c r="L63" s="38">
        <v>0</v>
      </c>
    </row>
    <row r="64" spans="1:12" ht="13.8" x14ac:dyDescent="0.2">
      <c r="A64" s="37" t="s">
        <v>69</v>
      </c>
      <c r="B64" s="16" t="s">
        <v>69</v>
      </c>
      <c r="C64" s="81" t="s">
        <v>126</v>
      </c>
      <c r="D64" s="82" t="s">
        <v>69</v>
      </c>
      <c r="E64" s="28">
        <v>251073708.66999999</v>
      </c>
      <c r="F64" s="28">
        <v>6088436.0199999996</v>
      </c>
      <c r="G64" s="28">
        <v>257162144.69</v>
      </c>
      <c r="H64" s="28">
        <v>246459973.08000001</v>
      </c>
      <c r="I64" s="28">
        <v>245455612.84</v>
      </c>
      <c r="J64" s="28">
        <v>34819555.030000001</v>
      </c>
      <c r="K64" s="29">
        <v>13.5399224765269</v>
      </c>
      <c r="L64" s="28">
        <v>399295.03</v>
      </c>
    </row>
    <row r="65" spans="1:12" ht="13.8" x14ac:dyDescent="0.2">
      <c r="A65" s="37" t="s">
        <v>433</v>
      </c>
      <c r="B65" s="16" t="s">
        <v>434</v>
      </c>
      <c r="C65" s="79" t="s">
        <v>3</v>
      </c>
      <c r="D65" s="80" t="s">
        <v>4</v>
      </c>
      <c r="E65" s="38">
        <v>44620212.659999996</v>
      </c>
      <c r="F65" s="38">
        <v>0</v>
      </c>
      <c r="G65" s="38">
        <v>44620212.659999996</v>
      </c>
      <c r="H65" s="38">
        <v>4666739.91</v>
      </c>
      <c r="I65" s="38">
        <v>4666739.91</v>
      </c>
      <c r="J65" s="38">
        <v>4666739.91</v>
      </c>
      <c r="K65" s="35">
        <v>10.458802483887601</v>
      </c>
      <c r="L65" s="38">
        <v>4666739.91</v>
      </c>
    </row>
    <row r="66" spans="1:12" ht="13.8" x14ac:dyDescent="0.2">
      <c r="A66" s="37" t="s">
        <v>69</v>
      </c>
      <c r="B66" s="16" t="s">
        <v>69</v>
      </c>
      <c r="C66" s="79" t="s">
        <v>5</v>
      </c>
      <c r="D66" s="80" t="s">
        <v>6</v>
      </c>
      <c r="E66" s="38">
        <v>94246132.480000004</v>
      </c>
      <c r="F66" s="38">
        <v>0</v>
      </c>
      <c r="G66" s="38">
        <v>94246132.480000004</v>
      </c>
      <c r="H66" s="38">
        <v>58911967.979999997</v>
      </c>
      <c r="I66" s="38">
        <v>46797292.43</v>
      </c>
      <c r="J66" s="38">
        <v>5755857.7000000002</v>
      </c>
      <c r="K66" s="35">
        <v>6.1072614318910698</v>
      </c>
      <c r="L66" s="38">
        <v>1311535.58</v>
      </c>
    </row>
    <row r="67" spans="1:12" ht="13.8" x14ac:dyDescent="0.2">
      <c r="A67" s="37" t="s">
        <v>69</v>
      </c>
      <c r="B67" s="16" t="s">
        <v>69</v>
      </c>
      <c r="C67" s="79" t="s">
        <v>15</v>
      </c>
      <c r="D67" s="80" t="s">
        <v>16</v>
      </c>
      <c r="E67" s="38">
        <v>85000</v>
      </c>
      <c r="F67" s="38">
        <v>0</v>
      </c>
      <c r="G67" s="38">
        <v>85000</v>
      </c>
      <c r="H67" s="38">
        <v>0</v>
      </c>
      <c r="I67" s="38">
        <v>0</v>
      </c>
      <c r="J67" s="38">
        <v>0</v>
      </c>
      <c r="K67" s="35">
        <v>0</v>
      </c>
      <c r="L67" s="38">
        <v>0</v>
      </c>
    </row>
    <row r="68" spans="1:12" ht="13.8" x14ac:dyDescent="0.2">
      <c r="A68" s="37" t="s">
        <v>69</v>
      </c>
      <c r="B68" s="16" t="s">
        <v>69</v>
      </c>
      <c r="C68" s="79" t="s">
        <v>7</v>
      </c>
      <c r="D68" s="80" t="s">
        <v>8</v>
      </c>
      <c r="E68" s="38">
        <v>16495638.789999999</v>
      </c>
      <c r="F68" s="38">
        <v>0</v>
      </c>
      <c r="G68" s="38">
        <v>16495638.789999999</v>
      </c>
      <c r="H68" s="38">
        <v>1387218.56</v>
      </c>
      <c r="I68" s="38">
        <v>1387218.56</v>
      </c>
      <c r="J68" s="38">
        <v>322502.90999999997</v>
      </c>
      <c r="K68" s="35">
        <v>1.9550798493205901</v>
      </c>
      <c r="L68" s="38">
        <v>76726.34</v>
      </c>
    </row>
    <row r="69" spans="1:12" ht="13.8" x14ac:dyDescent="0.2">
      <c r="A69" s="37" t="s">
        <v>69</v>
      </c>
      <c r="B69" s="16" t="s">
        <v>69</v>
      </c>
      <c r="C69" s="79" t="s">
        <v>9</v>
      </c>
      <c r="D69" s="80" t="s">
        <v>10</v>
      </c>
      <c r="E69" s="38">
        <v>10762681.59</v>
      </c>
      <c r="F69" s="38">
        <v>0</v>
      </c>
      <c r="G69" s="38">
        <v>10762681.59</v>
      </c>
      <c r="H69" s="38">
        <v>243981.25</v>
      </c>
      <c r="I69" s="38">
        <v>110281.73</v>
      </c>
      <c r="J69" s="38">
        <v>873.41</v>
      </c>
      <c r="K69" s="35">
        <v>8.1151708586400008E-3</v>
      </c>
      <c r="L69" s="38">
        <v>691.91</v>
      </c>
    </row>
    <row r="70" spans="1:12" ht="13.8" x14ac:dyDescent="0.2">
      <c r="A70" s="37" t="s">
        <v>69</v>
      </c>
      <c r="B70" s="16" t="s">
        <v>69</v>
      </c>
      <c r="C70" s="79" t="s">
        <v>11</v>
      </c>
      <c r="D70" s="80" t="s">
        <v>12</v>
      </c>
      <c r="E70" s="38">
        <v>306515.40000000002</v>
      </c>
      <c r="F70" s="38">
        <v>0</v>
      </c>
      <c r="G70" s="38">
        <v>306515.40000000002</v>
      </c>
      <c r="H70" s="38">
        <v>306515.40000000002</v>
      </c>
      <c r="I70" s="38">
        <v>306515.40000000002</v>
      </c>
      <c r="J70" s="38">
        <v>51085.9</v>
      </c>
      <c r="K70" s="35">
        <v>16.6666666666667</v>
      </c>
      <c r="L70" s="38">
        <v>0</v>
      </c>
    </row>
    <row r="71" spans="1:12" ht="13.8" x14ac:dyDescent="0.2">
      <c r="A71" s="37" t="s">
        <v>69</v>
      </c>
      <c r="B71" s="16" t="s">
        <v>69</v>
      </c>
      <c r="C71" s="81" t="s">
        <v>126</v>
      </c>
      <c r="D71" s="82" t="s">
        <v>69</v>
      </c>
      <c r="E71" s="28">
        <v>166516180.91999999</v>
      </c>
      <c r="F71" s="28">
        <v>0</v>
      </c>
      <c r="G71" s="28">
        <v>166516180.91999999</v>
      </c>
      <c r="H71" s="28">
        <v>65516423.100000001</v>
      </c>
      <c r="I71" s="28">
        <v>53268048.030000001</v>
      </c>
      <c r="J71" s="28">
        <v>10797059.83</v>
      </c>
      <c r="K71" s="29">
        <v>6.4840904771814802</v>
      </c>
      <c r="L71" s="28">
        <v>6055693.7400000002</v>
      </c>
    </row>
    <row r="72" spans="1:12" ht="13.8" x14ac:dyDescent="0.2">
      <c r="A72" s="37" t="s">
        <v>435</v>
      </c>
      <c r="B72" s="16" t="s">
        <v>436</v>
      </c>
      <c r="C72" s="79" t="s">
        <v>3</v>
      </c>
      <c r="D72" s="80" t="s">
        <v>4</v>
      </c>
      <c r="E72" s="38">
        <v>923796014.35000002</v>
      </c>
      <c r="F72" s="38">
        <v>5000</v>
      </c>
      <c r="G72" s="38">
        <v>923801014.35000002</v>
      </c>
      <c r="H72" s="38">
        <v>120685511.39</v>
      </c>
      <c r="I72" s="38">
        <v>120685511.39</v>
      </c>
      <c r="J72" s="38">
        <v>120685511.39</v>
      </c>
      <c r="K72" s="35">
        <v>13.0640158990209</v>
      </c>
      <c r="L72" s="38">
        <v>120685487.09999999</v>
      </c>
    </row>
    <row r="73" spans="1:12" ht="13.8" x14ac:dyDescent="0.2">
      <c r="A73" s="37" t="s">
        <v>69</v>
      </c>
      <c r="B73" s="16" t="s">
        <v>69</v>
      </c>
      <c r="C73" s="79" t="s">
        <v>5</v>
      </c>
      <c r="D73" s="80" t="s">
        <v>6</v>
      </c>
      <c r="E73" s="38">
        <v>115048647.27</v>
      </c>
      <c r="F73" s="38">
        <v>17665.66</v>
      </c>
      <c r="G73" s="38">
        <v>115066312.93000001</v>
      </c>
      <c r="H73" s="38">
        <v>51935831.810000002</v>
      </c>
      <c r="I73" s="38">
        <v>22220997.82</v>
      </c>
      <c r="J73" s="38">
        <v>7899777.7999999998</v>
      </c>
      <c r="K73" s="35">
        <v>6.8654131681492103</v>
      </c>
      <c r="L73" s="38">
        <v>1863666.78</v>
      </c>
    </row>
    <row r="74" spans="1:12" ht="13.8" x14ac:dyDescent="0.2">
      <c r="A74" s="37" t="s">
        <v>69</v>
      </c>
      <c r="B74" s="16" t="s">
        <v>69</v>
      </c>
      <c r="C74" s="79" t="s">
        <v>15</v>
      </c>
      <c r="D74" s="80" t="s">
        <v>16</v>
      </c>
      <c r="E74" s="38">
        <v>176000</v>
      </c>
      <c r="F74" s="38">
        <v>31016.2</v>
      </c>
      <c r="G74" s="38">
        <v>207016.2</v>
      </c>
      <c r="H74" s="38">
        <v>0</v>
      </c>
      <c r="I74" s="38">
        <v>0</v>
      </c>
      <c r="J74" s="38">
        <v>0</v>
      </c>
      <c r="K74" s="35">
        <v>0</v>
      </c>
      <c r="L74" s="38">
        <v>0</v>
      </c>
    </row>
    <row r="75" spans="1:12" ht="13.8" x14ac:dyDescent="0.2">
      <c r="A75" s="37" t="s">
        <v>69</v>
      </c>
      <c r="B75" s="16" t="s">
        <v>69</v>
      </c>
      <c r="C75" s="79" t="s">
        <v>7</v>
      </c>
      <c r="D75" s="80" t="s">
        <v>8</v>
      </c>
      <c r="E75" s="38">
        <v>238613179.72999999</v>
      </c>
      <c r="F75" s="38">
        <v>0</v>
      </c>
      <c r="G75" s="38">
        <v>238613179.72999999</v>
      </c>
      <c r="H75" s="38">
        <v>159176173.53999999</v>
      </c>
      <c r="I75" s="38">
        <v>138839651.30000001</v>
      </c>
      <c r="J75" s="38">
        <v>31255340.359999999</v>
      </c>
      <c r="K75" s="35">
        <v>13.0987485248579</v>
      </c>
      <c r="L75" s="38">
        <v>25420445.079999998</v>
      </c>
    </row>
    <row r="76" spans="1:12" ht="13.8" x14ac:dyDescent="0.2">
      <c r="A76" s="37" t="s">
        <v>69</v>
      </c>
      <c r="B76" s="16" t="s">
        <v>69</v>
      </c>
      <c r="C76" s="79" t="s">
        <v>9</v>
      </c>
      <c r="D76" s="80" t="s">
        <v>10</v>
      </c>
      <c r="E76" s="38">
        <v>59174330.740000002</v>
      </c>
      <c r="F76" s="38">
        <v>4712203.03</v>
      </c>
      <c r="G76" s="38">
        <v>63886533.770000003</v>
      </c>
      <c r="H76" s="38">
        <v>25120726.149999999</v>
      </c>
      <c r="I76" s="38">
        <v>18709970.170000002</v>
      </c>
      <c r="J76" s="38">
        <v>230416.52</v>
      </c>
      <c r="K76" s="35">
        <v>0.36066523945333001</v>
      </c>
      <c r="L76" s="38">
        <v>61606.84</v>
      </c>
    </row>
    <row r="77" spans="1:12" ht="13.8" x14ac:dyDescent="0.2">
      <c r="A77" s="37" t="s">
        <v>69</v>
      </c>
      <c r="B77" s="16" t="s">
        <v>69</v>
      </c>
      <c r="C77" s="79" t="s">
        <v>11</v>
      </c>
      <c r="D77" s="80" t="s">
        <v>12</v>
      </c>
      <c r="E77" s="38">
        <v>3258000</v>
      </c>
      <c r="F77" s="38">
        <v>0</v>
      </c>
      <c r="G77" s="38">
        <v>3258000</v>
      </c>
      <c r="H77" s="38">
        <v>0</v>
      </c>
      <c r="I77" s="38">
        <v>0</v>
      </c>
      <c r="J77" s="38">
        <v>0</v>
      </c>
      <c r="K77" s="35">
        <v>0</v>
      </c>
      <c r="L77" s="38">
        <v>0</v>
      </c>
    </row>
    <row r="78" spans="1:12" ht="13.8" x14ac:dyDescent="0.2">
      <c r="A78" s="37" t="s">
        <v>69</v>
      </c>
      <c r="B78" s="16" t="s">
        <v>69</v>
      </c>
      <c r="C78" s="81" t="s">
        <v>126</v>
      </c>
      <c r="D78" s="82" t="s">
        <v>69</v>
      </c>
      <c r="E78" s="28">
        <v>1340066172.0899999</v>
      </c>
      <c r="F78" s="28">
        <v>4765884.8899999997</v>
      </c>
      <c r="G78" s="28">
        <v>1344832056.98</v>
      </c>
      <c r="H78" s="28">
        <v>356918242.88999999</v>
      </c>
      <c r="I78" s="28">
        <v>300456130.68000001</v>
      </c>
      <c r="J78" s="28">
        <v>160071046.06999999</v>
      </c>
      <c r="K78" s="29">
        <v>11.9026792408162</v>
      </c>
      <c r="L78" s="28">
        <v>148031205.80000001</v>
      </c>
    </row>
    <row r="79" spans="1:12" ht="13.8" x14ac:dyDescent="0.2">
      <c r="A79" s="37" t="s">
        <v>437</v>
      </c>
      <c r="B79" s="16" t="s">
        <v>438</v>
      </c>
      <c r="C79" s="79" t="s">
        <v>3</v>
      </c>
      <c r="D79" s="80" t="s">
        <v>4</v>
      </c>
      <c r="E79" s="38">
        <v>6980980.6100000003</v>
      </c>
      <c r="F79" s="38">
        <v>0</v>
      </c>
      <c r="G79" s="38">
        <v>6980980.6100000003</v>
      </c>
      <c r="H79" s="38">
        <v>641940.25</v>
      </c>
      <c r="I79" s="38">
        <v>641940.25</v>
      </c>
      <c r="J79" s="38">
        <v>641940.25</v>
      </c>
      <c r="K79" s="35">
        <v>9.1955598484322394</v>
      </c>
      <c r="L79" s="38">
        <v>641940.25</v>
      </c>
    </row>
    <row r="80" spans="1:12" ht="13.8" x14ac:dyDescent="0.2">
      <c r="A80" s="37" t="s">
        <v>69</v>
      </c>
      <c r="B80" s="16" t="s">
        <v>69</v>
      </c>
      <c r="C80" s="79" t="s">
        <v>5</v>
      </c>
      <c r="D80" s="80" t="s">
        <v>6</v>
      </c>
      <c r="E80" s="38">
        <v>2314990.16</v>
      </c>
      <c r="F80" s="38">
        <v>0</v>
      </c>
      <c r="G80" s="38">
        <v>2314990.16</v>
      </c>
      <c r="H80" s="38">
        <v>1238385.79</v>
      </c>
      <c r="I80" s="38">
        <v>1162746.1000000001</v>
      </c>
      <c r="J80" s="38">
        <v>114555.37</v>
      </c>
      <c r="K80" s="35">
        <v>4.9484171457558199</v>
      </c>
      <c r="L80" s="38">
        <v>114211.66</v>
      </c>
    </row>
    <row r="81" spans="1:12" ht="13.8" x14ac:dyDescent="0.2">
      <c r="A81" s="37" t="s">
        <v>69</v>
      </c>
      <c r="B81" s="16" t="s">
        <v>69</v>
      </c>
      <c r="C81" s="79" t="s">
        <v>7</v>
      </c>
      <c r="D81" s="80" t="s">
        <v>8</v>
      </c>
      <c r="E81" s="38">
        <v>17738297.760000002</v>
      </c>
      <c r="F81" s="38">
        <v>0</v>
      </c>
      <c r="G81" s="38">
        <v>17738297.760000002</v>
      </c>
      <c r="H81" s="38">
        <v>968882.38</v>
      </c>
      <c r="I81" s="38">
        <v>968882.38</v>
      </c>
      <c r="J81" s="38">
        <v>254882.38</v>
      </c>
      <c r="K81" s="35">
        <v>1.4369043943707001</v>
      </c>
      <c r="L81" s="38">
        <v>0</v>
      </c>
    </row>
    <row r="82" spans="1:12" ht="13.8" x14ac:dyDescent="0.2">
      <c r="A82" s="37" t="s">
        <v>69</v>
      </c>
      <c r="B82" s="16" t="s">
        <v>69</v>
      </c>
      <c r="C82" s="79" t="s">
        <v>9</v>
      </c>
      <c r="D82" s="80" t="s">
        <v>10</v>
      </c>
      <c r="E82" s="38">
        <v>15853335.99</v>
      </c>
      <c r="F82" s="38">
        <v>0</v>
      </c>
      <c r="G82" s="38">
        <v>15853335.99</v>
      </c>
      <c r="H82" s="38">
        <v>15453201.359999999</v>
      </c>
      <c r="I82" s="38">
        <v>15417264.359999999</v>
      </c>
      <c r="J82" s="38">
        <v>1373509.3</v>
      </c>
      <c r="K82" s="35">
        <v>8.6638503143211292</v>
      </c>
      <c r="L82" s="38">
        <v>1373509.3</v>
      </c>
    </row>
    <row r="83" spans="1:12" ht="13.8" x14ac:dyDescent="0.2">
      <c r="A83" s="37" t="s">
        <v>69</v>
      </c>
      <c r="B83" s="16" t="s">
        <v>69</v>
      </c>
      <c r="C83" s="79" t="s">
        <v>11</v>
      </c>
      <c r="D83" s="80" t="s">
        <v>12</v>
      </c>
      <c r="E83" s="38">
        <v>2339981.62</v>
      </c>
      <c r="F83" s="38">
        <v>0</v>
      </c>
      <c r="G83" s="38">
        <v>2339981.62</v>
      </c>
      <c r="H83" s="38">
        <v>75000</v>
      </c>
      <c r="I83" s="38">
        <v>75000</v>
      </c>
      <c r="J83" s="38">
        <v>0</v>
      </c>
      <c r="K83" s="35">
        <v>0</v>
      </c>
      <c r="L83" s="38">
        <v>0</v>
      </c>
    </row>
    <row r="84" spans="1:12" ht="13.8" x14ac:dyDescent="0.2">
      <c r="A84" s="37" t="s">
        <v>69</v>
      </c>
      <c r="B84" s="16" t="s">
        <v>69</v>
      </c>
      <c r="C84" s="81" t="s">
        <v>126</v>
      </c>
      <c r="D84" s="82" t="s">
        <v>69</v>
      </c>
      <c r="E84" s="28">
        <v>45227586.140000001</v>
      </c>
      <c r="F84" s="28">
        <v>0</v>
      </c>
      <c r="G84" s="28">
        <v>45227586.140000001</v>
      </c>
      <c r="H84" s="28">
        <v>18377409.780000001</v>
      </c>
      <c r="I84" s="28">
        <v>18265833.09</v>
      </c>
      <c r="J84" s="28">
        <v>2384887.2999999998</v>
      </c>
      <c r="K84" s="29">
        <v>5.2730811072200199</v>
      </c>
      <c r="L84" s="28">
        <v>2129661.21</v>
      </c>
    </row>
    <row r="85" spans="1:12" ht="13.8" x14ac:dyDescent="0.2">
      <c r="A85" s="37" t="s">
        <v>439</v>
      </c>
      <c r="B85" s="16" t="s">
        <v>440</v>
      </c>
      <c r="C85" s="79" t="s">
        <v>3</v>
      </c>
      <c r="D85" s="80" t="s">
        <v>4</v>
      </c>
      <c r="E85" s="38">
        <v>14065906.119999999</v>
      </c>
      <c r="F85" s="38">
        <v>0</v>
      </c>
      <c r="G85" s="38">
        <v>14065906.119999999</v>
      </c>
      <c r="H85" s="38">
        <v>1464301.07</v>
      </c>
      <c r="I85" s="38">
        <v>1464301.07</v>
      </c>
      <c r="J85" s="38">
        <v>1464301.07</v>
      </c>
      <c r="K85" s="35">
        <v>10.410286102492501</v>
      </c>
      <c r="L85" s="38">
        <v>1464301.07</v>
      </c>
    </row>
    <row r="86" spans="1:12" ht="13.8" x14ac:dyDescent="0.2">
      <c r="A86" s="37" t="s">
        <v>69</v>
      </c>
      <c r="B86" s="16" t="s">
        <v>69</v>
      </c>
      <c r="C86" s="79" t="s">
        <v>5</v>
      </c>
      <c r="D86" s="80" t="s">
        <v>6</v>
      </c>
      <c r="E86" s="38">
        <v>26100956.449999999</v>
      </c>
      <c r="F86" s="38">
        <v>0</v>
      </c>
      <c r="G86" s="38">
        <v>26100956.449999999</v>
      </c>
      <c r="H86" s="38">
        <v>10197801.68</v>
      </c>
      <c r="I86" s="38">
        <v>9592796.6699999999</v>
      </c>
      <c r="J86" s="38">
        <v>644951.81999999995</v>
      </c>
      <c r="K86" s="35">
        <v>2.47098921924756</v>
      </c>
      <c r="L86" s="38">
        <v>256097.59</v>
      </c>
    </row>
    <row r="87" spans="1:12" ht="13.8" x14ac:dyDescent="0.2">
      <c r="A87" s="37" t="s">
        <v>69</v>
      </c>
      <c r="B87" s="16" t="s">
        <v>69</v>
      </c>
      <c r="C87" s="79" t="s">
        <v>15</v>
      </c>
      <c r="D87" s="80" t="s">
        <v>16</v>
      </c>
      <c r="E87" s="38">
        <v>1600</v>
      </c>
      <c r="F87" s="38">
        <v>0</v>
      </c>
      <c r="G87" s="38">
        <v>1600</v>
      </c>
      <c r="H87" s="38">
        <v>0</v>
      </c>
      <c r="I87" s="38">
        <v>0</v>
      </c>
      <c r="J87" s="38">
        <v>0</v>
      </c>
      <c r="K87" s="35">
        <v>0</v>
      </c>
      <c r="L87" s="38">
        <v>0</v>
      </c>
    </row>
    <row r="88" spans="1:12" ht="13.8" x14ac:dyDescent="0.2">
      <c r="A88" s="37" t="s">
        <v>69</v>
      </c>
      <c r="B88" s="16" t="s">
        <v>69</v>
      </c>
      <c r="C88" s="79" t="s">
        <v>7</v>
      </c>
      <c r="D88" s="80" t="s">
        <v>8</v>
      </c>
      <c r="E88" s="38">
        <v>11155776.720000001</v>
      </c>
      <c r="F88" s="38">
        <v>-119676.18</v>
      </c>
      <c r="G88" s="38">
        <v>11036100.539999999</v>
      </c>
      <c r="H88" s="38">
        <v>2206000</v>
      </c>
      <c r="I88" s="38">
        <v>2206000</v>
      </c>
      <c r="J88" s="38">
        <v>1152</v>
      </c>
      <c r="K88" s="35">
        <v>1.043846960097E-2</v>
      </c>
      <c r="L88" s="38">
        <v>1152</v>
      </c>
    </row>
    <row r="89" spans="1:12" ht="13.8" x14ac:dyDescent="0.2">
      <c r="A89" s="37" t="s">
        <v>69</v>
      </c>
      <c r="B89" s="16" t="s">
        <v>69</v>
      </c>
      <c r="C89" s="79" t="s">
        <v>9</v>
      </c>
      <c r="D89" s="80" t="s">
        <v>10</v>
      </c>
      <c r="E89" s="38">
        <v>30266929.48</v>
      </c>
      <c r="F89" s="38">
        <v>-334083.46000000002</v>
      </c>
      <c r="G89" s="38">
        <v>29932846.02</v>
      </c>
      <c r="H89" s="38">
        <v>16151387.43</v>
      </c>
      <c r="I89" s="38">
        <v>15821864.869999999</v>
      </c>
      <c r="J89" s="38">
        <v>526690.69999999995</v>
      </c>
      <c r="K89" s="35">
        <v>1.75957441416725</v>
      </c>
      <c r="L89" s="38">
        <v>32995.269999999997</v>
      </c>
    </row>
    <row r="90" spans="1:12" ht="13.8" x14ac:dyDescent="0.2">
      <c r="A90" s="37" t="s">
        <v>69</v>
      </c>
      <c r="B90" s="16" t="s">
        <v>69</v>
      </c>
      <c r="C90" s="79" t="s">
        <v>11</v>
      </c>
      <c r="D90" s="80" t="s">
        <v>12</v>
      </c>
      <c r="E90" s="38">
        <v>174594642.46000001</v>
      </c>
      <c r="F90" s="38">
        <v>-4548208.75</v>
      </c>
      <c r="G90" s="38">
        <v>170046433.71000001</v>
      </c>
      <c r="H90" s="38">
        <v>22322980.809999999</v>
      </c>
      <c r="I90" s="38">
        <v>17383022.239999998</v>
      </c>
      <c r="J90" s="38">
        <v>0</v>
      </c>
      <c r="K90" s="35">
        <v>0</v>
      </c>
      <c r="L90" s="38">
        <v>0</v>
      </c>
    </row>
    <row r="91" spans="1:12" ht="13.8" x14ac:dyDescent="0.2">
      <c r="A91" s="37" t="s">
        <v>69</v>
      </c>
      <c r="B91" s="16" t="s">
        <v>69</v>
      </c>
      <c r="C91" s="81" t="s">
        <v>126</v>
      </c>
      <c r="D91" s="82" t="s">
        <v>69</v>
      </c>
      <c r="E91" s="28">
        <v>256185811.22999999</v>
      </c>
      <c r="F91" s="28">
        <v>-5001968.3899999997</v>
      </c>
      <c r="G91" s="28">
        <v>251183842.84</v>
      </c>
      <c r="H91" s="28">
        <v>52342470.990000002</v>
      </c>
      <c r="I91" s="28">
        <v>46467984.850000001</v>
      </c>
      <c r="J91" s="28">
        <v>2637095.59</v>
      </c>
      <c r="K91" s="29">
        <v>1.0498667271683499</v>
      </c>
      <c r="L91" s="28">
        <v>1754545.93</v>
      </c>
    </row>
    <row r="92" spans="1:12" ht="13.8" x14ac:dyDescent="0.2">
      <c r="A92" s="37" t="s">
        <v>441</v>
      </c>
      <c r="B92" s="16" t="s">
        <v>442</v>
      </c>
      <c r="C92" s="79" t="s">
        <v>7</v>
      </c>
      <c r="D92" s="80" t="s">
        <v>8</v>
      </c>
      <c r="E92" s="38">
        <v>63521435.890000001</v>
      </c>
      <c r="F92" s="38">
        <v>0</v>
      </c>
      <c r="G92" s="38">
        <v>63521435.890000001</v>
      </c>
      <c r="H92" s="38">
        <v>15880359.279999999</v>
      </c>
      <c r="I92" s="38">
        <v>15880359.279999999</v>
      </c>
      <c r="J92" s="38">
        <v>15880359.279999999</v>
      </c>
      <c r="K92" s="35">
        <v>25.000000484088499</v>
      </c>
      <c r="L92" s="38">
        <v>0</v>
      </c>
    </row>
    <row r="93" spans="1:12" ht="13.8" x14ac:dyDescent="0.2">
      <c r="A93" s="37" t="s">
        <v>69</v>
      </c>
      <c r="B93" s="16" t="s">
        <v>69</v>
      </c>
      <c r="C93" s="81" t="s">
        <v>126</v>
      </c>
      <c r="D93" s="82" t="s">
        <v>69</v>
      </c>
      <c r="E93" s="28">
        <v>63521435.890000001</v>
      </c>
      <c r="F93" s="28">
        <v>0</v>
      </c>
      <c r="G93" s="28">
        <v>63521435.890000001</v>
      </c>
      <c r="H93" s="28">
        <v>15880359.279999999</v>
      </c>
      <c r="I93" s="28">
        <v>15880359.279999999</v>
      </c>
      <c r="J93" s="28">
        <v>15880359.279999999</v>
      </c>
      <c r="K93" s="29">
        <v>25.000000484088499</v>
      </c>
      <c r="L93" s="28">
        <v>0</v>
      </c>
    </row>
    <row r="94" spans="1:12" ht="13.8" x14ac:dyDescent="0.2">
      <c r="A94" s="37" t="s">
        <v>443</v>
      </c>
      <c r="B94" s="16" t="s">
        <v>444</v>
      </c>
      <c r="C94" s="79" t="s">
        <v>3</v>
      </c>
      <c r="D94" s="80" t="s">
        <v>4</v>
      </c>
      <c r="E94" s="38">
        <v>154550402.72</v>
      </c>
      <c r="F94" s="38">
        <v>-90000</v>
      </c>
      <c r="G94" s="38">
        <v>154460402.72</v>
      </c>
      <c r="H94" s="38">
        <v>2683.55</v>
      </c>
      <c r="I94" s="38">
        <v>2683.55</v>
      </c>
      <c r="J94" s="38">
        <v>2683.55</v>
      </c>
      <c r="K94" s="35">
        <v>1.73737084246E-3</v>
      </c>
      <c r="L94" s="38">
        <v>2638.9</v>
      </c>
    </row>
    <row r="95" spans="1:12" ht="13.8" x14ac:dyDescent="0.2">
      <c r="A95" s="37" t="s">
        <v>69</v>
      </c>
      <c r="B95" s="16" t="s">
        <v>69</v>
      </c>
      <c r="C95" s="79" t="s">
        <v>5</v>
      </c>
      <c r="D95" s="80" t="s">
        <v>6</v>
      </c>
      <c r="E95" s="38">
        <v>35779973.990000002</v>
      </c>
      <c r="F95" s="38">
        <v>-34482404.899999999</v>
      </c>
      <c r="G95" s="38">
        <v>1297569.0900000001</v>
      </c>
      <c r="H95" s="38">
        <v>0</v>
      </c>
      <c r="I95" s="38">
        <v>0</v>
      </c>
      <c r="J95" s="38">
        <v>0</v>
      </c>
      <c r="K95" s="35">
        <v>0</v>
      </c>
      <c r="L95" s="38">
        <v>0</v>
      </c>
    </row>
    <row r="96" spans="1:12" ht="13.8" x14ac:dyDescent="0.2">
      <c r="A96" s="37" t="s">
        <v>69</v>
      </c>
      <c r="B96" s="16" t="s">
        <v>69</v>
      </c>
      <c r="C96" s="79" t="s">
        <v>15</v>
      </c>
      <c r="D96" s="80" t="s">
        <v>16</v>
      </c>
      <c r="E96" s="38">
        <v>216594766.16</v>
      </c>
      <c r="F96" s="38">
        <v>-5785710.3099999996</v>
      </c>
      <c r="G96" s="38">
        <v>210809055.84999999</v>
      </c>
      <c r="H96" s="38">
        <v>184814113.34</v>
      </c>
      <c r="I96" s="38">
        <v>184814113.34</v>
      </c>
      <c r="J96" s="38">
        <v>44865196.630000003</v>
      </c>
      <c r="K96" s="35">
        <v>21.282385829726199</v>
      </c>
      <c r="L96" s="38">
        <v>44865196.630000003</v>
      </c>
    </row>
    <row r="97" spans="1:12" ht="13.8" x14ac:dyDescent="0.2">
      <c r="A97" s="37" t="s">
        <v>69</v>
      </c>
      <c r="B97" s="16" t="s">
        <v>69</v>
      </c>
      <c r="C97" s="79" t="s">
        <v>7</v>
      </c>
      <c r="D97" s="80" t="s">
        <v>8</v>
      </c>
      <c r="E97" s="38">
        <v>6800000</v>
      </c>
      <c r="F97" s="38">
        <v>-1762671.89</v>
      </c>
      <c r="G97" s="38">
        <v>5037328.1100000003</v>
      </c>
      <c r="H97" s="38">
        <v>0</v>
      </c>
      <c r="I97" s="38">
        <v>0</v>
      </c>
      <c r="J97" s="38">
        <v>0</v>
      </c>
      <c r="K97" s="35">
        <v>0</v>
      </c>
      <c r="L97" s="38">
        <v>0</v>
      </c>
    </row>
    <row r="98" spans="1:12" ht="13.8" x14ac:dyDescent="0.2">
      <c r="A98" s="37" t="s">
        <v>69</v>
      </c>
      <c r="B98" s="16" t="s">
        <v>69</v>
      </c>
      <c r="C98" s="79" t="s">
        <v>17</v>
      </c>
      <c r="D98" s="80" t="s">
        <v>18</v>
      </c>
      <c r="E98" s="38">
        <v>40000000</v>
      </c>
      <c r="F98" s="38">
        <v>0</v>
      </c>
      <c r="G98" s="38">
        <v>40000000</v>
      </c>
      <c r="H98" s="38">
        <v>0</v>
      </c>
      <c r="I98" s="38">
        <v>0</v>
      </c>
      <c r="J98" s="38">
        <v>0</v>
      </c>
      <c r="K98" s="35">
        <v>0</v>
      </c>
      <c r="L98" s="38">
        <v>0</v>
      </c>
    </row>
    <row r="99" spans="1:12" ht="13.8" x14ac:dyDescent="0.2">
      <c r="A99" s="37" t="s">
        <v>69</v>
      </c>
      <c r="B99" s="16" t="s">
        <v>69</v>
      </c>
      <c r="C99" s="79" t="s">
        <v>9</v>
      </c>
      <c r="D99" s="80" t="s">
        <v>10</v>
      </c>
      <c r="E99" s="38">
        <v>13388576.76</v>
      </c>
      <c r="F99" s="38">
        <v>-2068576.76</v>
      </c>
      <c r="G99" s="38">
        <v>11320000</v>
      </c>
      <c r="H99" s="38">
        <v>0</v>
      </c>
      <c r="I99" s="38">
        <v>0</v>
      </c>
      <c r="J99" s="38">
        <v>0</v>
      </c>
      <c r="K99" s="35">
        <v>0</v>
      </c>
      <c r="L99" s="38">
        <v>0</v>
      </c>
    </row>
    <row r="100" spans="1:12" ht="13.8" x14ac:dyDescent="0.2">
      <c r="A100" s="37" t="s">
        <v>69</v>
      </c>
      <c r="B100" s="16" t="s">
        <v>69</v>
      </c>
      <c r="C100" s="79" t="s">
        <v>11</v>
      </c>
      <c r="D100" s="80" t="s">
        <v>12</v>
      </c>
      <c r="E100" s="38">
        <v>10713034.609999999</v>
      </c>
      <c r="F100" s="38">
        <v>0</v>
      </c>
      <c r="G100" s="38">
        <v>10713034.609999999</v>
      </c>
      <c r="H100" s="38">
        <v>0</v>
      </c>
      <c r="I100" s="38">
        <v>0</v>
      </c>
      <c r="J100" s="38">
        <v>0</v>
      </c>
      <c r="K100" s="35">
        <v>0</v>
      </c>
      <c r="L100" s="38">
        <v>0</v>
      </c>
    </row>
    <row r="101" spans="1:12" ht="13.8" x14ac:dyDescent="0.2">
      <c r="A101" s="37" t="s">
        <v>69</v>
      </c>
      <c r="B101" s="16" t="s">
        <v>69</v>
      </c>
      <c r="C101" s="79" t="s">
        <v>19</v>
      </c>
      <c r="D101" s="80" t="s">
        <v>20</v>
      </c>
      <c r="E101" s="38">
        <v>2250000</v>
      </c>
      <c r="F101" s="38">
        <v>0</v>
      </c>
      <c r="G101" s="38">
        <v>2250000</v>
      </c>
      <c r="H101" s="38">
        <v>0</v>
      </c>
      <c r="I101" s="38">
        <v>0</v>
      </c>
      <c r="J101" s="38">
        <v>0</v>
      </c>
      <c r="K101" s="35">
        <v>0</v>
      </c>
      <c r="L101" s="38">
        <v>0</v>
      </c>
    </row>
    <row r="102" spans="1:12" ht="13.8" x14ac:dyDescent="0.2">
      <c r="A102" s="37" t="s">
        <v>69</v>
      </c>
      <c r="B102" s="16" t="s">
        <v>69</v>
      </c>
      <c r="C102" s="79" t="s">
        <v>21</v>
      </c>
      <c r="D102" s="80" t="s">
        <v>22</v>
      </c>
      <c r="E102" s="38">
        <v>1016065847.66</v>
      </c>
      <c r="F102" s="38">
        <v>0</v>
      </c>
      <c r="G102" s="38">
        <v>1016065847.66</v>
      </c>
      <c r="H102" s="38">
        <v>1015890752.46</v>
      </c>
      <c r="I102" s="38">
        <v>1015890752.46</v>
      </c>
      <c r="J102" s="38">
        <v>235033333.40000001</v>
      </c>
      <c r="K102" s="35">
        <v>23.131702924695499</v>
      </c>
      <c r="L102" s="38">
        <v>235033333.40000001</v>
      </c>
    </row>
    <row r="103" spans="1:12" ht="13.8" x14ac:dyDescent="0.2">
      <c r="A103" s="37" t="s">
        <v>69</v>
      </c>
      <c r="B103" s="16" t="s">
        <v>69</v>
      </c>
      <c r="C103" s="81" t="s">
        <v>126</v>
      </c>
      <c r="D103" s="82" t="s">
        <v>69</v>
      </c>
      <c r="E103" s="28">
        <v>1496142601.9000001</v>
      </c>
      <c r="F103" s="28">
        <v>-44189363.859999999</v>
      </c>
      <c r="G103" s="28">
        <v>1451953238.04</v>
      </c>
      <c r="H103" s="28">
        <v>1200707549.3499999</v>
      </c>
      <c r="I103" s="28">
        <v>1200707549.3499999</v>
      </c>
      <c r="J103" s="28">
        <v>279901213.57999998</v>
      </c>
      <c r="K103" s="29">
        <v>19.277563921951099</v>
      </c>
      <c r="L103" s="28">
        <v>279901168.93000001</v>
      </c>
    </row>
    <row r="104" spans="1:12" ht="13.8" x14ac:dyDescent="0.2">
      <c r="A104" s="37" t="s">
        <v>445</v>
      </c>
      <c r="B104" s="16" t="s">
        <v>446</v>
      </c>
      <c r="C104" s="79" t="s">
        <v>3</v>
      </c>
      <c r="D104" s="80" t="s">
        <v>4</v>
      </c>
      <c r="E104" s="38">
        <v>25609955.649999999</v>
      </c>
      <c r="F104" s="38">
        <v>0</v>
      </c>
      <c r="G104" s="38">
        <v>25609955.649999999</v>
      </c>
      <c r="H104" s="38">
        <v>2871070.9</v>
      </c>
      <c r="I104" s="38">
        <v>2871070.9</v>
      </c>
      <c r="J104" s="38">
        <v>2871070.9</v>
      </c>
      <c r="K104" s="35">
        <v>11.2107609214075</v>
      </c>
      <c r="L104" s="38">
        <v>2512282.98</v>
      </c>
    </row>
    <row r="105" spans="1:12" ht="13.8" x14ac:dyDescent="0.2">
      <c r="A105" s="37" t="s">
        <v>69</v>
      </c>
      <c r="B105" s="16" t="s">
        <v>69</v>
      </c>
      <c r="C105" s="79" t="s">
        <v>5</v>
      </c>
      <c r="D105" s="80" t="s">
        <v>6</v>
      </c>
      <c r="E105" s="38">
        <v>10430774.35</v>
      </c>
      <c r="F105" s="38">
        <v>0</v>
      </c>
      <c r="G105" s="38">
        <v>10430774.35</v>
      </c>
      <c r="H105" s="38">
        <v>4453826.1500000004</v>
      </c>
      <c r="I105" s="38">
        <v>3039296.18</v>
      </c>
      <c r="J105" s="38">
        <v>377761.01</v>
      </c>
      <c r="K105" s="35">
        <v>3.6216008258293901</v>
      </c>
      <c r="L105" s="38">
        <v>351624.59</v>
      </c>
    </row>
    <row r="106" spans="1:12" ht="13.8" x14ac:dyDescent="0.2">
      <c r="A106" s="37" t="s">
        <v>69</v>
      </c>
      <c r="B106" s="16" t="s">
        <v>69</v>
      </c>
      <c r="C106" s="79" t="s">
        <v>15</v>
      </c>
      <c r="D106" s="80" t="s">
        <v>16</v>
      </c>
      <c r="E106" s="38">
        <v>22000</v>
      </c>
      <c r="F106" s="38">
        <v>0</v>
      </c>
      <c r="G106" s="38">
        <v>22000</v>
      </c>
      <c r="H106" s="38">
        <v>0</v>
      </c>
      <c r="I106" s="38">
        <v>0</v>
      </c>
      <c r="J106" s="38">
        <v>0</v>
      </c>
      <c r="K106" s="35">
        <v>0</v>
      </c>
      <c r="L106" s="38">
        <v>0</v>
      </c>
    </row>
    <row r="107" spans="1:12" ht="13.8" x14ac:dyDescent="0.2">
      <c r="A107" s="37" t="s">
        <v>69</v>
      </c>
      <c r="B107" s="16" t="s">
        <v>69</v>
      </c>
      <c r="C107" s="79" t="s">
        <v>7</v>
      </c>
      <c r="D107" s="80" t="s">
        <v>8</v>
      </c>
      <c r="E107" s="38">
        <v>118454548.54000001</v>
      </c>
      <c r="F107" s="38">
        <v>0</v>
      </c>
      <c r="G107" s="38">
        <v>118454548.54000001</v>
      </c>
      <c r="H107" s="38">
        <v>25505306.879999999</v>
      </c>
      <c r="I107" s="38">
        <v>19500028.75</v>
      </c>
      <c r="J107" s="38">
        <v>1638525.01</v>
      </c>
      <c r="K107" s="35">
        <v>1.3832520829258801</v>
      </c>
      <c r="L107" s="38">
        <v>1631378.31</v>
      </c>
    </row>
    <row r="108" spans="1:12" ht="13.8" x14ac:dyDescent="0.2">
      <c r="A108" s="37" t="s">
        <v>69</v>
      </c>
      <c r="B108" s="16" t="s">
        <v>69</v>
      </c>
      <c r="C108" s="79" t="s">
        <v>9</v>
      </c>
      <c r="D108" s="80" t="s">
        <v>10</v>
      </c>
      <c r="E108" s="38">
        <v>3047171.79</v>
      </c>
      <c r="F108" s="38">
        <v>0</v>
      </c>
      <c r="G108" s="38">
        <v>3047171.79</v>
      </c>
      <c r="H108" s="38">
        <v>372276.54</v>
      </c>
      <c r="I108" s="38">
        <v>372276.54</v>
      </c>
      <c r="J108" s="38">
        <v>0</v>
      </c>
      <c r="K108" s="35">
        <v>0</v>
      </c>
      <c r="L108" s="38">
        <v>0</v>
      </c>
    </row>
    <row r="109" spans="1:12" ht="13.8" x14ac:dyDescent="0.2">
      <c r="A109" s="37" t="s">
        <v>69</v>
      </c>
      <c r="B109" s="16" t="s">
        <v>69</v>
      </c>
      <c r="C109" s="79" t="s">
        <v>11</v>
      </c>
      <c r="D109" s="80" t="s">
        <v>12</v>
      </c>
      <c r="E109" s="38">
        <v>250000</v>
      </c>
      <c r="F109" s="38">
        <v>0</v>
      </c>
      <c r="G109" s="38">
        <v>250000</v>
      </c>
      <c r="H109" s="38">
        <v>0</v>
      </c>
      <c r="I109" s="38">
        <v>0</v>
      </c>
      <c r="J109" s="38">
        <v>0</v>
      </c>
      <c r="K109" s="35">
        <v>0</v>
      </c>
      <c r="L109" s="38">
        <v>0</v>
      </c>
    </row>
    <row r="110" spans="1:12" ht="13.8" x14ac:dyDescent="0.2">
      <c r="A110" s="37" t="s">
        <v>69</v>
      </c>
      <c r="B110" s="16" t="s">
        <v>69</v>
      </c>
      <c r="C110" s="81" t="s">
        <v>126</v>
      </c>
      <c r="D110" s="82" t="s">
        <v>69</v>
      </c>
      <c r="E110" s="28">
        <v>157814450.33000001</v>
      </c>
      <c r="F110" s="28">
        <v>0</v>
      </c>
      <c r="G110" s="28">
        <v>157814450.33000001</v>
      </c>
      <c r="H110" s="28">
        <v>33202480.469999999</v>
      </c>
      <c r="I110" s="28">
        <v>25782672.370000001</v>
      </c>
      <c r="J110" s="28">
        <v>4887356.92</v>
      </c>
      <c r="K110" s="29">
        <v>3.0969007652849498</v>
      </c>
      <c r="L110" s="28">
        <v>4495285.88</v>
      </c>
    </row>
    <row r="111" spans="1:12" ht="13.8" x14ac:dyDescent="0.2">
      <c r="A111" s="37" t="s">
        <v>447</v>
      </c>
      <c r="B111" s="16" t="s">
        <v>448</v>
      </c>
      <c r="C111" s="79" t="s">
        <v>3</v>
      </c>
      <c r="D111" s="80" t="s">
        <v>4</v>
      </c>
      <c r="E111" s="38">
        <v>1338861588.72</v>
      </c>
      <c r="F111" s="38">
        <v>0</v>
      </c>
      <c r="G111" s="38">
        <v>1338861588.72</v>
      </c>
      <c r="H111" s="38">
        <v>208662776.03999999</v>
      </c>
      <c r="I111" s="38">
        <v>208662776.03999999</v>
      </c>
      <c r="J111" s="38">
        <v>204975616.63999999</v>
      </c>
      <c r="K111" s="35">
        <v>15.3096943229183</v>
      </c>
      <c r="L111" s="38">
        <v>185743417.19999999</v>
      </c>
    </row>
    <row r="112" spans="1:12" ht="13.8" x14ac:dyDescent="0.2">
      <c r="A112" s="37" t="s">
        <v>69</v>
      </c>
      <c r="B112" s="16" t="s">
        <v>69</v>
      </c>
      <c r="C112" s="79" t="s">
        <v>5</v>
      </c>
      <c r="D112" s="80" t="s">
        <v>6</v>
      </c>
      <c r="E112" s="38">
        <v>703846523.33000004</v>
      </c>
      <c r="F112" s="38">
        <v>0</v>
      </c>
      <c r="G112" s="38">
        <v>703846523.33000004</v>
      </c>
      <c r="H112" s="38">
        <v>261029397.28999999</v>
      </c>
      <c r="I112" s="38">
        <v>237721772.5</v>
      </c>
      <c r="J112" s="38">
        <v>68845048.299999997</v>
      </c>
      <c r="K112" s="35">
        <v>9.7812585582271705</v>
      </c>
      <c r="L112" s="38">
        <v>63125070.829999998</v>
      </c>
    </row>
    <row r="113" spans="1:12" ht="13.8" x14ac:dyDescent="0.2">
      <c r="A113" s="37" t="s">
        <v>69</v>
      </c>
      <c r="B113" s="16" t="s">
        <v>69</v>
      </c>
      <c r="C113" s="79" t="s">
        <v>15</v>
      </c>
      <c r="D113" s="80" t="s">
        <v>16</v>
      </c>
      <c r="E113" s="38">
        <v>6608000</v>
      </c>
      <c r="F113" s="38">
        <v>0</v>
      </c>
      <c r="G113" s="38">
        <v>6608000</v>
      </c>
      <c r="H113" s="38">
        <v>302028.59000000003</v>
      </c>
      <c r="I113" s="38">
        <v>302028.59000000003</v>
      </c>
      <c r="J113" s="38">
        <v>302028.59000000003</v>
      </c>
      <c r="K113" s="35">
        <v>4.5706505750605304</v>
      </c>
      <c r="L113" s="38">
        <v>77014.8</v>
      </c>
    </row>
    <row r="114" spans="1:12" ht="13.8" x14ac:dyDescent="0.2">
      <c r="A114" s="37" t="s">
        <v>69</v>
      </c>
      <c r="B114" s="16" t="s">
        <v>69</v>
      </c>
      <c r="C114" s="79" t="s">
        <v>7</v>
      </c>
      <c r="D114" s="80" t="s">
        <v>8</v>
      </c>
      <c r="E114" s="38">
        <v>422930000</v>
      </c>
      <c r="F114" s="38">
        <v>0</v>
      </c>
      <c r="G114" s="38">
        <v>422930000</v>
      </c>
      <c r="H114" s="38">
        <v>72106250.060000002</v>
      </c>
      <c r="I114" s="38">
        <v>72106250.060000002</v>
      </c>
      <c r="J114" s="38">
        <v>72106250.060000002</v>
      </c>
      <c r="K114" s="35">
        <v>17.049216196533699</v>
      </c>
      <c r="L114" s="38">
        <v>72106250.060000002</v>
      </c>
    </row>
    <row r="115" spans="1:12" ht="13.8" x14ac:dyDescent="0.2">
      <c r="A115" s="37" t="s">
        <v>69</v>
      </c>
      <c r="B115" s="16" t="s">
        <v>69</v>
      </c>
      <c r="C115" s="79" t="s">
        <v>9</v>
      </c>
      <c r="D115" s="80" t="s">
        <v>10</v>
      </c>
      <c r="E115" s="38">
        <v>100925086.94</v>
      </c>
      <c r="F115" s="38">
        <v>4306662.45</v>
      </c>
      <c r="G115" s="38">
        <v>105231749.39</v>
      </c>
      <c r="H115" s="38">
        <v>22037187.18</v>
      </c>
      <c r="I115" s="38">
        <v>21674445.82</v>
      </c>
      <c r="J115" s="38">
        <v>1414629.55</v>
      </c>
      <c r="K115" s="35">
        <v>1.34429918555971</v>
      </c>
      <c r="L115" s="38">
        <v>1414629.55</v>
      </c>
    </row>
    <row r="116" spans="1:12" ht="13.8" x14ac:dyDescent="0.2">
      <c r="A116" s="37" t="s">
        <v>69</v>
      </c>
      <c r="B116" s="16" t="s">
        <v>69</v>
      </c>
      <c r="C116" s="79" t="s">
        <v>11</v>
      </c>
      <c r="D116" s="80" t="s">
        <v>12</v>
      </c>
      <c r="E116" s="38">
        <v>96667</v>
      </c>
      <c r="F116" s="38">
        <v>0</v>
      </c>
      <c r="G116" s="38">
        <v>96667</v>
      </c>
      <c r="H116" s="38">
        <v>0</v>
      </c>
      <c r="I116" s="38">
        <v>0</v>
      </c>
      <c r="J116" s="38">
        <v>0</v>
      </c>
      <c r="K116" s="35">
        <v>0</v>
      </c>
      <c r="L116" s="38">
        <v>0</v>
      </c>
    </row>
    <row r="117" spans="1:12" ht="13.8" x14ac:dyDescent="0.2">
      <c r="A117" s="37" t="s">
        <v>69</v>
      </c>
      <c r="B117" s="16" t="s">
        <v>69</v>
      </c>
      <c r="C117" s="81" t="s">
        <v>126</v>
      </c>
      <c r="D117" s="82" t="s">
        <v>69</v>
      </c>
      <c r="E117" s="28">
        <v>2573267865.9899998</v>
      </c>
      <c r="F117" s="28">
        <v>4306662.45</v>
      </c>
      <c r="G117" s="28">
        <v>2577574528.4400001</v>
      </c>
      <c r="H117" s="28">
        <v>564137639.15999997</v>
      </c>
      <c r="I117" s="28">
        <v>540467273.00999999</v>
      </c>
      <c r="J117" s="28">
        <v>347643573.13999999</v>
      </c>
      <c r="K117" s="29">
        <v>13.4872365203888</v>
      </c>
      <c r="L117" s="28">
        <v>322466382.44</v>
      </c>
    </row>
    <row r="118" spans="1:12" ht="13.8" x14ac:dyDescent="0.2">
      <c r="A118" s="37" t="s">
        <v>449</v>
      </c>
      <c r="B118" s="16" t="s">
        <v>450</v>
      </c>
      <c r="C118" s="79" t="s">
        <v>3</v>
      </c>
      <c r="D118" s="80" t="s">
        <v>4</v>
      </c>
      <c r="E118" s="38">
        <v>95875680.150000006</v>
      </c>
      <c r="F118" s="38">
        <v>0</v>
      </c>
      <c r="G118" s="38">
        <v>95875680.150000006</v>
      </c>
      <c r="H118" s="38">
        <v>12556648.09</v>
      </c>
      <c r="I118" s="38">
        <v>12556648.09</v>
      </c>
      <c r="J118" s="38">
        <v>12556648.09</v>
      </c>
      <c r="K118" s="35">
        <v>13.0968020986707</v>
      </c>
      <c r="L118" s="38">
        <v>11797919.449999999</v>
      </c>
    </row>
    <row r="119" spans="1:12" ht="13.8" x14ac:dyDescent="0.2">
      <c r="A119" s="37" t="s">
        <v>69</v>
      </c>
      <c r="B119" s="16" t="s">
        <v>69</v>
      </c>
      <c r="C119" s="79" t="s">
        <v>5</v>
      </c>
      <c r="D119" s="80" t="s">
        <v>6</v>
      </c>
      <c r="E119" s="38">
        <v>163468557</v>
      </c>
      <c r="F119" s="38">
        <v>0</v>
      </c>
      <c r="G119" s="38">
        <v>163468557</v>
      </c>
      <c r="H119" s="38">
        <v>105755819.63</v>
      </c>
      <c r="I119" s="38">
        <v>98470959.599999994</v>
      </c>
      <c r="J119" s="38">
        <v>9711613.8699999992</v>
      </c>
      <c r="K119" s="35">
        <v>5.9409675158507698</v>
      </c>
      <c r="L119" s="38">
        <v>7176992.5800000001</v>
      </c>
    </row>
    <row r="120" spans="1:12" ht="13.8" x14ac:dyDescent="0.2">
      <c r="A120" s="37" t="s">
        <v>69</v>
      </c>
      <c r="B120" s="16" t="s">
        <v>69</v>
      </c>
      <c r="C120" s="79" t="s">
        <v>15</v>
      </c>
      <c r="D120" s="80" t="s">
        <v>16</v>
      </c>
      <c r="E120" s="38">
        <v>25000</v>
      </c>
      <c r="F120" s="38">
        <v>0</v>
      </c>
      <c r="G120" s="38">
        <v>25000</v>
      </c>
      <c r="H120" s="38">
        <v>0</v>
      </c>
      <c r="I120" s="38">
        <v>0</v>
      </c>
      <c r="J120" s="38">
        <v>0</v>
      </c>
      <c r="K120" s="35">
        <v>0</v>
      </c>
      <c r="L120" s="38">
        <v>0</v>
      </c>
    </row>
    <row r="121" spans="1:12" ht="13.8" x14ac:dyDescent="0.2">
      <c r="A121" s="37" t="s">
        <v>69</v>
      </c>
      <c r="B121" s="16" t="s">
        <v>69</v>
      </c>
      <c r="C121" s="79" t="s">
        <v>7</v>
      </c>
      <c r="D121" s="80" t="s">
        <v>8</v>
      </c>
      <c r="E121" s="38">
        <v>181248749.75999999</v>
      </c>
      <c r="F121" s="38">
        <v>0</v>
      </c>
      <c r="G121" s="38">
        <v>181248749.75999999</v>
      </c>
      <c r="H121" s="38">
        <v>58579153.219999999</v>
      </c>
      <c r="I121" s="38">
        <v>58568075.149999999</v>
      </c>
      <c r="J121" s="38">
        <v>19650403.440000001</v>
      </c>
      <c r="K121" s="35">
        <v>10.841676682470901</v>
      </c>
      <c r="L121" s="38">
        <v>19650403.440000001</v>
      </c>
    </row>
    <row r="122" spans="1:12" ht="13.8" x14ac:dyDescent="0.2">
      <c r="A122" s="37" t="s">
        <v>69</v>
      </c>
      <c r="B122" s="16" t="s">
        <v>69</v>
      </c>
      <c r="C122" s="79" t="s">
        <v>9</v>
      </c>
      <c r="D122" s="80" t="s">
        <v>10</v>
      </c>
      <c r="E122" s="38">
        <v>13628467.220000001</v>
      </c>
      <c r="F122" s="38">
        <v>2050000</v>
      </c>
      <c r="G122" s="38">
        <v>15678467.220000001</v>
      </c>
      <c r="H122" s="38">
        <v>5161370.87</v>
      </c>
      <c r="I122" s="38">
        <v>590736.61</v>
      </c>
      <c r="J122" s="38">
        <v>312551.8</v>
      </c>
      <c r="K122" s="35">
        <v>1.99350992424373</v>
      </c>
      <c r="L122" s="38">
        <v>261871.04</v>
      </c>
    </row>
    <row r="123" spans="1:12" ht="13.8" x14ac:dyDescent="0.2">
      <c r="A123" s="37" t="s">
        <v>69</v>
      </c>
      <c r="B123" s="16" t="s">
        <v>69</v>
      </c>
      <c r="C123" s="79" t="s">
        <v>11</v>
      </c>
      <c r="D123" s="80" t="s">
        <v>12</v>
      </c>
      <c r="E123" s="38">
        <v>380000</v>
      </c>
      <c r="F123" s="38">
        <v>0</v>
      </c>
      <c r="G123" s="38">
        <v>380000</v>
      </c>
      <c r="H123" s="38">
        <v>0</v>
      </c>
      <c r="I123" s="38">
        <v>0</v>
      </c>
      <c r="J123" s="38">
        <v>0</v>
      </c>
      <c r="K123" s="35">
        <v>0</v>
      </c>
      <c r="L123" s="38">
        <v>0</v>
      </c>
    </row>
    <row r="124" spans="1:12" ht="13.8" x14ac:dyDescent="0.2">
      <c r="A124" s="37" t="s">
        <v>69</v>
      </c>
      <c r="B124" s="16" t="s">
        <v>69</v>
      </c>
      <c r="C124" s="81" t="s">
        <v>126</v>
      </c>
      <c r="D124" s="82" t="s">
        <v>69</v>
      </c>
      <c r="E124" s="28">
        <v>454626454.13</v>
      </c>
      <c r="F124" s="28">
        <v>2050000</v>
      </c>
      <c r="G124" s="28">
        <v>456676454.13</v>
      </c>
      <c r="H124" s="28">
        <v>182052991.81</v>
      </c>
      <c r="I124" s="28">
        <v>170186419.44999999</v>
      </c>
      <c r="J124" s="28">
        <v>42231217.200000003</v>
      </c>
      <c r="K124" s="29">
        <v>9.2475135991964699</v>
      </c>
      <c r="L124" s="28">
        <v>38887186.509999998</v>
      </c>
    </row>
    <row r="125" spans="1:12" ht="13.8" x14ac:dyDescent="0.2">
      <c r="A125" s="37" t="s">
        <v>451</v>
      </c>
      <c r="B125" s="16" t="s">
        <v>452</v>
      </c>
      <c r="C125" s="79" t="s">
        <v>3</v>
      </c>
      <c r="D125" s="80" t="s">
        <v>4</v>
      </c>
      <c r="E125" s="38">
        <v>1421617.89</v>
      </c>
      <c r="F125" s="38">
        <v>0</v>
      </c>
      <c r="G125" s="38">
        <v>1421617.89</v>
      </c>
      <c r="H125" s="38">
        <v>142216.84</v>
      </c>
      <c r="I125" s="38">
        <v>142216.84</v>
      </c>
      <c r="J125" s="38">
        <v>142216.84</v>
      </c>
      <c r="K125" s="35">
        <v>10.003872418909999</v>
      </c>
      <c r="L125" s="38">
        <v>142216.84</v>
      </c>
    </row>
    <row r="126" spans="1:12" ht="13.8" x14ac:dyDescent="0.2">
      <c r="A126" s="37" t="s">
        <v>69</v>
      </c>
      <c r="B126" s="16" t="s">
        <v>69</v>
      </c>
      <c r="C126" s="79" t="s">
        <v>5</v>
      </c>
      <c r="D126" s="80" t="s">
        <v>6</v>
      </c>
      <c r="E126" s="38">
        <v>2487372.41</v>
      </c>
      <c r="F126" s="38">
        <v>0</v>
      </c>
      <c r="G126" s="38">
        <v>2487372.41</v>
      </c>
      <c r="H126" s="38">
        <v>923979.79</v>
      </c>
      <c r="I126" s="38">
        <v>571491.55000000005</v>
      </c>
      <c r="J126" s="38">
        <v>308537.36</v>
      </c>
      <c r="K126" s="35">
        <v>12.404148199103</v>
      </c>
      <c r="L126" s="38">
        <v>291521.28999999998</v>
      </c>
    </row>
    <row r="127" spans="1:12" ht="13.8" x14ac:dyDescent="0.2">
      <c r="A127" s="37" t="s">
        <v>69</v>
      </c>
      <c r="B127" s="16" t="s">
        <v>69</v>
      </c>
      <c r="C127" s="79" t="s">
        <v>7</v>
      </c>
      <c r="D127" s="80" t="s">
        <v>8</v>
      </c>
      <c r="E127" s="38">
        <v>3230886.98</v>
      </c>
      <c r="F127" s="38">
        <v>0</v>
      </c>
      <c r="G127" s="38">
        <v>3230886.98</v>
      </c>
      <c r="H127" s="38">
        <v>12000</v>
      </c>
      <c r="I127" s="38">
        <v>12000</v>
      </c>
      <c r="J127" s="38">
        <v>5843.22</v>
      </c>
      <c r="K127" s="35">
        <v>0.18085497995352001</v>
      </c>
      <c r="L127" s="38">
        <v>5843.22</v>
      </c>
    </row>
    <row r="128" spans="1:12" ht="13.8" x14ac:dyDescent="0.2">
      <c r="A128" s="37" t="s">
        <v>69</v>
      </c>
      <c r="B128" s="16" t="s">
        <v>69</v>
      </c>
      <c r="C128" s="79" t="s">
        <v>9</v>
      </c>
      <c r="D128" s="80" t="s">
        <v>10</v>
      </c>
      <c r="E128" s="38">
        <v>1987572.55</v>
      </c>
      <c r="F128" s="38">
        <v>0</v>
      </c>
      <c r="G128" s="38">
        <v>1987572.55</v>
      </c>
      <c r="H128" s="38">
        <v>12997.18</v>
      </c>
      <c r="I128" s="38">
        <v>12997.18</v>
      </c>
      <c r="J128" s="38">
        <v>12997.18</v>
      </c>
      <c r="K128" s="35">
        <v>0.65392229330194995</v>
      </c>
      <c r="L128" s="38">
        <v>12997.18</v>
      </c>
    </row>
    <row r="129" spans="1:12" ht="13.8" x14ac:dyDescent="0.2">
      <c r="A129" s="37" t="s">
        <v>69</v>
      </c>
      <c r="B129" s="16" t="s">
        <v>69</v>
      </c>
      <c r="C129" s="81" t="s">
        <v>126</v>
      </c>
      <c r="D129" s="82" t="s">
        <v>69</v>
      </c>
      <c r="E129" s="28">
        <v>9127449.8300000001</v>
      </c>
      <c r="F129" s="28">
        <v>0</v>
      </c>
      <c r="G129" s="28">
        <v>9127449.8300000001</v>
      </c>
      <c r="H129" s="28">
        <v>1091193.81</v>
      </c>
      <c r="I129" s="28">
        <v>738705.57</v>
      </c>
      <c r="J129" s="28">
        <v>469594.6</v>
      </c>
      <c r="K129" s="29">
        <v>5.1448609277099697</v>
      </c>
      <c r="L129" s="28">
        <v>452578.53</v>
      </c>
    </row>
    <row r="130" spans="1:12" ht="13.8" x14ac:dyDescent="0.2">
      <c r="A130" s="37" t="s">
        <v>453</v>
      </c>
      <c r="B130" s="16" t="s">
        <v>454</v>
      </c>
      <c r="C130" s="79" t="s">
        <v>3</v>
      </c>
      <c r="D130" s="80" t="s">
        <v>4</v>
      </c>
      <c r="E130" s="38">
        <v>4198083.99</v>
      </c>
      <c r="F130" s="38">
        <v>0</v>
      </c>
      <c r="G130" s="38">
        <v>4198083.99</v>
      </c>
      <c r="H130" s="38">
        <v>457687.76</v>
      </c>
      <c r="I130" s="38">
        <v>457687.76</v>
      </c>
      <c r="J130" s="38">
        <v>457687.76</v>
      </c>
      <c r="K130" s="35">
        <v>10.902301170968199</v>
      </c>
      <c r="L130" s="38">
        <v>400779.93</v>
      </c>
    </row>
    <row r="131" spans="1:12" ht="13.8" x14ac:dyDescent="0.2">
      <c r="A131" s="37" t="s">
        <v>69</v>
      </c>
      <c r="B131" s="16" t="s">
        <v>69</v>
      </c>
      <c r="C131" s="79" t="s">
        <v>5</v>
      </c>
      <c r="D131" s="80" t="s">
        <v>6</v>
      </c>
      <c r="E131" s="38">
        <v>2896624.09</v>
      </c>
      <c r="F131" s="38">
        <v>0</v>
      </c>
      <c r="G131" s="38">
        <v>2896624.09</v>
      </c>
      <c r="H131" s="38">
        <v>1152371.46</v>
      </c>
      <c r="I131" s="38">
        <v>1085908.3</v>
      </c>
      <c r="J131" s="38">
        <v>147581.28</v>
      </c>
      <c r="K131" s="35">
        <v>5.09494071079137</v>
      </c>
      <c r="L131" s="38">
        <v>145073.12</v>
      </c>
    </row>
    <row r="132" spans="1:12" ht="13.8" x14ac:dyDescent="0.2">
      <c r="A132" s="37" t="s">
        <v>69</v>
      </c>
      <c r="B132" s="16" t="s">
        <v>69</v>
      </c>
      <c r="C132" s="79" t="s">
        <v>7</v>
      </c>
      <c r="D132" s="80" t="s">
        <v>8</v>
      </c>
      <c r="E132" s="38">
        <v>965242</v>
      </c>
      <c r="F132" s="38">
        <v>0</v>
      </c>
      <c r="G132" s="38">
        <v>965242</v>
      </c>
      <c r="H132" s="38">
        <v>643232</v>
      </c>
      <c r="I132" s="38">
        <v>127000</v>
      </c>
      <c r="J132" s="38">
        <v>9000</v>
      </c>
      <c r="K132" s="35">
        <v>0.93240866021164004</v>
      </c>
      <c r="L132" s="38">
        <v>0</v>
      </c>
    </row>
    <row r="133" spans="1:12" ht="13.8" x14ac:dyDescent="0.2">
      <c r="A133" s="37" t="s">
        <v>69</v>
      </c>
      <c r="B133" s="16" t="s">
        <v>69</v>
      </c>
      <c r="C133" s="79" t="s">
        <v>9</v>
      </c>
      <c r="D133" s="80" t="s">
        <v>10</v>
      </c>
      <c r="E133" s="38">
        <v>246111.35</v>
      </c>
      <c r="F133" s="38">
        <v>0</v>
      </c>
      <c r="G133" s="38">
        <v>246111.35</v>
      </c>
      <c r="H133" s="38">
        <v>0</v>
      </c>
      <c r="I133" s="38">
        <v>0</v>
      </c>
      <c r="J133" s="38">
        <v>0</v>
      </c>
      <c r="K133" s="35">
        <v>0</v>
      </c>
      <c r="L133" s="38">
        <v>0</v>
      </c>
    </row>
    <row r="134" spans="1:12" ht="13.8" x14ac:dyDescent="0.2">
      <c r="A134" s="37" t="s">
        <v>69</v>
      </c>
      <c r="B134" s="16" t="s">
        <v>69</v>
      </c>
      <c r="C134" s="79" t="s">
        <v>11</v>
      </c>
      <c r="D134" s="80" t="s">
        <v>12</v>
      </c>
      <c r="E134" s="38">
        <v>205000</v>
      </c>
      <c r="F134" s="38">
        <v>0</v>
      </c>
      <c r="G134" s="38">
        <v>205000</v>
      </c>
      <c r="H134" s="38">
        <v>0</v>
      </c>
      <c r="I134" s="38">
        <v>0</v>
      </c>
      <c r="J134" s="38">
        <v>0</v>
      </c>
      <c r="K134" s="35">
        <v>0</v>
      </c>
      <c r="L134" s="38">
        <v>0</v>
      </c>
    </row>
    <row r="135" spans="1:12" ht="13.8" x14ac:dyDescent="0.2">
      <c r="A135" s="37" t="s">
        <v>69</v>
      </c>
      <c r="B135" s="16" t="s">
        <v>69</v>
      </c>
      <c r="C135" s="81" t="s">
        <v>126</v>
      </c>
      <c r="D135" s="82" t="s">
        <v>69</v>
      </c>
      <c r="E135" s="28">
        <v>8511061.4299999997</v>
      </c>
      <c r="F135" s="28">
        <v>0</v>
      </c>
      <c r="G135" s="28">
        <v>8511061.4299999997</v>
      </c>
      <c r="H135" s="28">
        <v>2253291.2200000002</v>
      </c>
      <c r="I135" s="28">
        <v>1670596.06</v>
      </c>
      <c r="J135" s="28">
        <v>614269.04</v>
      </c>
      <c r="K135" s="29">
        <v>7.2173023899793396</v>
      </c>
      <c r="L135" s="28">
        <v>545853.05000000005</v>
      </c>
    </row>
    <row r="136" spans="1:12" ht="13.8" x14ac:dyDescent="0.2">
      <c r="A136" s="37" t="s">
        <v>455</v>
      </c>
      <c r="B136" s="16" t="s">
        <v>456</v>
      </c>
      <c r="C136" s="79" t="s">
        <v>3</v>
      </c>
      <c r="D136" s="80" t="s">
        <v>4</v>
      </c>
      <c r="E136" s="38">
        <v>4853103.68</v>
      </c>
      <c r="F136" s="38">
        <v>1122916.6399999999</v>
      </c>
      <c r="G136" s="38">
        <v>5976020.3200000003</v>
      </c>
      <c r="H136" s="38">
        <v>867871.14</v>
      </c>
      <c r="I136" s="38">
        <v>867871.14</v>
      </c>
      <c r="J136" s="38">
        <v>867871.14</v>
      </c>
      <c r="K136" s="35">
        <v>14.5225600571586</v>
      </c>
      <c r="L136" s="38">
        <v>759213.37</v>
      </c>
    </row>
    <row r="137" spans="1:12" ht="13.8" x14ac:dyDescent="0.2">
      <c r="A137" s="37" t="s">
        <v>69</v>
      </c>
      <c r="B137" s="16" t="s">
        <v>69</v>
      </c>
      <c r="C137" s="79" t="s">
        <v>5</v>
      </c>
      <c r="D137" s="80" t="s">
        <v>6</v>
      </c>
      <c r="E137" s="38">
        <v>2815748.88</v>
      </c>
      <c r="F137" s="38">
        <v>29967428.960000001</v>
      </c>
      <c r="G137" s="38">
        <v>32783177.84</v>
      </c>
      <c r="H137" s="38">
        <v>23577350.16</v>
      </c>
      <c r="I137" s="38">
        <v>22959321.969999999</v>
      </c>
      <c r="J137" s="38">
        <v>1061636.28</v>
      </c>
      <c r="K137" s="35">
        <v>3.2383568340487598</v>
      </c>
      <c r="L137" s="38">
        <v>1054196.6000000001</v>
      </c>
    </row>
    <row r="138" spans="1:12" ht="13.8" x14ac:dyDescent="0.2">
      <c r="A138" s="37" t="s">
        <v>69</v>
      </c>
      <c r="B138" s="16" t="s">
        <v>69</v>
      </c>
      <c r="C138" s="79" t="s">
        <v>9</v>
      </c>
      <c r="D138" s="80" t="s">
        <v>10</v>
      </c>
      <c r="E138" s="38">
        <v>7543021.71</v>
      </c>
      <c r="F138" s="38">
        <v>3216024.48</v>
      </c>
      <c r="G138" s="38">
        <v>10759046.189999999</v>
      </c>
      <c r="H138" s="38">
        <v>9860694.9700000007</v>
      </c>
      <c r="I138" s="38">
        <v>9429100.9800000004</v>
      </c>
      <c r="J138" s="38">
        <v>143261.47</v>
      </c>
      <c r="K138" s="35">
        <v>1.33154433460054</v>
      </c>
      <c r="L138" s="38">
        <v>143261.47</v>
      </c>
    </row>
    <row r="139" spans="1:12" ht="13.8" x14ac:dyDescent="0.2">
      <c r="A139" s="37" t="s">
        <v>69</v>
      </c>
      <c r="B139" s="16" t="s">
        <v>69</v>
      </c>
      <c r="C139" s="81" t="s">
        <v>126</v>
      </c>
      <c r="D139" s="82" t="s">
        <v>69</v>
      </c>
      <c r="E139" s="28">
        <v>15211874.27</v>
      </c>
      <c r="F139" s="28">
        <v>34306370.079999998</v>
      </c>
      <c r="G139" s="28">
        <v>49518244.350000001</v>
      </c>
      <c r="H139" s="28">
        <v>34305916.270000003</v>
      </c>
      <c r="I139" s="28">
        <v>33256294.09</v>
      </c>
      <c r="J139" s="28">
        <v>2072768.89</v>
      </c>
      <c r="K139" s="29">
        <v>4.1858691017990397</v>
      </c>
      <c r="L139" s="28">
        <v>1956671.44</v>
      </c>
    </row>
    <row r="140" spans="1:12" ht="13.8" x14ac:dyDescent="0.2">
      <c r="A140" s="37" t="s">
        <v>457</v>
      </c>
      <c r="B140" s="16" t="s">
        <v>458</v>
      </c>
      <c r="C140" s="79" t="s">
        <v>3</v>
      </c>
      <c r="D140" s="80" t="s">
        <v>4</v>
      </c>
      <c r="E140" s="38">
        <v>3061946.94</v>
      </c>
      <c r="F140" s="38">
        <v>113881.58</v>
      </c>
      <c r="G140" s="38">
        <v>3175828.52</v>
      </c>
      <c r="H140" s="38">
        <v>422208.21</v>
      </c>
      <c r="I140" s="38">
        <v>422208.21</v>
      </c>
      <c r="J140" s="38">
        <v>422208.21</v>
      </c>
      <c r="K140" s="35">
        <v>13.294427181477699</v>
      </c>
      <c r="L140" s="38">
        <v>422208.21</v>
      </c>
    </row>
    <row r="141" spans="1:12" ht="13.8" x14ac:dyDescent="0.2">
      <c r="A141" s="37" t="s">
        <v>69</v>
      </c>
      <c r="B141" s="16" t="s">
        <v>69</v>
      </c>
      <c r="C141" s="79" t="s">
        <v>5</v>
      </c>
      <c r="D141" s="80" t="s">
        <v>6</v>
      </c>
      <c r="E141" s="38">
        <v>63778585.479999997</v>
      </c>
      <c r="F141" s="38">
        <v>0</v>
      </c>
      <c r="G141" s="38">
        <v>63778585.479999997</v>
      </c>
      <c r="H141" s="38">
        <v>63483195.520000003</v>
      </c>
      <c r="I141" s="38">
        <v>62667372.299999997</v>
      </c>
      <c r="J141" s="38">
        <v>9942816.0600000005</v>
      </c>
      <c r="K141" s="35">
        <v>15.5895838472584</v>
      </c>
      <c r="L141" s="38">
        <v>4843634.08</v>
      </c>
    </row>
    <row r="142" spans="1:12" ht="13.8" x14ac:dyDescent="0.2">
      <c r="A142" s="37" t="s">
        <v>69</v>
      </c>
      <c r="B142" s="16" t="s">
        <v>69</v>
      </c>
      <c r="C142" s="79" t="s">
        <v>15</v>
      </c>
      <c r="D142" s="80" t="s">
        <v>16</v>
      </c>
      <c r="E142" s="38">
        <v>8791.67</v>
      </c>
      <c r="F142" s="38">
        <v>0</v>
      </c>
      <c r="G142" s="38">
        <v>8791.67</v>
      </c>
      <c r="H142" s="38">
        <v>1069.44</v>
      </c>
      <c r="I142" s="38">
        <v>1069.44</v>
      </c>
      <c r="J142" s="38">
        <v>0</v>
      </c>
      <c r="K142" s="35">
        <v>0</v>
      </c>
      <c r="L142" s="38">
        <v>0</v>
      </c>
    </row>
    <row r="143" spans="1:12" ht="13.8" x14ac:dyDescent="0.2">
      <c r="A143" s="37" t="s">
        <v>69</v>
      </c>
      <c r="B143" s="16" t="s">
        <v>69</v>
      </c>
      <c r="C143" s="79" t="s">
        <v>7</v>
      </c>
      <c r="D143" s="80" t="s">
        <v>8</v>
      </c>
      <c r="E143" s="38">
        <v>721804.11</v>
      </c>
      <c r="F143" s="38">
        <v>0</v>
      </c>
      <c r="G143" s="38">
        <v>721804.11</v>
      </c>
      <c r="H143" s="38">
        <v>694092.26</v>
      </c>
      <c r="I143" s="38">
        <v>694092.26</v>
      </c>
      <c r="J143" s="38">
        <v>0</v>
      </c>
      <c r="K143" s="35">
        <v>0</v>
      </c>
      <c r="L143" s="38">
        <v>0</v>
      </c>
    </row>
    <row r="144" spans="1:12" ht="13.8" x14ac:dyDescent="0.2">
      <c r="A144" s="37" t="s">
        <v>69</v>
      </c>
      <c r="B144" s="16" t="s">
        <v>69</v>
      </c>
      <c r="C144" s="79" t="s">
        <v>9</v>
      </c>
      <c r="D144" s="80" t="s">
        <v>10</v>
      </c>
      <c r="E144" s="38">
        <v>17912706.460000001</v>
      </c>
      <c r="F144" s="38">
        <v>112200.31</v>
      </c>
      <c r="G144" s="38">
        <v>18024906.77</v>
      </c>
      <c r="H144" s="38">
        <v>15827435.689999999</v>
      </c>
      <c r="I144" s="38">
        <v>14917291.859999999</v>
      </c>
      <c r="J144" s="38">
        <v>522014.01</v>
      </c>
      <c r="K144" s="35">
        <v>2.89607051321242</v>
      </c>
      <c r="L144" s="38">
        <v>325827.78000000003</v>
      </c>
    </row>
    <row r="145" spans="1:12" ht="13.8" x14ac:dyDescent="0.2">
      <c r="A145" s="37" t="s">
        <v>69</v>
      </c>
      <c r="B145" s="16" t="s">
        <v>69</v>
      </c>
      <c r="C145" s="79" t="s">
        <v>11</v>
      </c>
      <c r="D145" s="80" t="s">
        <v>12</v>
      </c>
      <c r="E145" s="38">
        <v>7241116.4500000002</v>
      </c>
      <c r="F145" s="38">
        <v>-226081.89</v>
      </c>
      <c r="G145" s="38">
        <v>7015034.5599999996</v>
      </c>
      <c r="H145" s="38">
        <v>4141796.93</v>
      </c>
      <c r="I145" s="38">
        <v>4141601.02</v>
      </c>
      <c r="J145" s="38">
        <v>46805.62</v>
      </c>
      <c r="K145" s="35">
        <v>0.66721866584788003</v>
      </c>
      <c r="L145" s="38">
        <v>28634.18</v>
      </c>
    </row>
    <row r="146" spans="1:12" ht="13.8" x14ac:dyDescent="0.2">
      <c r="A146" s="37" t="s">
        <v>69</v>
      </c>
      <c r="B146" s="16" t="s">
        <v>69</v>
      </c>
      <c r="C146" s="81" t="s">
        <v>126</v>
      </c>
      <c r="D146" s="82" t="s">
        <v>69</v>
      </c>
      <c r="E146" s="28">
        <v>92724951.109999999</v>
      </c>
      <c r="F146" s="28">
        <v>0</v>
      </c>
      <c r="G146" s="28">
        <v>92724951.109999999</v>
      </c>
      <c r="H146" s="28">
        <v>84569798.049999997</v>
      </c>
      <c r="I146" s="28">
        <v>82843635.090000004</v>
      </c>
      <c r="J146" s="28">
        <v>10933843.9</v>
      </c>
      <c r="K146" s="29">
        <v>11.7916955135723</v>
      </c>
      <c r="L146" s="28">
        <v>5620304.25</v>
      </c>
    </row>
    <row r="147" spans="1:12" ht="13.8" x14ac:dyDescent="0.2">
      <c r="A147" s="37" t="s">
        <v>459</v>
      </c>
      <c r="B147" s="16" t="s">
        <v>460</v>
      </c>
      <c r="C147" s="79" t="s">
        <v>3</v>
      </c>
      <c r="D147" s="80" t="s">
        <v>4</v>
      </c>
      <c r="E147" s="38">
        <v>7359197.04</v>
      </c>
      <c r="F147" s="38">
        <v>0</v>
      </c>
      <c r="G147" s="38">
        <v>7359197.04</v>
      </c>
      <c r="H147" s="38">
        <v>20.62</v>
      </c>
      <c r="I147" s="38">
        <v>20.62</v>
      </c>
      <c r="J147" s="38">
        <v>20.62</v>
      </c>
      <c r="K147" s="35">
        <v>2.8019361199E-4</v>
      </c>
      <c r="L147" s="38">
        <v>20.62</v>
      </c>
    </row>
    <row r="148" spans="1:12" ht="13.8" x14ac:dyDescent="0.2">
      <c r="A148" s="37" t="s">
        <v>69</v>
      </c>
      <c r="B148" s="16" t="s">
        <v>69</v>
      </c>
      <c r="C148" s="79" t="s">
        <v>5</v>
      </c>
      <c r="D148" s="80" t="s">
        <v>6</v>
      </c>
      <c r="E148" s="38">
        <v>3948202.45</v>
      </c>
      <c r="F148" s="38">
        <v>0</v>
      </c>
      <c r="G148" s="38">
        <v>3948202.45</v>
      </c>
      <c r="H148" s="38">
        <v>1352161.1</v>
      </c>
      <c r="I148" s="38">
        <v>1203231.79</v>
      </c>
      <c r="J148" s="38">
        <v>453723.32</v>
      </c>
      <c r="K148" s="35">
        <v>11.4918960146028</v>
      </c>
      <c r="L148" s="38">
        <v>422667.95</v>
      </c>
    </row>
    <row r="149" spans="1:12" ht="13.8" x14ac:dyDescent="0.2">
      <c r="A149" s="37" t="s">
        <v>69</v>
      </c>
      <c r="B149" s="16" t="s">
        <v>69</v>
      </c>
      <c r="C149" s="79" t="s">
        <v>7</v>
      </c>
      <c r="D149" s="80" t="s">
        <v>8</v>
      </c>
      <c r="E149" s="38">
        <v>568000</v>
      </c>
      <c r="F149" s="38">
        <v>0</v>
      </c>
      <c r="G149" s="38">
        <v>568000</v>
      </c>
      <c r="H149" s="38">
        <v>0</v>
      </c>
      <c r="I149" s="38">
        <v>0</v>
      </c>
      <c r="J149" s="38">
        <v>0</v>
      </c>
      <c r="K149" s="35">
        <v>0</v>
      </c>
      <c r="L149" s="38">
        <v>0</v>
      </c>
    </row>
    <row r="150" spans="1:12" ht="13.8" x14ac:dyDescent="0.2">
      <c r="A150" s="37" t="s">
        <v>69</v>
      </c>
      <c r="B150" s="16" t="s">
        <v>69</v>
      </c>
      <c r="C150" s="79" t="s">
        <v>9</v>
      </c>
      <c r="D150" s="80" t="s">
        <v>10</v>
      </c>
      <c r="E150" s="38">
        <v>3881351</v>
      </c>
      <c r="F150" s="38">
        <v>0</v>
      </c>
      <c r="G150" s="38">
        <v>3881351</v>
      </c>
      <c r="H150" s="38">
        <v>213729.04</v>
      </c>
      <c r="I150" s="38">
        <v>203073.21</v>
      </c>
      <c r="J150" s="38">
        <v>56382.78</v>
      </c>
      <c r="K150" s="35">
        <v>1.4526586232474199</v>
      </c>
      <c r="L150" s="38">
        <v>35902.5</v>
      </c>
    </row>
    <row r="151" spans="1:12" ht="13.8" x14ac:dyDescent="0.2">
      <c r="A151" s="37" t="s">
        <v>69</v>
      </c>
      <c r="B151" s="16" t="s">
        <v>69</v>
      </c>
      <c r="C151" s="79" t="s">
        <v>21</v>
      </c>
      <c r="D151" s="80" t="s">
        <v>22</v>
      </c>
      <c r="E151" s="38">
        <v>439000</v>
      </c>
      <c r="F151" s="38">
        <v>0</v>
      </c>
      <c r="G151" s="38">
        <v>439000</v>
      </c>
      <c r="H151" s="38">
        <v>0</v>
      </c>
      <c r="I151" s="38">
        <v>0</v>
      </c>
      <c r="J151" s="38">
        <v>0</v>
      </c>
      <c r="K151" s="35">
        <v>0</v>
      </c>
      <c r="L151" s="38">
        <v>0</v>
      </c>
    </row>
    <row r="152" spans="1:12" ht="13.8" x14ac:dyDescent="0.2">
      <c r="A152" s="37" t="s">
        <v>69</v>
      </c>
      <c r="B152" s="16" t="s">
        <v>69</v>
      </c>
      <c r="C152" s="81" t="s">
        <v>126</v>
      </c>
      <c r="D152" s="82" t="s">
        <v>69</v>
      </c>
      <c r="E152" s="28">
        <v>16195750.49</v>
      </c>
      <c r="F152" s="28">
        <v>0</v>
      </c>
      <c r="G152" s="28">
        <v>16195750.49</v>
      </c>
      <c r="H152" s="28">
        <v>1565910.76</v>
      </c>
      <c r="I152" s="28">
        <v>1406325.62</v>
      </c>
      <c r="J152" s="28">
        <v>510126.72</v>
      </c>
      <c r="K152" s="29">
        <v>3.1497566001339399</v>
      </c>
      <c r="L152" s="28">
        <v>458591.07</v>
      </c>
    </row>
    <row r="153" spans="1:12" ht="13.8" x14ac:dyDescent="0.2">
      <c r="A153" s="37" t="s">
        <v>461</v>
      </c>
      <c r="B153" s="16" t="s">
        <v>462</v>
      </c>
      <c r="C153" s="79" t="s">
        <v>3</v>
      </c>
      <c r="D153" s="80" t="s">
        <v>4</v>
      </c>
      <c r="E153" s="38">
        <v>9338889.2400000002</v>
      </c>
      <c r="F153" s="38">
        <v>0</v>
      </c>
      <c r="G153" s="38">
        <v>9338889.2400000002</v>
      </c>
      <c r="H153" s="38">
        <v>1228625.17</v>
      </c>
      <c r="I153" s="38">
        <v>1228625.17</v>
      </c>
      <c r="J153" s="38">
        <v>1215747.9099999999</v>
      </c>
      <c r="K153" s="35">
        <v>13.0181210929535</v>
      </c>
      <c r="L153" s="38">
        <v>1215747.9099999999</v>
      </c>
    </row>
    <row r="154" spans="1:12" ht="13.8" x14ac:dyDescent="0.2">
      <c r="A154" s="37" t="s">
        <v>69</v>
      </c>
      <c r="B154" s="16" t="s">
        <v>69</v>
      </c>
      <c r="C154" s="79" t="s">
        <v>5</v>
      </c>
      <c r="D154" s="80" t="s">
        <v>6</v>
      </c>
      <c r="E154" s="38">
        <v>1154289.23</v>
      </c>
      <c r="F154" s="38">
        <v>0</v>
      </c>
      <c r="G154" s="38">
        <v>1154289.23</v>
      </c>
      <c r="H154" s="38">
        <v>1043508.59</v>
      </c>
      <c r="I154" s="38">
        <v>1043507.6</v>
      </c>
      <c r="J154" s="38">
        <v>127564.68</v>
      </c>
      <c r="K154" s="35">
        <v>11.051361884404001</v>
      </c>
      <c r="L154" s="38">
        <v>127564.68</v>
      </c>
    </row>
    <row r="155" spans="1:12" ht="13.8" x14ac:dyDescent="0.2">
      <c r="A155" s="37" t="s">
        <v>69</v>
      </c>
      <c r="B155" s="16" t="s">
        <v>69</v>
      </c>
      <c r="C155" s="79" t="s">
        <v>9</v>
      </c>
      <c r="D155" s="80" t="s">
        <v>10</v>
      </c>
      <c r="E155" s="38">
        <v>6831478.3399999999</v>
      </c>
      <c r="F155" s="38">
        <v>0</v>
      </c>
      <c r="G155" s="38">
        <v>6831478.3399999999</v>
      </c>
      <c r="H155" s="38">
        <v>722084.57</v>
      </c>
      <c r="I155" s="38">
        <v>722084.57</v>
      </c>
      <c r="J155" s="38">
        <v>576149.62</v>
      </c>
      <c r="K155" s="35">
        <v>8.4337472992705091</v>
      </c>
      <c r="L155" s="38">
        <v>576149.62</v>
      </c>
    </row>
    <row r="156" spans="1:12" ht="13.8" x14ac:dyDescent="0.2">
      <c r="A156" s="37" t="s">
        <v>69</v>
      </c>
      <c r="B156" s="16" t="s">
        <v>69</v>
      </c>
      <c r="C156" s="81" t="s">
        <v>126</v>
      </c>
      <c r="D156" s="82" t="s">
        <v>69</v>
      </c>
      <c r="E156" s="28">
        <v>17324656.809999999</v>
      </c>
      <c r="F156" s="28">
        <v>0</v>
      </c>
      <c r="G156" s="28">
        <v>17324656.809999999</v>
      </c>
      <c r="H156" s="28">
        <v>2994218.33</v>
      </c>
      <c r="I156" s="28">
        <v>2994217.34</v>
      </c>
      <c r="J156" s="28">
        <v>1919462.21</v>
      </c>
      <c r="K156" s="29">
        <v>11.079366425845</v>
      </c>
      <c r="L156" s="28">
        <v>1919462.21</v>
      </c>
    </row>
    <row r="157" spans="1:12" ht="13.8" x14ac:dyDescent="0.2">
      <c r="A157" s="37" t="s">
        <v>463</v>
      </c>
      <c r="B157" s="16" t="s">
        <v>464</v>
      </c>
      <c r="C157" s="79" t="s">
        <v>3</v>
      </c>
      <c r="D157" s="80" t="s">
        <v>4</v>
      </c>
      <c r="E157" s="38">
        <v>3809688.52</v>
      </c>
      <c r="F157" s="38">
        <v>0</v>
      </c>
      <c r="G157" s="38">
        <v>3809688.52</v>
      </c>
      <c r="H157" s="38">
        <v>594636.59</v>
      </c>
      <c r="I157" s="38">
        <v>594636.59</v>
      </c>
      <c r="J157" s="38">
        <v>594636.59</v>
      </c>
      <c r="K157" s="35">
        <v>15.6085356290493</v>
      </c>
      <c r="L157" s="38">
        <v>530086.14</v>
      </c>
    </row>
    <row r="158" spans="1:12" ht="13.8" x14ac:dyDescent="0.2">
      <c r="A158" s="37" t="s">
        <v>69</v>
      </c>
      <c r="B158" s="16" t="s">
        <v>69</v>
      </c>
      <c r="C158" s="79" t="s">
        <v>5</v>
      </c>
      <c r="D158" s="80" t="s">
        <v>6</v>
      </c>
      <c r="E158" s="38">
        <v>2696070.15</v>
      </c>
      <c r="F158" s="38">
        <v>0</v>
      </c>
      <c r="G158" s="38">
        <v>2696070.15</v>
      </c>
      <c r="H158" s="38">
        <v>2035139.09</v>
      </c>
      <c r="I158" s="38">
        <v>2031339.09</v>
      </c>
      <c r="J158" s="38">
        <v>109242.95</v>
      </c>
      <c r="K158" s="35">
        <v>4.0519327733367803</v>
      </c>
      <c r="L158" s="38">
        <v>105826.28</v>
      </c>
    </row>
    <row r="159" spans="1:12" ht="13.8" x14ac:dyDescent="0.2">
      <c r="A159" s="37" t="s">
        <v>69</v>
      </c>
      <c r="B159" s="16" t="s">
        <v>69</v>
      </c>
      <c r="C159" s="79" t="s">
        <v>9</v>
      </c>
      <c r="D159" s="80" t="s">
        <v>10</v>
      </c>
      <c r="E159" s="38">
        <v>14400</v>
      </c>
      <c r="F159" s="38">
        <v>0</v>
      </c>
      <c r="G159" s="38">
        <v>14400</v>
      </c>
      <c r="H159" s="38">
        <v>0</v>
      </c>
      <c r="I159" s="38">
        <v>0</v>
      </c>
      <c r="J159" s="38">
        <v>0</v>
      </c>
      <c r="K159" s="35">
        <v>0</v>
      </c>
      <c r="L159" s="38">
        <v>0</v>
      </c>
    </row>
    <row r="160" spans="1:12" ht="13.8" x14ac:dyDescent="0.2">
      <c r="A160" s="37" t="s">
        <v>69</v>
      </c>
      <c r="B160" s="16" t="s">
        <v>69</v>
      </c>
      <c r="C160" s="81" t="s">
        <v>126</v>
      </c>
      <c r="D160" s="82" t="s">
        <v>69</v>
      </c>
      <c r="E160" s="28">
        <v>6520158.6699999999</v>
      </c>
      <c r="F160" s="28">
        <v>0</v>
      </c>
      <c r="G160" s="28">
        <v>6520158.6699999999</v>
      </c>
      <c r="H160" s="28">
        <v>2629775.6800000002</v>
      </c>
      <c r="I160" s="28">
        <v>2625975.6800000002</v>
      </c>
      <c r="J160" s="28">
        <v>703879.54</v>
      </c>
      <c r="K160" s="29">
        <v>10.795435749725399</v>
      </c>
      <c r="L160" s="28">
        <v>635912.42000000004</v>
      </c>
    </row>
    <row r="161" spans="1:12" s="88" customFormat="1" ht="13.8" x14ac:dyDescent="0.2">
      <c r="A161" s="37" t="s">
        <v>465</v>
      </c>
      <c r="B161" s="16" t="s">
        <v>466</v>
      </c>
      <c r="C161" s="79" t="s">
        <v>3</v>
      </c>
      <c r="D161" s="80" t="s">
        <v>4</v>
      </c>
      <c r="E161" s="38">
        <v>3550589.53</v>
      </c>
      <c r="F161" s="38">
        <v>0</v>
      </c>
      <c r="G161" s="38">
        <v>3550589.53</v>
      </c>
      <c r="H161" s="38">
        <v>571511.18999999994</v>
      </c>
      <c r="I161" s="38">
        <v>571511.18999999994</v>
      </c>
      <c r="J161" s="38">
        <v>571511.18999999994</v>
      </c>
      <c r="K161" s="35">
        <v>16.096233742907501</v>
      </c>
      <c r="L161" s="38">
        <v>571511.18999999994</v>
      </c>
    </row>
    <row r="162" spans="1:12" s="88" customFormat="1" ht="13.8" x14ac:dyDescent="0.2">
      <c r="A162" s="37" t="s">
        <v>69</v>
      </c>
      <c r="B162" s="16" t="s">
        <v>69</v>
      </c>
      <c r="C162" s="79" t="s">
        <v>5</v>
      </c>
      <c r="D162" s="80" t="s">
        <v>6</v>
      </c>
      <c r="E162" s="38">
        <v>7415853.0099999998</v>
      </c>
      <c r="F162" s="38">
        <v>0</v>
      </c>
      <c r="G162" s="38">
        <v>7415853.0099999998</v>
      </c>
      <c r="H162" s="38">
        <v>6646215.7400000002</v>
      </c>
      <c r="I162" s="38">
        <v>5075286.66</v>
      </c>
      <c r="J162" s="38">
        <v>693058.01</v>
      </c>
      <c r="K162" s="35">
        <v>9.3456276582806801</v>
      </c>
      <c r="L162" s="38">
        <v>691975.18</v>
      </c>
    </row>
    <row r="163" spans="1:12" s="88" customFormat="1" ht="13.8" x14ac:dyDescent="0.2">
      <c r="A163" s="37" t="s">
        <v>69</v>
      </c>
      <c r="B163" s="16" t="s">
        <v>69</v>
      </c>
      <c r="C163" s="79" t="s">
        <v>7</v>
      </c>
      <c r="D163" s="80" t="s">
        <v>8</v>
      </c>
      <c r="E163" s="38">
        <v>287600</v>
      </c>
      <c r="F163" s="38">
        <v>0</v>
      </c>
      <c r="G163" s="38">
        <v>287600</v>
      </c>
      <c r="H163" s="38">
        <v>195000</v>
      </c>
      <c r="I163" s="38">
        <v>195000</v>
      </c>
      <c r="J163" s="38">
        <v>50000</v>
      </c>
      <c r="K163" s="35">
        <v>17.3852573018081</v>
      </c>
      <c r="L163" s="38">
        <v>50000</v>
      </c>
    </row>
    <row r="164" spans="1:12" s="88" customFormat="1" ht="13.8" x14ac:dyDescent="0.2">
      <c r="A164" s="37" t="s">
        <v>69</v>
      </c>
      <c r="B164" s="16" t="s">
        <v>69</v>
      </c>
      <c r="C164" s="79" t="s">
        <v>9</v>
      </c>
      <c r="D164" s="80" t="s">
        <v>10</v>
      </c>
      <c r="E164" s="38">
        <v>68275</v>
      </c>
      <c r="F164" s="38">
        <v>0</v>
      </c>
      <c r="G164" s="38">
        <v>68275</v>
      </c>
      <c r="H164" s="38">
        <v>53209.75</v>
      </c>
      <c r="I164" s="38">
        <v>3599.75</v>
      </c>
      <c r="J164" s="38">
        <v>3599.75</v>
      </c>
      <c r="K164" s="35">
        <v>5.2724276821676996</v>
      </c>
      <c r="L164" s="38">
        <v>3599.75</v>
      </c>
    </row>
    <row r="165" spans="1:12" s="88" customFormat="1" ht="13.8" x14ac:dyDescent="0.2">
      <c r="A165" s="37" t="s">
        <v>69</v>
      </c>
      <c r="B165" s="16" t="s">
        <v>69</v>
      </c>
      <c r="C165" s="81" t="s">
        <v>126</v>
      </c>
      <c r="D165" s="82" t="s">
        <v>69</v>
      </c>
      <c r="E165" s="28">
        <v>11322317.539999999</v>
      </c>
      <c r="F165" s="28">
        <v>0</v>
      </c>
      <c r="G165" s="28">
        <v>11322317.539999999</v>
      </c>
      <c r="H165" s="28">
        <v>7465936.6799999997</v>
      </c>
      <c r="I165" s="28">
        <v>5845397.5999999996</v>
      </c>
      <c r="J165" s="28">
        <v>1318168.95</v>
      </c>
      <c r="K165" s="29">
        <v>11.6422185241062</v>
      </c>
      <c r="L165" s="28">
        <v>1317086.1200000001</v>
      </c>
    </row>
    <row r="166" spans="1:12" s="88" customFormat="1" ht="13.8" x14ac:dyDescent="0.2">
      <c r="A166" s="37" t="s">
        <v>467</v>
      </c>
      <c r="B166" s="16" t="s">
        <v>468</v>
      </c>
      <c r="C166" s="79" t="s">
        <v>3</v>
      </c>
      <c r="D166" s="80" t="s">
        <v>4</v>
      </c>
      <c r="E166" s="38">
        <v>566967.16</v>
      </c>
      <c r="F166" s="38">
        <v>0</v>
      </c>
      <c r="G166" s="38">
        <v>566967.16</v>
      </c>
      <c r="H166" s="38">
        <v>76696.149999999994</v>
      </c>
      <c r="I166" s="38">
        <v>76696.149999999994</v>
      </c>
      <c r="J166" s="38">
        <v>76696.149999999994</v>
      </c>
      <c r="K166" s="35">
        <v>13.527441342457999</v>
      </c>
      <c r="L166" s="38">
        <v>76696.149999999994</v>
      </c>
    </row>
    <row r="167" spans="1:12" s="88" customFormat="1" ht="13.8" x14ac:dyDescent="0.2">
      <c r="A167" s="37" t="s">
        <v>69</v>
      </c>
      <c r="B167" s="16" t="s">
        <v>69</v>
      </c>
      <c r="C167" s="79" t="s">
        <v>5</v>
      </c>
      <c r="D167" s="80" t="s">
        <v>6</v>
      </c>
      <c r="E167" s="38">
        <v>170218.47</v>
      </c>
      <c r="F167" s="38">
        <v>0</v>
      </c>
      <c r="G167" s="38">
        <v>170218.47</v>
      </c>
      <c r="H167" s="38">
        <v>7947.33</v>
      </c>
      <c r="I167" s="38">
        <v>7947.33</v>
      </c>
      <c r="J167" s="38">
        <v>7947.33</v>
      </c>
      <c r="K167" s="35">
        <v>4.6688999143277501</v>
      </c>
      <c r="L167" s="38">
        <v>7947.33</v>
      </c>
    </row>
    <row r="168" spans="1:12" s="88" customFormat="1" ht="13.8" x14ac:dyDescent="0.2">
      <c r="A168" s="37" t="s">
        <v>69</v>
      </c>
      <c r="B168" s="16" t="s">
        <v>69</v>
      </c>
      <c r="C168" s="79" t="s">
        <v>9</v>
      </c>
      <c r="D168" s="80" t="s">
        <v>10</v>
      </c>
      <c r="E168" s="38">
        <v>2000</v>
      </c>
      <c r="F168" s="38">
        <v>0</v>
      </c>
      <c r="G168" s="38">
        <v>2000</v>
      </c>
      <c r="H168" s="38">
        <v>0</v>
      </c>
      <c r="I168" s="38">
        <v>0</v>
      </c>
      <c r="J168" s="38">
        <v>0</v>
      </c>
      <c r="K168" s="35">
        <v>0</v>
      </c>
      <c r="L168" s="38">
        <v>0</v>
      </c>
    </row>
    <row r="169" spans="1:12" s="88" customFormat="1" ht="13.8" x14ac:dyDescent="0.2">
      <c r="A169" s="37" t="s">
        <v>69</v>
      </c>
      <c r="B169" s="16" t="s">
        <v>69</v>
      </c>
      <c r="C169" s="81" t="s">
        <v>126</v>
      </c>
      <c r="D169" s="82" t="s">
        <v>69</v>
      </c>
      <c r="E169" s="28">
        <v>739185.63</v>
      </c>
      <c r="F169" s="28">
        <v>0</v>
      </c>
      <c r="G169" s="28">
        <v>739185.63</v>
      </c>
      <c r="H169" s="28">
        <v>84643.48</v>
      </c>
      <c r="I169" s="28">
        <v>84643.48</v>
      </c>
      <c r="J169" s="28">
        <v>84643.48</v>
      </c>
      <c r="K169" s="29">
        <v>11.4509098343808</v>
      </c>
      <c r="L169" s="28">
        <v>84643.48</v>
      </c>
    </row>
    <row r="170" spans="1:12" s="88" customFormat="1" ht="13.8" x14ac:dyDescent="0.2">
      <c r="A170" s="37" t="s">
        <v>469</v>
      </c>
      <c r="B170" s="16" t="s">
        <v>470</v>
      </c>
      <c r="C170" s="79" t="s">
        <v>3</v>
      </c>
      <c r="D170" s="80" t="s">
        <v>4</v>
      </c>
      <c r="E170" s="38">
        <v>3351959.13</v>
      </c>
      <c r="F170" s="38">
        <v>229911.89</v>
      </c>
      <c r="G170" s="38">
        <v>3581871.02</v>
      </c>
      <c r="H170" s="38">
        <v>209256.88</v>
      </c>
      <c r="I170" s="38">
        <v>209256.88</v>
      </c>
      <c r="J170" s="38">
        <v>209256.88</v>
      </c>
      <c r="K170" s="35">
        <v>5.8421109758441299</v>
      </c>
      <c r="L170" s="38">
        <v>0</v>
      </c>
    </row>
    <row r="171" spans="1:12" s="88" customFormat="1" ht="13.8" x14ac:dyDescent="0.2">
      <c r="A171" s="37" t="s">
        <v>69</v>
      </c>
      <c r="B171" s="16" t="s">
        <v>69</v>
      </c>
      <c r="C171" s="79" t="s">
        <v>5</v>
      </c>
      <c r="D171" s="80" t="s">
        <v>6</v>
      </c>
      <c r="E171" s="38">
        <v>7883374.4699999997</v>
      </c>
      <c r="F171" s="38">
        <v>1946219.25</v>
      </c>
      <c r="G171" s="38">
        <v>9829593.7200000007</v>
      </c>
      <c r="H171" s="38">
        <v>6067160.0099999998</v>
      </c>
      <c r="I171" s="38">
        <v>4071889.2</v>
      </c>
      <c r="J171" s="38">
        <v>63269.66</v>
      </c>
      <c r="K171" s="35">
        <v>0.64366505678935004</v>
      </c>
      <c r="L171" s="38">
        <v>38945.11</v>
      </c>
    </row>
    <row r="172" spans="1:12" s="88" customFormat="1" ht="13.8" x14ac:dyDescent="0.2">
      <c r="A172" s="37" t="s">
        <v>69</v>
      </c>
      <c r="B172" s="16" t="s">
        <v>69</v>
      </c>
      <c r="C172" s="79" t="s">
        <v>15</v>
      </c>
      <c r="D172" s="80" t="s">
        <v>16</v>
      </c>
      <c r="E172" s="38">
        <v>4000</v>
      </c>
      <c r="F172" s="38">
        <v>0</v>
      </c>
      <c r="G172" s="38">
        <v>4000</v>
      </c>
      <c r="H172" s="38">
        <v>0</v>
      </c>
      <c r="I172" s="38">
        <v>0</v>
      </c>
      <c r="J172" s="38">
        <v>0</v>
      </c>
      <c r="K172" s="35">
        <v>0</v>
      </c>
      <c r="L172" s="38">
        <v>0</v>
      </c>
    </row>
    <row r="173" spans="1:12" s="88" customFormat="1" ht="13.8" x14ac:dyDescent="0.2">
      <c r="A173" s="37" t="s">
        <v>69</v>
      </c>
      <c r="B173" s="16" t="s">
        <v>69</v>
      </c>
      <c r="C173" s="79" t="s">
        <v>7</v>
      </c>
      <c r="D173" s="80" t="s">
        <v>8</v>
      </c>
      <c r="E173" s="38">
        <v>2748724.1</v>
      </c>
      <c r="F173" s="38">
        <v>0</v>
      </c>
      <c r="G173" s="38">
        <v>2748724.1</v>
      </c>
      <c r="H173" s="38">
        <v>1954796.73</v>
      </c>
      <c r="I173" s="38">
        <v>1948338.75</v>
      </c>
      <c r="J173" s="38">
        <v>253499.98</v>
      </c>
      <c r="K173" s="35">
        <v>9.2224599769762303</v>
      </c>
      <c r="L173" s="38">
        <v>253499.98</v>
      </c>
    </row>
    <row r="174" spans="1:12" s="88" customFormat="1" ht="13.8" x14ac:dyDescent="0.2">
      <c r="A174" s="37" t="s">
        <v>69</v>
      </c>
      <c r="B174" s="16" t="s">
        <v>69</v>
      </c>
      <c r="C174" s="79" t="s">
        <v>9</v>
      </c>
      <c r="D174" s="80" t="s">
        <v>10</v>
      </c>
      <c r="E174" s="38">
        <v>792284.24</v>
      </c>
      <c r="F174" s="38">
        <v>371441.74</v>
      </c>
      <c r="G174" s="38">
        <v>1163725.98</v>
      </c>
      <c r="H174" s="38">
        <v>575305.11</v>
      </c>
      <c r="I174" s="38">
        <v>575305.11</v>
      </c>
      <c r="J174" s="38">
        <v>0</v>
      </c>
      <c r="K174" s="35">
        <v>0</v>
      </c>
      <c r="L174" s="38">
        <v>0</v>
      </c>
    </row>
    <row r="175" spans="1:12" s="88" customFormat="1" ht="13.8" x14ac:dyDescent="0.2">
      <c r="A175" s="37" t="s">
        <v>69</v>
      </c>
      <c r="B175" s="16" t="s">
        <v>69</v>
      </c>
      <c r="C175" s="79" t="s">
        <v>11</v>
      </c>
      <c r="D175" s="80" t="s">
        <v>12</v>
      </c>
      <c r="E175" s="38">
        <v>44485065</v>
      </c>
      <c r="F175" s="38">
        <v>-25000</v>
      </c>
      <c r="G175" s="38">
        <v>44460065</v>
      </c>
      <c r="H175" s="38">
        <v>43108286</v>
      </c>
      <c r="I175" s="38">
        <v>30255731.899999999</v>
      </c>
      <c r="J175" s="38">
        <v>0</v>
      </c>
      <c r="K175" s="35">
        <v>0</v>
      </c>
      <c r="L175" s="38">
        <v>0</v>
      </c>
    </row>
    <row r="176" spans="1:12" s="88" customFormat="1" ht="13.8" x14ac:dyDescent="0.2">
      <c r="A176" s="37" t="s">
        <v>69</v>
      </c>
      <c r="B176" s="16" t="s">
        <v>69</v>
      </c>
      <c r="C176" s="81" t="s">
        <v>126</v>
      </c>
      <c r="D176" s="82" t="s">
        <v>69</v>
      </c>
      <c r="E176" s="28">
        <v>59265406.939999998</v>
      </c>
      <c r="F176" s="28">
        <v>2522572.88</v>
      </c>
      <c r="G176" s="28">
        <v>61787979.82</v>
      </c>
      <c r="H176" s="28">
        <v>51914804.729999997</v>
      </c>
      <c r="I176" s="28">
        <v>37060521.840000004</v>
      </c>
      <c r="J176" s="28">
        <v>526026.52</v>
      </c>
      <c r="K176" s="29">
        <v>0.85134118566816996</v>
      </c>
      <c r="L176" s="28">
        <v>292445.09000000003</v>
      </c>
    </row>
    <row r="177" spans="1:12" s="88" customFormat="1" ht="13.8" x14ac:dyDescent="0.2">
      <c r="A177" s="129" t="s">
        <v>261</v>
      </c>
      <c r="B177" s="130" t="s">
        <v>69</v>
      </c>
      <c r="C177" s="83" t="s">
        <v>69</v>
      </c>
      <c r="D177" s="84" t="s">
        <v>69</v>
      </c>
      <c r="E177" s="66">
        <v>8546300921.4300003</v>
      </c>
      <c r="F177" s="66">
        <v>22526851.289999999</v>
      </c>
      <c r="G177" s="66">
        <v>8568827772.7200003</v>
      </c>
      <c r="H177" s="66">
        <v>3336347359.8499999</v>
      </c>
      <c r="I177" s="66">
        <v>3098358539.9000001</v>
      </c>
      <c r="J177" s="66">
        <v>965912879.52999997</v>
      </c>
      <c r="K177" s="71">
        <v>11.272403940771399</v>
      </c>
      <c r="L177" s="66">
        <v>851179790.45000005</v>
      </c>
    </row>
    <row r="178" spans="1:12" ht="13.8" x14ac:dyDescent="0.3">
      <c r="A178" s="39" t="s">
        <v>61</v>
      </c>
      <c r="B178" s="18"/>
      <c r="C178" s="18"/>
      <c r="D178" s="18"/>
      <c r="E178" s="18"/>
      <c r="F178" s="18"/>
      <c r="G178" s="18"/>
      <c r="H178" s="18"/>
      <c r="I178" s="40"/>
      <c r="J178" s="40"/>
      <c r="K178" s="5"/>
      <c r="L178" s="4"/>
    </row>
  </sheetData>
  <mergeCells count="5">
    <mergeCell ref="A5:B6"/>
    <mergeCell ref="C5:D6"/>
    <mergeCell ref="A1:L1"/>
    <mergeCell ref="A2:L2"/>
    <mergeCell ref="A177:B177"/>
  </mergeCells>
  <printOptions horizontalCentered="1"/>
  <pageMargins left="0.70866141732283472" right="0.70866141732283472" top="1.5748031496062993" bottom="0.74803149606299213" header="0.59055118110236227" footer="0.31496062992125984"/>
  <pageSetup paperSize="9" scale="60" fitToHeight="0" orientation="landscape" r:id="rId1"/>
  <headerFooter scaleWithDoc="0">
    <oddHeader>&amp;L&amp;G&amp;R
&amp;"Calibri,Negrita"&amp;12Intervención General</oddHeader>
    <oddFooter>&amp;R&amp;P</oddFooter>
  </headerFooter>
  <ignoredErrors>
    <ignoredError sqref="A7:C178" numberStoredAsText="1"/>
  </ignoredError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0.199999999999999" x14ac:dyDescent="0.2"/>
  <sheetData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8"/>
  <sheetViews>
    <sheetView zoomScaleNormal="100" workbookViewId="0">
      <selection activeCell="H18" sqref="H18"/>
    </sheetView>
  </sheetViews>
  <sheetFormatPr baseColWidth="10" defaultRowHeight="10.199999999999999" x14ac:dyDescent="0.2"/>
  <cols>
    <col min="1" max="1" width="9.7109375" style="30" customWidth="1"/>
    <col min="2" max="2" width="34" customWidth="1"/>
    <col min="3" max="3" width="11.42578125" style="30" bestFit="1" customWidth="1"/>
    <col min="4" max="4" width="31.7109375" customWidth="1"/>
    <col min="5" max="5" width="19.42578125" bestFit="1" customWidth="1"/>
    <col min="6" max="6" width="17.85546875" bestFit="1" customWidth="1"/>
    <col min="7" max="9" width="19.42578125" bestFit="1" customWidth="1"/>
  </cols>
  <sheetData>
    <row r="1" spans="1:10" s="76" customFormat="1" ht="18.75" customHeight="1" x14ac:dyDescent="0.35">
      <c r="A1" s="114" t="s">
        <v>64</v>
      </c>
      <c r="B1" s="114"/>
      <c r="C1" s="114"/>
      <c r="D1" s="114"/>
      <c r="E1" s="114"/>
      <c r="F1" s="114"/>
      <c r="G1" s="114"/>
      <c r="H1" s="114"/>
      <c r="I1" s="114"/>
      <c r="J1" s="89"/>
    </row>
    <row r="2" spans="1:10" s="76" customFormat="1" ht="18.75" customHeight="1" x14ac:dyDescent="0.35">
      <c r="A2" s="114" t="s">
        <v>56</v>
      </c>
      <c r="B2" s="114"/>
      <c r="C2" s="114"/>
      <c r="D2" s="114"/>
      <c r="E2" s="114"/>
      <c r="F2" s="114"/>
      <c r="G2" s="114"/>
      <c r="H2" s="114"/>
      <c r="I2" s="114"/>
    </row>
    <row r="3" spans="1:10" ht="11.25" customHeight="1" x14ac:dyDescent="0.2">
      <c r="A3" s="3"/>
      <c r="B3" s="6"/>
      <c r="C3" s="3"/>
      <c r="D3" s="6"/>
      <c r="E3" s="3"/>
      <c r="F3" s="3"/>
      <c r="G3" s="3"/>
      <c r="H3" s="1"/>
      <c r="I3" s="1"/>
    </row>
    <row r="4" spans="1:10" ht="11.25" customHeight="1" x14ac:dyDescent="0.2">
      <c r="A4" s="11" t="s">
        <v>66</v>
      </c>
      <c r="B4" s="7"/>
      <c r="C4" s="2"/>
      <c r="D4" s="8"/>
      <c r="E4" s="1"/>
      <c r="F4" s="2"/>
      <c r="G4" s="2"/>
      <c r="H4" s="1"/>
      <c r="I4" s="1"/>
    </row>
    <row r="5" spans="1:10" ht="30" customHeight="1" x14ac:dyDescent="0.2">
      <c r="A5" s="117" t="s">
        <v>52</v>
      </c>
      <c r="B5" s="123"/>
      <c r="C5" s="117" t="s">
        <v>53</v>
      </c>
      <c r="D5" s="123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24</v>
      </c>
    </row>
    <row r="6" spans="1:10" ht="15" customHeight="1" x14ac:dyDescent="0.2">
      <c r="A6" s="124"/>
      <c r="B6" s="125"/>
      <c r="C6" s="124"/>
      <c r="D6" s="125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</row>
    <row r="7" spans="1:10" ht="12.75" customHeight="1" x14ac:dyDescent="0.2">
      <c r="A7" s="37" t="s">
        <v>471</v>
      </c>
      <c r="B7" s="72" t="s">
        <v>472</v>
      </c>
      <c r="C7" s="37" t="s">
        <v>15</v>
      </c>
      <c r="D7" s="72" t="s">
        <v>27</v>
      </c>
      <c r="E7" s="55">
        <v>11322317.539999999</v>
      </c>
      <c r="F7" s="55">
        <v>0</v>
      </c>
      <c r="G7" s="55">
        <v>11322317.539999999</v>
      </c>
      <c r="H7" s="55">
        <v>2768422.2</v>
      </c>
      <c r="I7" s="55">
        <v>21767.66</v>
      </c>
    </row>
    <row r="8" spans="1:10" ht="12.75" customHeight="1" x14ac:dyDescent="0.2">
      <c r="A8" s="37" t="s">
        <v>69</v>
      </c>
      <c r="B8" s="72" t="s">
        <v>69</v>
      </c>
      <c r="C8" s="37" t="s">
        <v>17</v>
      </c>
      <c r="D8" s="72" t="s">
        <v>28</v>
      </c>
      <c r="E8" s="55">
        <v>0</v>
      </c>
      <c r="F8" s="55">
        <v>0</v>
      </c>
      <c r="G8" s="55">
        <v>0</v>
      </c>
      <c r="H8" s="55">
        <v>500.03</v>
      </c>
      <c r="I8" s="55">
        <v>500.03</v>
      </c>
    </row>
    <row r="9" spans="1:10" ht="13.8" x14ac:dyDescent="0.2">
      <c r="A9" s="37" t="s">
        <v>69</v>
      </c>
      <c r="B9" s="72" t="s">
        <v>69</v>
      </c>
      <c r="C9" s="41" t="s">
        <v>126</v>
      </c>
      <c r="D9" s="73" t="s">
        <v>69</v>
      </c>
      <c r="E9" s="74">
        <v>11322317.539999999</v>
      </c>
      <c r="F9" s="74">
        <v>0</v>
      </c>
      <c r="G9" s="74">
        <v>11322317.539999999</v>
      </c>
      <c r="H9" s="74">
        <v>2768922.23</v>
      </c>
      <c r="I9" s="74">
        <v>22267.69</v>
      </c>
    </row>
    <row r="10" spans="1:10" ht="12.75" customHeight="1" x14ac:dyDescent="0.2">
      <c r="A10" s="37" t="s">
        <v>473</v>
      </c>
      <c r="B10" s="72" t="s">
        <v>474</v>
      </c>
      <c r="C10" s="37" t="s">
        <v>15</v>
      </c>
      <c r="D10" s="72" t="s">
        <v>27</v>
      </c>
      <c r="E10" s="55">
        <v>20000</v>
      </c>
      <c r="F10" s="55">
        <v>0</v>
      </c>
      <c r="G10" s="55">
        <v>20000</v>
      </c>
      <c r="H10" s="55">
        <v>4620</v>
      </c>
      <c r="I10" s="55">
        <v>0</v>
      </c>
    </row>
    <row r="11" spans="1:10" ht="13.8" x14ac:dyDescent="0.2">
      <c r="A11" s="37" t="s">
        <v>69</v>
      </c>
      <c r="B11" s="72" t="s">
        <v>69</v>
      </c>
      <c r="C11" s="37" t="s">
        <v>17</v>
      </c>
      <c r="D11" s="72" t="s">
        <v>28</v>
      </c>
      <c r="E11" s="55">
        <v>0</v>
      </c>
      <c r="F11" s="55">
        <v>0</v>
      </c>
      <c r="G11" s="55">
        <v>0</v>
      </c>
      <c r="H11" s="55">
        <v>306.02</v>
      </c>
      <c r="I11" s="55">
        <v>306.02</v>
      </c>
    </row>
    <row r="12" spans="1:10" ht="12.75" customHeight="1" x14ac:dyDescent="0.2">
      <c r="A12" s="37" t="s">
        <v>69</v>
      </c>
      <c r="B12" s="72" t="s">
        <v>69</v>
      </c>
      <c r="C12" s="41" t="s">
        <v>126</v>
      </c>
      <c r="D12" s="73" t="s">
        <v>69</v>
      </c>
      <c r="E12" s="74">
        <v>20000</v>
      </c>
      <c r="F12" s="74">
        <v>0</v>
      </c>
      <c r="G12" s="74">
        <v>20000</v>
      </c>
      <c r="H12" s="74">
        <v>4926.0200000000004</v>
      </c>
      <c r="I12" s="74">
        <v>306.02</v>
      </c>
    </row>
    <row r="13" spans="1:10" ht="12.75" customHeight="1" x14ac:dyDescent="0.2">
      <c r="A13" s="37" t="s">
        <v>475</v>
      </c>
      <c r="B13" s="72" t="s">
        <v>476</v>
      </c>
      <c r="C13" s="37" t="s">
        <v>15</v>
      </c>
      <c r="D13" s="72" t="s">
        <v>27</v>
      </c>
      <c r="E13" s="55">
        <v>3836469.37</v>
      </c>
      <c r="F13" s="55">
        <v>0</v>
      </c>
      <c r="G13" s="55">
        <v>3836469.37</v>
      </c>
      <c r="H13" s="55">
        <v>564116.38</v>
      </c>
      <c r="I13" s="55">
        <v>251846.74</v>
      </c>
    </row>
    <row r="14" spans="1:10" ht="12.75" customHeight="1" x14ac:dyDescent="0.2">
      <c r="A14" s="37" t="s">
        <v>69</v>
      </c>
      <c r="B14" s="72" t="s">
        <v>69</v>
      </c>
      <c r="C14" s="37" t="s">
        <v>7</v>
      </c>
      <c r="D14" s="72" t="s">
        <v>8</v>
      </c>
      <c r="E14" s="55">
        <v>20917.45</v>
      </c>
      <c r="F14" s="55">
        <v>8920422</v>
      </c>
      <c r="G14" s="55">
        <v>8941339.4499999993</v>
      </c>
      <c r="H14" s="55">
        <v>8920425.7899999991</v>
      </c>
      <c r="I14" s="55">
        <v>3.79</v>
      </c>
    </row>
    <row r="15" spans="1:10" ht="12.75" customHeight="1" x14ac:dyDescent="0.2">
      <c r="A15" s="37" t="s">
        <v>69</v>
      </c>
      <c r="B15" s="72" t="s">
        <v>69</v>
      </c>
      <c r="C15" s="37" t="s">
        <v>17</v>
      </c>
      <c r="D15" s="72" t="s">
        <v>28</v>
      </c>
      <c r="E15" s="55">
        <v>0</v>
      </c>
      <c r="F15" s="55">
        <v>0</v>
      </c>
      <c r="G15" s="55">
        <v>0</v>
      </c>
      <c r="H15" s="55">
        <v>8073.92</v>
      </c>
      <c r="I15" s="55">
        <v>8073.92</v>
      </c>
    </row>
    <row r="16" spans="1:10" ht="13.8" x14ac:dyDescent="0.2">
      <c r="A16" s="37" t="s">
        <v>69</v>
      </c>
      <c r="B16" s="72" t="s">
        <v>69</v>
      </c>
      <c r="C16" s="37" t="s">
        <v>11</v>
      </c>
      <c r="D16" s="72" t="s">
        <v>12</v>
      </c>
      <c r="E16" s="55">
        <v>3200106.72</v>
      </c>
      <c r="F16" s="55">
        <v>0</v>
      </c>
      <c r="G16" s="55">
        <v>3200106.72</v>
      </c>
      <c r="H16" s="55">
        <v>0</v>
      </c>
      <c r="I16" s="55">
        <v>0</v>
      </c>
    </row>
    <row r="17" spans="1:9" ht="12.75" customHeight="1" x14ac:dyDescent="0.2">
      <c r="A17" s="37" t="s">
        <v>69</v>
      </c>
      <c r="B17" s="72" t="s">
        <v>69</v>
      </c>
      <c r="C17" s="37" t="s">
        <v>19</v>
      </c>
      <c r="D17" s="72" t="s">
        <v>20</v>
      </c>
      <c r="E17" s="55">
        <v>0</v>
      </c>
      <c r="F17" s="55">
        <v>2336980.94</v>
      </c>
      <c r="G17" s="55">
        <v>2336980.94</v>
      </c>
      <c r="H17" s="55">
        <v>0</v>
      </c>
      <c r="I17" s="55">
        <v>0</v>
      </c>
    </row>
    <row r="18" spans="1:9" ht="12.75" customHeight="1" x14ac:dyDescent="0.2">
      <c r="A18" s="37" t="s">
        <v>69</v>
      </c>
      <c r="B18" s="72" t="s">
        <v>69</v>
      </c>
      <c r="C18" s="41" t="s">
        <v>126</v>
      </c>
      <c r="D18" s="73" t="s">
        <v>69</v>
      </c>
      <c r="E18" s="74">
        <v>7057493.54</v>
      </c>
      <c r="F18" s="74">
        <v>11257402.939999999</v>
      </c>
      <c r="G18" s="74">
        <v>18314896.48</v>
      </c>
      <c r="H18" s="74">
        <v>9492616.0899999999</v>
      </c>
      <c r="I18" s="74">
        <v>259924.45</v>
      </c>
    </row>
    <row r="19" spans="1:9" ht="12.75" customHeight="1" x14ac:dyDescent="0.2">
      <c r="A19" s="37" t="s">
        <v>477</v>
      </c>
      <c r="B19" s="72" t="s">
        <v>478</v>
      </c>
      <c r="C19" s="37" t="s">
        <v>15</v>
      </c>
      <c r="D19" s="72" t="s">
        <v>27</v>
      </c>
      <c r="E19" s="55">
        <v>600000</v>
      </c>
      <c r="F19" s="55">
        <v>0</v>
      </c>
      <c r="G19" s="55">
        <v>600000</v>
      </c>
      <c r="H19" s="55">
        <v>169878.68</v>
      </c>
      <c r="I19" s="55">
        <v>77026.11</v>
      </c>
    </row>
    <row r="20" spans="1:9" ht="12.75" customHeight="1" x14ac:dyDescent="0.2">
      <c r="A20" s="37" t="s">
        <v>69</v>
      </c>
      <c r="B20" s="72" t="s">
        <v>69</v>
      </c>
      <c r="C20" s="37" t="s">
        <v>7</v>
      </c>
      <c r="D20" s="72" t="s">
        <v>8</v>
      </c>
      <c r="E20" s="55">
        <v>180000</v>
      </c>
      <c r="F20" s="55">
        <v>0</v>
      </c>
      <c r="G20" s="55">
        <v>180000</v>
      </c>
      <c r="H20" s="55">
        <v>0</v>
      </c>
      <c r="I20" s="55">
        <v>0</v>
      </c>
    </row>
    <row r="21" spans="1:9" ht="13.8" x14ac:dyDescent="0.2">
      <c r="A21" s="37" t="s">
        <v>69</v>
      </c>
      <c r="B21" s="72" t="s">
        <v>69</v>
      </c>
      <c r="C21" s="37" t="s">
        <v>17</v>
      </c>
      <c r="D21" s="72" t="s">
        <v>28</v>
      </c>
      <c r="E21" s="55">
        <v>1432488.34</v>
      </c>
      <c r="F21" s="55">
        <v>0</v>
      </c>
      <c r="G21" s="55">
        <v>1432488.34</v>
      </c>
      <c r="H21" s="55">
        <v>349562.9</v>
      </c>
      <c r="I21" s="55">
        <v>22678.68</v>
      </c>
    </row>
    <row r="22" spans="1:9" ht="12.75" customHeight="1" x14ac:dyDescent="0.2">
      <c r="A22" s="37" t="s">
        <v>69</v>
      </c>
      <c r="B22" s="72" t="s">
        <v>69</v>
      </c>
      <c r="C22" s="37" t="s">
        <v>11</v>
      </c>
      <c r="D22" s="72" t="s">
        <v>12</v>
      </c>
      <c r="E22" s="55">
        <v>4693561.25</v>
      </c>
      <c r="F22" s="55">
        <v>0</v>
      </c>
      <c r="G22" s="55">
        <v>4693561.25</v>
      </c>
      <c r="H22" s="55">
        <v>930696.52</v>
      </c>
      <c r="I22" s="55">
        <v>930696.52</v>
      </c>
    </row>
    <row r="23" spans="1:9" ht="12.75" customHeight="1" x14ac:dyDescent="0.2">
      <c r="A23" s="37" t="s">
        <v>69</v>
      </c>
      <c r="B23" s="72" t="s">
        <v>69</v>
      </c>
      <c r="C23" s="41" t="s">
        <v>126</v>
      </c>
      <c r="D23" s="73" t="s">
        <v>69</v>
      </c>
      <c r="E23" s="74">
        <v>6906049.5899999999</v>
      </c>
      <c r="F23" s="74">
        <v>0</v>
      </c>
      <c r="G23" s="74">
        <v>6906049.5899999999</v>
      </c>
      <c r="H23" s="74">
        <v>1450138.1</v>
      </c>
      <c r="I23" s="74">
        <v>1030401.31</v>
      </c>
    </row>
    <row r="24" spans="1:9" ht="12.75" customHeight="1" x14ac:dyDescent="0.2">
      <c r="A24" s="37" t="s">
        <v>479</v>
      </c>
      <c r="B24" s="72" t="s">
        <v>480</v>
      </c>
      <c r="C24" s="37" t="s">
        <v>3</v>
      </c>
      <c r="D24" s="72" t="s">
        <v>25</v>
      </c>
      <c r="E24" s="55">
        <v>2349844609.75</v>
      </c>
      <c r="F24" s="55">
        <v>0</v>
      </c>
      <c r="G24" s="55">
        <v>2349844609.75</v>
      </c>
      <c r="H24" s="55">
        <v>328466310.49000001</v>
      </c>
      <c r="I24" s="55">
        <v>323692416.00999999</v>
      </c>
    </row>
    <row r="25" spans="1:9" ht="12.75" customHeight="1" x14ac:dyDescent="0.2">
      <c r="A25" s="37" t="s">
        <v>69</v>
      </c>
      <c r="B25" s="72" t="s">
        <v>69</v>
      </c>
      <c r="C25" s="37" t="s">
        <v>5</v>
      </c>
      <c r="D25" s="72" t="s">
        <v>26</v>
      </c>
      <c r="E25" s="55">
        <v>2216750546.4000001</v>
      </c>
      <c r="F25" s="55">
        <v>0</v>
      </c>
      <c r="G25" s="55">
        <v>2216750546.4000001</v>
      </c>
      <c r="H25" s="55">
        <v>358607012.77999997</v>
      </c>
      <c r="I25" s="55">
        <v>354148920.43000001</v>
      </c>
    </row>
    <row r="26" spans="1:9" ht="12.75" customHeight="1" x14ac:dyDescent="0.2">
      <c r="A26" s="37" t="s">
        <v>69</v>
      </c>
      <c r="B26" s="72" t="s">
        <v>69</v>
      </c>
      <c r="C26" s="37" t="s">
        <v>15</v>
      </c>
      <c r="D26" s="72" t="s">
        <v>27</v>
      </c>
      <c r="E26" s="55">
        <v>48052703.170000002</v>
      </c>
      <c r="F26" s="55">
        <v>0</v>
      </c>
      <c r="G26" s="55">
        <v>48052703.170000002</v>
      </c>
      <c r="H26" s="55">
        <v>6364932.21</v>
      </c>
      <c r="I26" s="55">
        <v>5081238.12</v>
      </c>
    </row>
    <row r="27" spans="1:9" ht="12.75" customHeight="1" x14ac:dyDescent="0.2">
      <c r="A27" s="37" t="s">
        <v>69</v>
      </c>
      <c r="B27" s="72" t="s">
        <v>69</v>
      </c>
      <c r="C27" s="37" t="s">
        <v>7</v>
      </c>
      <c r="D27" s="72" t="s">
        <v>8</v>
      </c>
      <c r="E27" s="55">
        <v>1796576248.1800001</v>
      </c>
      <c r="F27" s="55">
        <v>0</v>
      </c>
      <c r="G27" s="55">
        <v>1796576248.1800001</v>
      </c>
      <c r="H27" s="55">
        <v>124867456.63</v>
      </c>
      <c r="I27" s="55">
        <v>122716686.63</v>
      </c>
    </row>
    <row r="28" spans="1:9" ht="12.75" customHeight="1" x14ac:dyDescent="0.2">
      <c r="A28" s="37" t="s">
        <v>69</v>
      </c>
      <c r="B28" s="72" t="s">
        <v>69</v>
      </c>
      <c r="C28" s="37" t="s">
        <v>17</v>
      </c>
      <c r="D28" s="72" t="s">
        <v>28</v>
      </c>
      <c r="E28" s="55">
        <v>16275150.630000001</v>
      </c>
      <c r="F28" s="55">
        <v>0</v>
      </c>
      <c r="G28" s="55">
        <v>16275150.630000001</v>
      </c>
      <c r="H28" s="55">
        <v>3997450.91</v>
      </c>
      <c r="I28" s="55">
        <v>3312614.8</v>
      </c>
    </row>
    <row r="29" spans="1:9" ht="12.75" customHeight="1" x14ac:dyDescent="0.2">
      <c r="A29" s="37" t="s">
        <v>69</v>
      </c>
      <c r="B29" s="72" t="s">
        <v>69</v>
      </c>
      <c r="C29" s="37" t="s">
        <v>9</v>
      </c>
      <c r="D29" s="72" t="s">
        <v>29</v>
      </c>
      <c r="E29" s="55">
        <v>27000000</v>
      </c>
      <c r="F29" s="55">
        <v>0</v>
      </c>
      <c r="G29" s="55">
        <v>27000000</v>
      </c>
      <c r="H29" s="55">
        <v>0</v>
      </c>
      <c r="I29" s="55">
        <v>0</v>
      </c>
    </row>
    <row r="30" spans="1:9" ht="12.75" customHeight="1" x14ac:dyDescent="0.2">
      <c r="A30" s="37" t="s">
        <v>69</v>
      </c>
      <c r="B30" s="72" t="s">
        <v>69</v>
      </c>
      <c r="C30" s="37" t="s">
        <v>11</v>
      </c>
      <c r="D30" s="72" t="s">
        <v>12</v>
      </c>
      <c r="E30" s="55">
        <v>495769161.44</v>
      </c>
      <c r="F30" s="55">
        <v>0</v>
      </c>
      <c r="G30" s="55">
        <v>495769161.44</v>
      </c>
      <c r="H30" s="55">
        <v>38058719.740000002</v>
      </c>
      <c r="I30" s="55">
        <v>22960719.739999998</v>
      </c>
    </row>
    <row r="31" spans="1:9" ht="13.8" x14ac:dyDescent="0.2">
      <c r="A31" s="37" t="s">
        <v>69</v>
      </c>
      <c r="B31" s="72" t="s">
        <v>69</v>
      </c>
      <c r="C31" s="37" t="s">
        <v>19</v>
      </c>
      <c r="D31" s="72" t="s">
        <v>20</v>
      </c>
      <c r="E31" s="55">
        <v>13303567.380000001</v>
      </c>
      <c r="F31" s="55">
        <v>4726242.7</v>
      </c>
      <c r="G31" s="55">
        <v>18029810.079999998</v>
      </c>
      <c r="H31" s="55">
        <v>0</v>
      </c>
      <c r="I31" s="55">
        <v>0</v>
      </c>
    </row>
    <row r="32" spans="1:9" ht="12.75" customHeight="1" x14ac:dyDescent="0.2">
      <c r="A32" s="37" t="s">
        <v>69</v>
      </c>
      <c r="B32" s="72" t="s">
        <v>69</v>
      </c>
      <c r="C32" s="37" t="s">
        <v>21</v>
      </c>
      <c r="D32" s="72" t="s">
        <v>22</v>
      </c>
      <c r="E32" s="55">
        <v>1359120448.8699999</v>
      </c>
      <c r="F32" s="55">
        <v>0</v>
      </c>
      <c r="G32" s="55">
        <v>1359120448.8699999</v>
      </c>
      <c r="H32" s="55">
        <v>0</v>
      </c>
      <c r="I32" s="55">
        <v>0</v>
      </c>
    </row>
    <row r="33" spans="1:9" ht="12.75" customHeight="1" x14ac:dyDescent="0.2">
      <c r="A33" s="37" t="s">
        <v>69</v>
      </c>
      <c r="B33" s="72" t="s">
        <v>69</v>
      </c>
      <c r="C33" s="41" t="s">
        <v>126</v>
      </c>
      <c r="D33" s="73" t="s">
        <v>69</v>
      </c>
      <c r="E33" s="74">
        <v>8322692435.8199997</v>
      </c>
      <c r="F33" s="74">
        <v>4726242.7</v>
      </c>
      <c r="G33" s="74">
        <v>8327418678.5200005</v>
      </c>
      <c r="H33" s="74">
        <v>860361882.75999999</v>
      </c>
      <c r="I33" s="74">
        <v>831912595.73000002</v>
      </c>
    </row>
    <row r="34" spans="1:9" ht="12.75" customHeight="1" x14ac:dyDescent="0.2">
      <c r="A34" s="37" t="s">
        <v>481</v>
      </c>
      <c r="B34" s="72" t="s">
        <v>482</v>
      </c>
      <c r="C34" s="37" t="s">
        <v>5</v>
      </c>
      <c r="D34" s="72" t="s">
        <v>26</v>
      </c>
      <c r="E34" s="55">
        <v>64500000</v>
      </c>
      <c r="F34" s="55">
        <v>0</v>
      </c>
      <c r="G34" s="55">
        <v>64500000</v>
      </c>
      <c r="H34" s="55">
        <v>8017134.9199999999</v>
      </c>
      <c r="I34" s="55">
        <v>6909.19</v>
      </c>
    </row>
    <row r="35" spans="1:9" ht="12.75" customHeight="1" x14ac:dyDescent="0.2">
      <c r="A35" s="37" t="s">
        <v>69</v>
      </c>
      <c r="B35" s="72" t="s">
        <v>69</v>
      </c>
      <c r="C35" s="37" t="s">
        <v>15</v>
      </c>
      <c r="D35" s="72" t="s">
        <v>27</v>
      </c>
      <c r="E35" s="55">
        <v>5190000</v>
      </c>
      <c r="F35" s="55">
        <v>0</v>
      </c>
      <c r="G35" s="55">
        <v>5190000</v>
      </c>
      <c r="H35" s="55">
        <v>58686.26</v>
      </c>
      <c r="I35" s="55">
        <v>6681.24</v>
      </c>
    </row>
    <row r="36" spans="1:9" ht="13.8" x14ac:dyDescent="0.2">
      <c r="A36" s="37" t="s">
        <v>69</v>
      </c>
      <c r="B36" s="72" t="s">
        <v>69</v>
      </c>
      <c r="C36" s="37" t="s">
        <v>7</v>
      </c>
      <c r="D36" s="72" t="s">
        <v>8</v>
      </c>
      <c r="E36" s="55">
        <v>40963.040000000001</v>
      </c>
      <c r="F36" s="55">
        <v>0</v>
      </c>
      <c r="G36" s="55">
        <v>40963.040000000001</v>
      </c>
      <c r="H36" s="55">
        <v>0</v>
      </c>
      <c r="I36" s="55">
        <v>0</v>
      </c>
    </row>
    <row r="37" spans="1:9" ht="12.75" customHeight="1" x14ac:dyDescent="0.2">
      <c r="A37" s="37" t="s">
        <v>69</v>
      </c>
      <c r="B37" s="72" t="s">
        <v>69</v>
      </c>
      <c r="C37" s="37" t="s">
        <v>17</v>
      </c>
      <c r="D37" s="72" t="s">
        <v>28</v>
      </c>
      <c r="E37" s="55">
        <v>425.62</v>
      </c>
      <c r="F37" s="55">
        <v>0</v>
      </c>
      <c r="G37" s="55">
        <v>425.62</v>
      </c>
      <c r="H37" s="55">
        <v>0</v>
      </c>
      <c r="I37" s="55">
        <v>0</v>
      </c>
    </row>
    <row r="38" spans="1:9" ht="12.75" customHeight="1" x14ac:dyDescent="0.2">
      <c r="A38" s="37" t="s">
        <v>69</v>
      </c>
      <c r="B38" s="72" t="s">
        <v>69</v>
      </c>
      <c r="C38" s="37" t="s">
        <v>11</v>
      </c>
      <c r="D38" s="72" t="s">
        <v>12</v>
      </c>
      <c r="E38" s="55">
        <v>7000312.5099999998</v>
      </c>
      <c r="F38" s="55">
        <v>0</v>
      </c>
      <c r="G38" s="55">
        <v>7000312.5099999998</v>
      </c>
      <c r="H38" s="55">
        <v>0</v>
      </c>
      <c r="I38" s="55">
        <v>0</v>
      </c>
    </row>
    <row r="39" spans="1:9" ht="12.75" customHeight="1" x14ac:dyDescent="0.2">
      <c r="A39" s="37" t="s">
        <v>69</v>
      </c>
      <c r="B39" s="72" t="s">
        <v>69</v>
      </c>
      <c r="C39" s="37" t="s">
        <v>19</v>
      </c>
      <c r="D39" s="72" t="s">
        <v>20</v>
      </c>
      <c r="E39" s="55">
        <v>4590.07</v>
      </c>
      <c r="F39" s="55">
        <v>0</v>
      </c>
      <c r="G39" s="55">
        <v>4590.07</v>
      </c>
      <c r="H39" s="55">
        <v>0</v>
      </c>
      <c r="I39" s="55">
        <v>0</v>
      </c>
    </row>
    <row r="40" spans="1:9" ht="12.75" customHeight="1" x14ac:dyDescent="0.2">
      <c r="A40" s="37" t="s">
        <v>69</v>
      </c>
      <c r="B40" s="72" t="s">
        <v>69</v>
      </c>
      <c r="C40" s="41" t="s">
        <v>126</v>
      </c>
      <c r="D40" s="73" t="s">
        <v>69</v>
      </c>
      <c r="E40" s="74">
        <v>76736291.239999995</v>
      </c>
      <c r="F40" s="74">
        <v>0</v>
      </c>
      <c r="G40" s="74">
        <v>76736291.239999995</v>
      </c>
      <c r="H40" s="74">
        <v>8075821.1799999997</v>
      </c>
      <c r="I40" s="74">
        <v>13590.43</v>
      </c>
    </row>
    <row r="41" spans="1:9" ht="13.8" x14ac:dyDescent="0.2">
      <c r="A41" s="37" t="s">
        <v>483</v>
      </c>
      <c r="B41" s="72" t="s">
        <v>484</v>
      </c>
      <c r="C41" s="37" t="s">
        <v>15</v>
      </c>
      <c r="D41" s="72" t="s">
        <v>27</v>
      </c>
      <c r="E41" s="55">
        <v>1005000</v>
      </c>
      <c r="F41" s="55">
        <v>0</v>
      </c>
      <c r="G41" s="55">
        <v>1005000</v>
      </c>
      <c r="H41" s="55">
        <v>87541.16</v>
      </c>
      <c r="I41" s="55">
        <v>18777.86</v>
      </c>
    </row>
    <row r="42" spans="1:9" ht="12.75" customHeight="1" x14ac:dyDescent="0.2">
      <c r="A42" s="37" t="s">
        <v>69</v>
      </c>
      <c r="B42" s="72" t="s">
        <v>69</v>
      </c>
      <c r="C42" s="37" t="s">
        <v>7</v>
      </c>
      <c r="D42" s="72" t="s">
        <v>8</v>
      </c>
      <c r="E42" s="55">
        <v>4015500</v>
      </c>
      <c r="F42" s="55">
        <v>0</v>
      </c>
      <c r="G42" s="55">
        <v>4015500</v>
      </c>
      <c r="H42" s="55">
        <v>29250</v>
      </c>
      <c r="I42" s="55">
        <v>3000</v>
      </c>
    </row>
    <row r="43" spans="1:9" ht="12.75" customHeight="1" x14ac:dyDescent="0.2">
      <c r="A43" s="37" t="s">
        <v>69</v>
      </c>
      <c r="B43" s="72" t="s">
        <v>69</v>
      </c>
      <c r="C43" s="37" t="s">
        <v>17</v>
      </c>
      <c r="D43" s="72" t="s">
        <v>28</v>
      </c>
      <c r="E43" s="55">
        <v>0</v>
      </c>
      <c r="F43" s="55">
        <v>0</v>
      </c>
      <c r="G43" s="55">
        <v>0</v>
      </c>
      <c r="H43" s="55">
        <v>1749.26</v>
      </c>
      <c r="I43" s="55">
        <v>1749.26</v>
      </c>
    </row>
    <row r="44" spans="1:9" s="88" customFormat="1" ht="12.75" customHeight="1" x14ac:dyDescent="0.2">
      <c r="A44" s="37" t="s">
        <v>69</v>
      </c>
      <c r="B44" s="72" t="s">
        <v>69</v>
      </c>
      <c r="C44" s="37" t="s">
        <v>11</v>
      </c>
      <c r="D44" s="72" t="s">
        <v>12</v>
      </c>
      <c r="E44" s="55">
        <v>2100000</v>
      </c>
      <c r="F44" s="55">
        <v>0</v>
      </c>
      <c r="G44" s="55">
        <v>2100000</v>
      </c>
      <c r="H44" s="55">
        <v>0</v>
      </c>
      <c r="I44" s="55">
        <v>0</v>
      </c>
    </row>
    <row r="45" spans="1:9" s="88" customFormat="1" ht="12.75" customHeight="1" x14ac:dyDescent="0.2">
      <c r="A45" s="37" t="s">
        <v>69</v>
      </c>
      <c r="B45" s="72" t="s">
        <v>69</v>
      </c>
      <c r="C45" s="41" t="s">
        <v>126</v>
      </c>
      <c r="D45" s="73" t="s">
        <v>69</v>
      </c>
      <c r="E45" s="74">
        <v>7120500</v>
      </c>
      <c r="F45" s="74">
        <v>0</v>
      </c>
      <c r="G45" s="74">
        <v>7120500</v>
      </c>
      <c r="H45" s="74">
        <v>118540.42</v>
      </c>
      <c r="I45" s="74">
        <v>23527.119999999999</v>
      </c>
    </row>
    <row r="46" spans="1:9" s="88" customFormat="1" ht="12.75" customHeight="1" x14ac:dyDescent="0.2">
      <c r="A46" s="37" t="s">
        <v>485</v>
      </c>
      <c r="B46" s="72" t="s">
        <v>486</v>
      </c>
      <c r="C46" s="37" t="s">
        <v>15</v>
      </c>
      <c r="D46" s="72" t="s">
        <v>27</v>
      </c>
      <c r="E46" s="55">
        <v>1051500</v>
      </c>
      <c r="F46" s="55">
        <v>0</v>
      </c>
      <c r="G46" s="55">
        <v>1051500</v>
      </c>
      <c r="H46" s="55">
        <v>446689.19</v>
      </c>
      <c r="I46" s="55">
        <v>426284.36</v>
      </c>
    </row>
    <row r="47" spans="1:9" s="88" customFormat="1" ht="12.75" customHeight="1" x14ac:dyDescent="0.2">
      <c r="A47" s="37" t="s">
        <v>69</v>
      </c>
      <c r="B47" s="72" t="s">
        <v>69</v>
      </c>
      <c r="C47" s="37" t="s">
        <v>7</v>
      </c>
      <c r="D47" s="72" t="s">
        <v>8</v>
      </c>
      <c r="E47" s="55">
        <v>16913571.98</v>
      </c>
      <c r="F47" s="55">
        <v>0</v>
      </c>
      <c r="G47" s="55">
        <v>16913571.98</v>
      </c>
      <c r="H47" s="55">
        <v>19127.5</v>
      </c>
      <c r="I47" s="55">
        <v>0</v>
      </c>
    </row>
    <row r="48" spans="1:9" s="88" customFormat="1" ht="12.75" customHeight="1" x14ac:dyDescent="0.2">
      <c r="A48" s="37" t="s">
        <v>69</v>
      </c>
      <c r="B48" s="72" t="s">
        <v>69</v>
      </c>
      <c r="C48" s="37" t="s">
        <v>17</v>
      </c>
      <c r="D48" s="72" t="s">
        <v>28</v>
      </c>
      <c r="E48" s="55">
        <v>480</v>
      </c>
      <c r="F48" s="55">
        <v>0</v>
      </c>
      <c r="G48" s="55">
        <v>480</v>
      </c>
      <c r="H48" s="55">
        <v>12555.06</v>
      </c>
      <c r="I48" s="55">
        <v>12555.06</v>
      </c>
    </row>
    <row r="49" spans="1:9" s="88" customFormat="1" ht="12.75" customHeight="1" x14ac:dyDescent="0.2">
      <c r="A49" s="37" t="s">
        <v>69</v>
      </c>
      <c r="B49" s="72" t="s">
        <v>69</v>
      </c>
      <c r="C49" s="37" t="s">
        <v>11</v>
      </c>
      <c r="D49" s="72" t="s">
        <v>12</v>
      </c>
      <c r="E49" s="55">
        <v>386000</v>
      </c>
      <c r="F49" s="55">
        <v>0</v>
      </c>
      <c r="G49" s="55">
        <v>386000</v>
      </c>
      <c r="H49" s="55">
        <v>0</v>
      </c>
      <c r="I49" s="55">
        <v>0</v>
      </c>
    </row>
    <row r="50" spans="1:9" s="88" customFormat="1" ht="12.75" customHeight="1" x14ac:dyDescent="0.2">
      <c r="A50" s="37" t="s">
        <v>69</v>
      </c>
      <c r="B50" s="72" t="s">
        <v>69</v>
      </c>
      <c r="C50" s="41" t="s">
        <v>126</v>
      </c>
      <c r="D50" s="73" t="s">
        <v>69</v>
      </c>
      <c r="E50" s="74">
        <v>18351551.98</v>
      </c>
      <c r="F50" s="74">
        <v>0</v>
      </c>
      <c r="G50" s="74">
        <v>18351551.98</v>
      </c>
      <c r="H50" s="74">
        <v>478371.75</v>
      </c>
      <c r="I50" s="74">
        <v>438839.42</v>
      </c>
    </row>
    <row r="51" spans="1:9" s="88" customFormat="1" ht="12.75" customHeight="1" x14ac:dyDescent="0.2">
      <c r="A51" s="37" t="s">
        <v>487</v>
      </c>
      <c r="B51" s="72" t="s">
        <v>488</v>
      </c>
      <c r="C51" s="37" t="s">
        <v>15</v>
      </c>
      <c r="D51" s="72" t="s">
        <v>27</v>
      </c>
      <c r="E51" s="55">
        <v>20400</v>
      </c>
      <c r="F51" s="55">
        <v>0</v>
      </c>
      <c r="G51" s="55">
        <v>20400</v>
      </c>
      <c r="H51" s="55">
        <v>0</v>
      </c>
      <c r="I51" s="55">
        <v>0</v>
      </c>
    </row>
    <row r="52" spans="1:9" s="88" customFormat="1" ht="12.75" customHeight="1" x14ac:dyDescent="0.2">
      <c r="A52" s="37" t="s">
        <v>69</v>
      </c>
      <c r="B52" s="72" t="s">
        <v>69</v>
      </c>
      <c r="C52" s="37" t="s">
        <v>7</v>
      </c>
      <c r="D52" s="72" t="s">
        <v>8</v>
      </c>
      <c r="E52" s="55">
        <v>4843833.58</v>
      </c>
      <c r="F52" s="55">
        <v>0</v>
      </c>
      <c r="G52" s="55">
        <v>4843833.58</v>
      </c>
      <c r="H52" s="55">
        <v>150021.01</v>
      </c>
      <c r="I52" s="55">
        <v>150021.01</v>
      </c>
    </row>
    <row r="53" spans="1:9" s="88" customFormat="1" ht="12.75" customHeight="1" x14ac:dyDescent="0.2">
      <c r="A53" s="37" t="s">
        <v>69</v>
      </c>
      <c r="B53" s="72" t="s">
        <v>69</v>
      </c>
      <c r="C53" s="37" t="s">
        <v>17</v>
      </c>
      <c r="D53" s="72" t="s">
        <v>28</v>
      </c>
      <c r="E53" s="55">
        <v>1316111.1399999999</v>
      </c>
      <c r="F53" s="55">
        <v>0</v>
      </c>
      <c r="G53" s="55">
        <v>1316111.1399999999</v>
      </c>
      <c r="H53" s="55">
        <v>154384.29999999999</v>
      </c>
      <c r="I53" s="55">
        <v>76245.11</v>
      </c>
    </row>
    <row r="54" spans="1:9" s="88" customFormat="1" ht="12.75" customHeight="1" x14ac:dyDescent="0.2">
      <c r="A54" s="37" t="s">
        <v>69</v>
      </c>
      <c r="B54" s="72" t="s">
        <v>69</v>
      </c>
      <c r="C54" s="37" t="s">
        <v>11</v>
      </c>
      <c r="D54" s="72" t="s">
        <v>12</v>
      </c>
      <c r="E54" s="55">
        <v>38548440.829999998</v>
      </c>
      <c r="F54" s="55">
        <v>0</v>
      </c>
      <c r="G54" s="55">
        <v>38548440.829999998</v>
      </c>
      <c r="H54" s="55">
        <v>-18298.740000000002</v>
      </c>
      <c r="I54" s="55">
        <v>-18298.740000000002</v>
      </c>
    </row>
    <row r="55" spans="1:9" s="88" customFormat="1" ht="12.75" customHeight="1" x14ac:dyDescent="0.2">
      <c r="A55" s="37" t="s">
        <v>69</v>
      </c>
      <c r="B55" s="72" t="s">
        <v>69</v>
      </c>
      <c r="C55" s="37" t="s">
        <v>19</v>
      </c>
      <c r="D55" s="72" t="s">
        <v>20</v>
      </c>
      <c r="E55" s="55">
        <v>492818.69</v>
      </c>
      <c r="F55" s="55">
        <v>2522572.88</v>
      </c>
      <c r="G55" s="55">
        <v>3015391.57</v>
      </c>
      <c r="H55" s="55">
        <v>0</v>
      </c>
      <c r="I55" s="55">
        <v>0</v>
      </c>
    </row>
    <row r="56" spans="1:9" s="88" customFormat="1" ht="12.75" customHeight="1" x14ac:dyDescent="0.2">
      <c r="A56" s="37" t="s">
        <v>69</v>
      </c>
      <c r="B56" s="72" t="s">
        <v>69</v>
      </c>
      <c r="C56" s="41" t="s">
        <v>126</v>
      </c>
      <c r="D56" s="73" t="s">
        <v>69</v>
      </c>
      <c r="E56" s="74">
        <v>45221604.240000002</v>
      </c>
      <c r="F56" s="74">
        <v>2522572.88</v>
      </c>
      <c r="G56" s="74">
        <v>47744177.119999997</v>
      </c>
      <c r="H56" s="74">
        <v>286106.57</v>
      </c>
      <c r="I56" s="74">
        <v>207967.38</v>
      </c>
    </row>
    <row r="57" spans="1:9" s="88" customFormat="1" ht="12.75" customHeight="1" x14ac:dyDescent="0.2">
      <c r="A57" s="37" t="s">
        <v>489</v>
      </c>
      <c r="B57" s="72" t="s">
        <v>490</v>
      </c>
      <c r="C57" s="37" t="s">
        <v>15</v>
      </c>
      <c r="D57" s="72" t="s">
        <v>27</v>
      </c>
      <c r="E57" s="55">
        <v>4590000</v>
      </c>
      <c r="F57" s="55">
        <v>0</v>
      </c>
      <c r="G57" s="55">
        <v>4590000</v>
      </c>
      <c r="H57" s="55">
        <v>609343.75</v>
      </c>
      <c r="I57" s="55">
        <v>609343.75</v>
      </c>
    </row>
    <row r="58" spans="1:9" s="88" customFormat="1" ht="12.75" customHeight="1" x14ac:dyDescent="0.2">
      <c r="A58" s="37" t="s">
        <v>69</v>
      </c>
      <c r="B58" s="72" t="s">
        <v>69</v>
      </c>
      <c r="C58" s="37" t="s">
        <v>17</v>
      </c>
      <c r="D58" s="72" t="s">
        <v>28</v>
      </c>
      <c r="E58" s="55">
        <v>0</v>
      </c>
      <c r="F58" s="55">
        <v>0</v>
      </c>
      <c r="G58" s="55">
        <v>0</v>
      </c>
      <c r="H58" s="55">
        <v>1311.94</v>
      </c>
      <c r="I58" s="55">
        <v>1311.94</v>
      </c>
    </row>
    <row r="59" spans="1:9" s="88" customFormat="1" ht="12.75" customHeight="1" x14ac:dyDescent="0.2">
      <c r="A59" s="37" t="s">
        <v>69</v>
      </c>
      <c r="B59" s="72" t="s">
        <v>69</v>
      </c>
      <c r="C59" s="41" t="s">
        <v>126</v>
      </c>
      <c r="D59" s="73" t="s">
        <v>69</v>
      </c>
      <c r="E59" s="74">
        <v>4590000</v>
      </c>
      <c r="F59" s="74">
        <v>0</v>
      </c>
      <c r="G59" s="74">
        <v>4590000</v>
      </c>
      <c r="H59" s="74">
        <v>610655.68999999994</v>
      </c>
      <c r="I59" s="74">
        <v>610655.68999999994</v>
      </c>
    </row>
    <row r="60" spans="1:9" s="88" customFormat="1" ht="12.75" customHeight="1" x14ac:dyDescent="0.2">
      <c r="A60" s="37" t="s">
        <v>491</v>
      </c>
      <c r="B60" s="72" t="s">
        <v>492</v>
      </c>
      <c r="C60" s="37" t="s">
        <v>15</v>
      </c>
      <c r="D60" s="72" t="s">
        <v>27</v>
      </c>
      <c r="E60" s="55">
        <v>1456913.2</v>
      </c>
      <c r="F60" s="55">
        <v>0</v>
      </c>
      <c r="G60" s="55">
        <v>1456913.2</v>
      </c>
      <c r="H60" s="55">
        <v>247115.73</v>
      </c>
      <c r="I60" s="55">
        <v>228055.81</v>
      </c>
    </row>
    <row r="61" spans="1:9" s="88" customFormat="1" ht="12.75" customHeight="1" x14ac:dyDescent="0.2">
      <c r="A61" s="37" t="s">
        <v>69</v>
      </c>
      <c r="B61" s="72" t="s">
        <v>69</v>
      </c>
      <c r="C61" s="37" t="s">
        <v>17</v>
      </c>
      <c r="D61" s="72" t="s">
        <v>28</v>
      </c>
      <c r="E61" s="55">
        <v>4500</v>
      </c>
      <c r="F61" s="55">
        <v>0</v>
      </c>
      <c r="G61" s="55">
        <v>4500</v>
      </c>
      <c r="H61" s="55">
        <v>2413.06</v>
      </c>
      <c r="I61" s="55">
        <v>2413.06</v>
      </c>
    </row>
    <row r="62" spans="1:9" s="88" customFormat="1" ht="12.75" customHeight="1" x14ac:dyDescent="0.2">
      <c r="A62" s="37" t="s">
        <v>69</v>
      </c>
      <c r="B62" s="72" t="s">
        <v>69</v>
      </c>
      <c r="C62" s="41" t="s">
        <v>126</v>
      </c>
      <c r="D62" s="73" t="s">
        <v>69</v>
      </c>
      <c r="E62" s="74">
        <v>1461413.2</v>
      </c>
      <c r="F62" s="74">
        <v>0</v>
      </c>
      <c r="G62" s="74">
        <v>1461413.2</v>
      </c>
      <c r="H62" s="74">
        <v>249528.79</v>
      </c>
      <c r="I62" s="74">
        <v>230468.87</v>
      </c>
    </row>
    <row r="63" spans="1:9" s="88" customFormat="1" ht="12.75" customHeight="1" x14ac:dyDescent="0.2">
      <c r="A63" s="37" t="s">
        <v>493</v>
      </c>
      <c r="B63" s="72" t="s">
        <v>494</v>
      </c>
      <c r="C63" s="37" t="s">
        <v>7</v>
      </c>
      <c r="D63" s="72" t="s">
        <v>8</v>
      </c>
      <c r="E63" s="55">
        <v>329796.87</v>
      </c>
      <c r="F63" s="55">
        <v>0</v>
      </c>
      <c r="G63" s="55">
        <v>329796.87</v>
      </c>
      <c r="H63" s="55">
        <v>0</v>
      </c>
      <c r="I63" s="55">
        <v>0</v>
      </c>
    </row>
    <row r="64" spans="1:9" s="88" customFormat="1" ht="12.75" customHeight="1" x14ac:dyDescent="0.2">
      <c r="A64" s="37" t="s">
        <v>69</v>
      </c>
      <c r="B64" s="72" t="s">
        <v>69</v>
      </c>
      <c r="C64" s="37" t="s">
        <v>11</v>
      </c>
      <c r="D64" s="72" t="s">
        <v>12</v>
      </c>
      <c r="E64" s="55">
        <v>1881716.01</v>
      </c>
      <c r="F64" s="55">
        <v>0</v>
      </c>
      <c r="G64" s="55">
        <v>1881716.01</v>
      </c>
      <c r="H64" s="55">
        <v>0</v>
      </c>
      <c r="I64" s="55">
        <v>0</v>
      </c>
    </row>
    <row r="65" spans="1:9" s="88" customFormat="1" ht="12.75" customHeight="1" x14ac:dyDescent="0.2">
      <c r="A65" s="37" t="s">
        <v>69</v>
      </c>
      <c r="B65" s="72" t="s">
        <v>69</v>
      </c>
      <c r="C65" s="41" t="s">
        <v>126</v>
      </c>
      <c r="D65" s="73" t="s">
        <v>69</v>
      </c>
      <c r="E65" s="74">
        <v>2211512.88</v>
      </c>
      <c r="F65" s="74">
        <v>0</v>
      </c>
      <c r="G65" s="74">
        <v>2211512.88</v>
      </c>
      <c r="H65" s="74">
        <v>0</v>
      </c>
      <c r="I65" s="74">
        <v>0</v>
      </c>
    </row>
    <row r="66" spans="1:9" s="88" customFormat="1" ht="12.75" customHeight="1" x14ac:dyDescent="0.2">
      <c r="A66" s="37" t="s">
        <v>495</v>
      </c>
      <c r="B66" s="72" t="s">
        <v>496</v>
      </c>
      <c r="C66" s="37" t="s">
        <v>15</v>
      </c>
      <c r="D66" s="72" t="s">
        <v>27</v>
      </c>
      <c r="E66" s="55">
        <v>18680000</v>
      </c>
      <c r="F66" s="55">
        <v>0</v>
      </c>
      <c r="G66" s="55">
        <v>18680000</v>
      </c>
      <c r="H66" s="55">
        <v>1046384.24</v>
      </c>
      <c r="I66" s="55">
        <v>160453.24</v>
      </c>
    </row>
    <row r="67" spans="1:9" s="88" customFormat="1" ht="12.75" customHeight="1" x14ac:dyDescent="0.2">
      <c r="A67" s="37" t="s">
        <v>69</v>
      </c>
      <c r="B67" s="72" t="s">
        <v>69</v>
      </c>
      <c r="C67" s="37" t="s">
        <v>7</v>
      </c>
      <c r="D67" s="72" t="s">
        <v>8</v>
      </c>
      <c r="E67" s="55">
        <v>4705465.68</v>
      </c>
      <c r="F67" s="55">
        <v>0</v>
      </c>
      <c r="G67" s="55">
        <v>4705465.68</v>
      </c>
      <c r="H67" s="55">
        <v>0</v>
      </c>
      <c r="I67" s="55">
        <v>0</v>
      </c>
    </row>
    <row r="68" spans="1:9" s="88" customFormat="1" ht="12.75" customHeight="1" x14ac:dyDescent="0.2">
      <c r="A68" s="37" t="s">
        <v>69</v>
      </c>
      <c r="B68" s="72" t="s">
        <v>69</v>
      </c>
      <c r="C68" s="37" t="s">
        <v>17</v>
      </c>
      <c r="D68" s="72" t="s">
        <v>28</v>
      </c>
      <c r="E68" s="55">
        <v>10000</v>
      </c>
      <c r="F68" s="55">
        <v>0</v>
      </c>
      <c r="G68" s="55">
        <v>10000</v>
      </c>
      <c r="H68" s="55">
        <v>13301.49</v>
      </c>
      <c r="I68" s="55">
        <v>13301.49</v>
      </c>
    </row>
    <row r="69" spans="1:9" s="88" customFormat="1" ht="12.75" customHeight="1" x14ac:dyDescent="0.2">
      <c r="A69" s="37" t="s">
        <v>69</v>
      </c>
      <c r="B69" s="72" t="s">
        <v>69</v>
      </c>
      <c r="C69" s="37" t="s">
        <v>19</v>
      </c>
      <c r="D69" s="72" t="s">
        <v>20</v>
      </c>
      <c r="E69" s="55">
        <v>0</v>
      </c>
      <c r="F69" s="55">
        <v>2050000</v>
      </c>
      <c r="G69" s="55">
        <v>2050000</v>
      </c>
      <c r="H69" s="55">
        <v>0</v>
      </c>
      <c r="I69" s="55">
        <v>0</v>
      </c>
    </row>
    <row r="70" spans="1:9" s="88" customFormat="1" ht="12.75" customHeight="1" x14ac:dyDescent="0.2">
      <c r="A70" s="37" t="s">
        <v>69</v>
      </c>
      <c r="B70" s="72" t="s">
        <v>69</v>
      </c>
      <c r="C70" s="41" t="s">
        <v>126</v>
      </c>
      <c r="D70" s="73" t="s">
        <v>69</v>
      </c>
      <c r="E70" s="74">
        <v>23395465.68</v>
      </c>
      <c r="F70" s="74">
        <v>2050000</v>
      </c>
      <c r="G70" s="74">
        <v>25445465.68</v>
      </c>
      <c r="H70" s="74">
        <v>1059685.73</v>
      </c>
      <c r="I70" s="74">
        <v>173754.73</v>
      </c>
    </row>
    <row r="71" spans="1:9" s="88" customFormat="1" ht="12.75" customHeight="1" x14ac:dyDescent="0.2">
      <c r="A71" s="37" t="s">
        <v>497</v>
      </c>
      <c r="B71" s="72" t="s">
        <v>498</v>
      </c>
      <c r="C71" s="37" t="s">
        <v>15</v>
      </c>
      <c r="D71" s="72" t="s">
        <v>27</v>
      </c>
      <c r="E71" s="55">
        <v>15100000</v>
      </c>
      <c r="F71" s="55">
        <v>0</v>
      </c>
      <c r="G71" s="55">
        <v>15100000</v>
      </c>
      <c r="H71" s="55">
        <v>4829911.6900000004</v>
      </c>
      <c r="I71" s="55">
        <v>1272560.8</v>
      </c>
    </row>
    <row r="72" spans="1:9" s="88" customFormat="1" ht="12.75" customHeight="1" x14ac:dyDescent="0.2">
      <c r="A72" s="37" t="s">
        <v>69</v>
      </c>
      <c r="B72" s="72" t="s">
        <v>69</v>
      </c>
      <c r="C72" s="37" t="s">
        <v>7</v>
      </c>
      <c r="D72" s="72" t="s">
        <v>8</v>
      </c>
      <c r="E72" s="55">
        <v>0</v>
      </c>
      <c r="F72" s="55">
        <v>0</v>
      </c>
      <c r="G72" s="55">
        <v>0</v>
      </c>
      <c r="H72" s="55">
        <v>305447.26</v>
      </c>
      <c r="I72" s="55">
        <v>305447.26</v>
      </c>
    </row>
    <row r="73" spans="1:9" s="88" customFormat="1" ht="12.75" customHeight="1" x14ac:dyDescent="0.2">
      <c r="A73" s="37" t="s">
        <v>69</v>
      </c>
      <c r="B73" s="72" t="s">
        <v>69</v>
      </c>
      <c r="C73" s="37" t="s">
        <v>17</v>
      </c>
      <c r="D73" s="72" t="s">
        <v>28</v>
      </c>
      <c r="E73" s="55">
        <v>0</v>
      </c>
      <c r="F73" s="55">
        <v>0</v>
      </c>
      <c r="G73" s="55">
        <v>0</v>
      </c>
      <c r="H73" s="55">
        <v>660226.47</v>
      </c>
      <c r="I73" s="55">
        <v>623476.85</v>
      </c>
    </row>
    <row r="74" spans="1:9" s="88" customFormat="1" ht="12.75" customHeight="1" x14ac:dyDescent="0.2">
      <c r="A74" s="37" t="s">
        <v>69</v>
      </c>
      <c r="B74" s="72" t="s">
        <v>69</v>
      </c>
      <c r="C74" s="37" t="s">
        <v>11</v>
      </c>
      <c r="D74" s="72" t="s">
        <v>12</v>
      </c>
      <c r="E74" s="55">
        <v>4114285.72</v>
      </c>
      <c r="F74" s="55">
        <v>0</v>
      </c>
      <c r="G74" s="55">
        <v>4114285.72</v>
      </c>
      <c r="H74" s="55">
        <v>0</v>
      </c>
      <c r="I74" s="55">
        <v>0</v>
      </c>
    </row>
    <row r="75" spans="1:9" s="88" customFormat="1" ht="12.75" customHeight="1" x14ac:dyDescent="0.2">
      <c r="A75" s="37" t="s">
        <v>69</v>
      </c>
      <c r="B75" s="72" t="s">
        <v>69</v>
      </c>
      <c r="C75" s="37" t="s">
        <v>19</v>
      </c>
      <c r="D75" s="72" t="s">
        <v>20</v>
      </c>
      <c r="E75" s="55">
        <v>0</v>
      </c>
      <c r="F75" s="55">
        <v>4306662.45</v>
      </c>
      <c r="G75" s="55">
        <v>4306662.45</v>
      </c>
      <c r="H75" s="55">
        <v>0</v>
      </c>
      <c r="I75" s="55">
        <v>0</v>
      </c>
    </row>
    <row r="76" spans="1:9" s="88" customFormat="1" ht="12.75" customHeight="1" x14ac:dyDescent="0.2">
      <c r="A76" s="37" t="s">
        <v>69</v>
      </c>
      <c r="B76" s="72" t="s">
        <v>69</v>
      </c>
      <c r="C76" s="41" t="s">
        <v>126</v>
      </c>
      <c r="D76" s="73" t="s">
        <v>69</v>
      </c>
      <c r="E76" s="74">
        <v>19214285.719999999</v>
      </c>
      <c r="F76" s="74">
        <v>4306662.45</v>
      </c>
      <c r="G76" s="74">
        <v>23520948.170000002</v>
      </c>
      <c r="H76" s="74">
        <v>5795585.4199999999</v>
      </c>
      <c r="I76" s="74">
        <v>2201484.91</v>
      </c>
    </row>
    <row r="77" spans="1:9" s="88" customFormat="1" ht="12.75" customHeight="1" x14ac:dyDescent="0.2">
      <c r="A77" s="115" t="s">
        <v>261</v>
      </c>
      <c r="B77" s="134" t="s">
        <v>69</v>
      </c>
      <c r="C77" s="115" t="s">
        <v>69</v>
      </c>
      <c r="D77" s="134" t="s">
        <v>69</v>
      </c>
      <c r="E77" s="21">
        <v>8546300921.4300003</v>
      </c>
      <c r="F77" s="21">
        <v>24862880.969999999</v>
      </c>
      <c r="G77" s="21">
        <v>8571163802.3999996</v>
      </c>
      <c r="H77" s="24">
        <v>890752780.75</v>
      </c>
      <c r="I77" s="21">
        <v>837125783.75</v>
      </c>
    </row>
    <row r="78" spans="1:9" ht="13.8" x14ac:dyDescent="0.3">
      <c r="A78" s="39" t="s">
        <v>61</v>
      </c>
      <c r="B78" s="39"/>
      <c r="C78" s="39"/>
      <c r="D78" s="39"/>
      <c r="E78" s="39"/>
      <c r="F78" s="39"/>
      <c r="G78" s="39"/>
      <c r="H78" s="39"/>
      <c r="I78" s="39"/>
    </row>
  </sheetData>
  <mergeCells count="6">
    <mergeCell ref="A5:B6"/>
    <mergeCell ref="C5:D6"/>
    <mergeCell ref="A1:I1"/>
    <mergeCell ref="A2:I2"/>
    <mergeCell ref="A77:B77"/>
    <mergeCell ref="C77:D77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0" fitToHeight="0" orientation="landscape" r:id="rId1"/>
  <headerFooter scaleWithDoc="0">
    <oddHeader>&amp;L&amp;G&amp;R
&amp;"Calibri,Negrita"&amp;12Intervención General</oddHeader>
    <oddFooter>&amp;R&amp;P</oddFooter>
  </headerFooter>
  <ignoredErrors>
    <ignoredError sqref="C7:D77" numberStoredAsText="1"/>
  </ignoredError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0"/>
  <sheetViews>
    <sheetView zoomScale="90" zoomScaleNormal="90" workbookViewId="0">
      <selection activeCell="H18" sqref="H18"/>
    </sheetView>
  </sheetViews>
  <sheetFormatPr baseColWidth="10" defaultColWidth="11.42578125" defaultRowHeight="10.199999999999999" x14ac:dyDescent="0.2"/>
  <cols>
    <col min="1" max="1" width="7.28515625" style="88" customWidth="1"/>
    <col min="2" max="2" width="39.42578125" style="93" customWidth="1"/>
    <col min="3" max="3" width="11.140625" style="88" bestFit="1" customWidth="1"/>
    <col min="4" max="4" width="33.7109375" style="93" customWidth="1"/>
    <col min="5" max="5" width="11.28515625" style="30" customWidth="1"/>
    <col min="6" max="6" width="53" style="93" bestFit="1" customWidth="1"/>
    <col min="7" max="12" width="18.85546875" style="88" customWidth="1"/>
    <col min="13" max="13" width="17" style="30" customWidth="1"/>
    <col min="14" max="14" width="18.85546875" style="88" customWidth="1"/>
    <col min="15" max="16384" width="11.42578125" style="88"/>
  </cols>
  <sheetData>
    <row r="1" spans="1:14" s="76" customFormat="1" ht="18" customHeight="1" x14ac:dyDescent="0.35">
      <c r="A1" s="114" t="s">
        <v>63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4" s="76" customFormat="1" ht="18.75" customHeight="1" x14ac:dyDescent="0.35">
      <c r="A2" s="114" t="s">
        <v>57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4" x14ac:dyDescent="0.2">
      <c r="A3" s="10"/>
      <c r="B3" s="91"/>
      <c r="C3" s="10"/>
      <c r="D3" s="91"/>
      <c r="E3" s="10"/>
      <c r="F3" s="91"/>
      <c r="G3" s="10"/>
      <c r="H3" s="10"/>
      <c r="I3" s="10"/>
      <c r="J3" s="10"/>
      <c r="K3" s="10"/>
      <c r="L3" s="10"/>
      <c r="M3" s="10"/>
      <c r="N3" s="10"/>
    </row>
    <row r="4" spans="1:14" x14ac:dyDescent="0.2">
      <c r="A4" s="11" t="s">
        <v>66</v>
      </c>
      <c r="B4" s="75"/>
      <c r="C4" s="11"/>
      <c r="D4" s="75"/>
      <c r="E4" s="77"/>
      <c r="F4" s="75"/>
      <c r="G4" s="9"/>
      <c r="H4" s="9"/>
      <c r="I4" s="9"/>
      <c r="J4" s="9"/>
      <c r="K4" s="9"/>
      <c r="L4" s="9"/>
      <c r="M4" s="12"/>
      <c r="N4" s="12"/>
    </row>
    <row r="5" spans="1:14" ht="28.8" x14ac:dyDescent="0.2">
      <c r="A5" s="117" t="s">
        <v>58</v>
      </c>
      <c r="B5" s="118"/>
      <c r="C5" s="128" t="s">
        <v>59</v>
      </c>
      <c r="D5" s="118"/>
      <c r="E5" s="128" t="s">
        <v>60</v>
      </c>
      <c r="F5" s="118"/>
      <c r="G5" s="14" t="s">
        <v>13</v>
      </c>
      <c r="H5" s="26" t="s">
        <v>42</v>
      </c>
      <c r="I5" s="26" t="s">
        <v>0</v>
      </c>
      <c r="J5" s="14" t="s">
        <v>40</v>
      </c>
      <c r="K5" s="14" t="s">
        <v>41</v>
      </c>
      <c r="L5" s="25" t="s">
        <v>1</v>
      </c>
      <c r="M5" s="13" t="s">
        <v>39</v>
      </c>
      <c r="N5" s="14" t="s">
        <v>14</v>
      </c>
    </row>
    <row r="6" spans="1:14" ht="14.4" x14ac:dyDescent="0.2">
      <c r="A6" s="119"/>
      <c r="B6" s="120"/>
      <c r="C6" s="119"/>
      <c r="D6" s="120"/>
      <c r="E6" s="119"/>
      <c r="F6" s="120"/>
      <c r="G6" s="15" t="s">
        <v>2</v>
      </c>
      <c r="H6" s="15" t="s">
        <v>2</v>
      </c>
      <c r="I6" s="15" t="s">
        <v>2</v>
      </c>
      <c r="J6" s="15" t="s">
        <v>2</v>
      </c>
      <c r="K6" s="15" t="s">
        <v>2</v>
      </c>
      <c r="L6" s="15" t="s">
        <v>2</v>
      </c>
      <c r="M6" s="22" t="s">
        <v>34</v>
      </c>
      <c r="N6" s="15" t="s">
        <v>2</v>
      </c>
    </row>
    <row r="7" spans="1:14" ht="13.8" x14ac:dyDescent="0.2">
      <c r="A7" s="37" t="s">
        <v>499</v>
      </c>
      <c r="B7" s="72" t="s">
        <v>500</v>
      </c>
      <c r="C7" s="37" t="s">
        <v>413</v>
      </c>
      <c r="D7" s="72" t="s">
        <v>500</v>
      </c>
      <c r="E7" s="37" t="s">
        <v>501</v>
      </c>
      <c r="F7" s="72" t="s">
        <v>502</v>
      </c>
      <c r="G7" s="55">
        <v>1232560613.8199999</v>
      </c>
      <c r="H7" s="55">
        <v>-5785710.3099999996</v>
      </c>
      <c r="I7" s="55">
        <v>1226774903.51</v>
      </c>
      <c r="J7" s="55">
        <v>1200704865.8</v>
      </c>
      <c r="K7" s="55">
        <v>1200704865.8</v>
      </c>
      <c r="L7" s="55">
        <v>279898530.02999997</v>
      </c>
      <c r="M7" s="110">
        <v>22.815801760303799</v>
      </c>
      <c r="N7" s="55">
        <v>279898530.02999997</v>
      </c>
    </row>
    <row r="8" spans="1:14" ht="13.8" x14ac:dyDescent="0.2">
      <c r="A8" s="37" t="s">
        <v>69</v>
      </c>
      <c r="B8" s="72" t="s">
        <v>69</v>
      </c>
      <c r="C8" s="37" t="s">
        <v>69</v>
      </c>
      <c r="D8" s="72" t="s">
        <v>69</v>
      </c>
      <c r="E8" s="41" t="s">
        <v>126</v>
      </c>
      <c r="F8" s="73" t="s">
        <v>69</v>
      </c>
      <c r="G8" s="74">
        <v>1232560613.8199999</v>
      </c>
      <c r="H8" s="74">
        <v>-5785710.3099999996</v>
      </c>
      <c r="I8" s="74">
        <v>1226774903.51</v>
      </c>
      <c r="J8" s="74">
        <v>1200704865.8</v>
      </c>
      <c r="K8" s="74">
        <v>1200704865.8</v>
      </c>
      <c r="L8" s="74">
        <v>279898530.02999997</v>
      </c>
      <c r="M8" s="111">
        <v>22.815801760303799</v>
      </c>
      <c r="N8" s="74">
        <v>279898530.02999997</v>
      </c>
    </row>
    <row r="9" spans="1:14" ht="13.8" x14ac:dyDescent="0.2">
      <c r="A9" s="37" t="s">
        <v>69</v>
      </c>
      <c r="B9" s="72" t="s">
        <v>69</v>
      </c>
      <c r="C9" s="96" t="s">
        <v>126</v>
      </c>
      <c r="D9" s="97" t="s">
        <v>69</v>
      </c>
      <c r="E9" s="96" t="s">
        <v>69</v>
      </c>
      <c r="F9" s="97" t="s">
        <v>69</v>
      </c>
      <c r="G9" s="98">
        <v>1232560613.8199999</v>
      </c>
      <c r="H9" s="98">
        <v>-5785710.3099999996</v>
      </c>
      <c r="I9" s="98">
        <v>1226774903.51</v>
      </c>
      <c r="J9" s="98">
        <v>1200704865.8</v>
      </c>
      <c r="K9" s="98">
        <v>1200704865.8</v>
      </c>
      <c r="L9" s="98">
        <v>279898530.02999997</v>
      </c>
      <c r="M9" s="112">
        <v>22.815801760303799</v>
      </c>
      <c r="N9" s="98">
        <v>279898530.02999997</v>
      </c>
    </row>
    <row r="10" spans="1:14" ht="13.8" x14ac:dyDescent="0.2">
      <c r="A10" s="37" t="s">
        <v>3</v>
      </c>
      <c r="B10" s="72" t="s">
        <v>503</v>
      </c>
      <c r="C10" s="37" t="s">
        <v>504</v>
      </c>
      <c r="D10" s="72" t="s">
        <v>505</v>
      </c>
      <c r="E10" s="37" t="s">
        <v>506</v>
      </c>
      <c r="F10" s="72" t="s">
        <v>507</v>
      </c>
      <c r="G10" s="55">
        <v>21513268.309999999</v>
      </c>
      <c r="H10" s="55">
        <v>0</v>
      </c>
      <c r="I10" s="55">
        <v>21513268.309999999</v>
      </c>
      <c r="J10" s="55">
        <v>21513268.309999999</v>
      </c>
      <c r="K10" s="55">
        <v>21513268.309999999</v>
      </c>
      <c r="L10" s="55">
        <v>5378317.0800000001</v>
      </c>
      <c r="M10" s="110">
        <v>25.000000011620699</v>
      </c>
      <c r="N10" s="55">
        <v>0</v>
      </c>
    </row>
    <row r="11" spans="1:14" ht="13.8" x14ac:dyDescent="0.2">
      <c r="A11" s="37" t="s">
        <v>69</v>
      </c>
      <c r="B11" s="72" t="s">
        <v>69</v>
      </c>
      <c r="C11" s="37" t="s">
        <v>69</v>
      </c>
      <c r="D11" s="72" t="s">
        <v>69</v>
      </c>
      <c r="E11" s="37" t="s">
        <v>508</v>
      </c>
      <c r="F11" s="72" t="s">
        <v>509</v>
      </c>
      <c r="G11" s="55">
        <v>2209827.17</v>
      </c>
      <c r="H11" s="55">
        <v>0</v>
      </c>
      <c r="I11" s="55">
        <v>2209827.17</v>
      </c>
      <c r="J11" s="55">
        <v>2209827.17</v>
      </c>
      <c r="K11" s="55">
        <v>2209827.17</v>
      </c>
      <c r="L11" s="55">
        <v>552456.79</v>
      </c>
      <c r="M11" s="110">
        <v>24.999999886868999</v>
      </c>
      <c r="N11" s="55">
        <v>0</v>
      </c>
    </row>
    <row r="12" spans="1:14" ht="13.8" x14ac:dyDescent="0.2">
      <c r="A12" s="37" t="s">
        <v>69</v>
      </c>
      <c r="B12" s="72" t="s">
        <v>69</v>
      </c>
      <c r="C12" s="37" t="s">
        <v>69</v>
      </c>
      <c r="D12" s="72" t="s">
        <v>69</v>
      </c>
      <c r="E12" s="37" t="s">
        <v>510</v>
      </c>
      <c r="F12" s="72" t="s">
        <v>511</v>
      </c>
      <c r="G12" s="55">
        <v>1403752.78</v>
      </c>
      <c r="H12" s="55">
        <v>0</v>
      </c>
      <c r="I12" s="55">
        <v>1403752.78</v>
      </c>
      <c r="J12" s="55">
        <v>1403752.78</v>
      </c>
      <c r="K12" s="55">
        <v>1403752.78</v>
      </c>
      <c r="L12" s="55">
        <v>350938.2</v>
      </c>
      <c r="M12" s="110">
        <v>25.000000356188099</v>
      </c>
      <c r="N12" s="55">
        <v>0</v>
      </c>
    </row>
    <row r="13" spans="1:14" ht="13.8" x14ac:dyDescent="0.2">
      <c r="A13" s="37" t="s">
        <v>69</v>
      </c>
      <c r="B13" s="72" t="s">
        <v>69</v>
      </c>
      <c r="C13" s="37" t="s">
        <v>69</v>
      </c>
      <c r="D13" s="72" t="s">
        <v>69</v>
      </c>
      <c r="E13" s="37" t="s">
        <v>512</v>
      </c>
      <c r="F13" s="72" t="s">
        <v>513</v>
      </c>
      <c r="G13" s="55">
        <v>4024983.22</v>
      </c>
      <c r="H13" s="55">
        <v>0</v>
      </c>
      <c r="I13" s="55">
        <v>4024983.22</v>
      </c>
      <c r="J13" s="55">
        <v>4024983.22</v>
      </c>
      <c r="K13" s="55">
        <v>4024983.22</v>
      </c>
      <c r="L13" s="55">
        <v>1006245.8</v>
      </c>
      <c r="M13" s="110">
        <v>24.999999875775899</v>
      </c>
      <c r="N13" s="55">
        <v>0</v>
      </c>
    </row>
    <row r="14" spans="1:14" ht="13.8" x14ac:dyDescent="0.2">
      <c r="A14" s="37" t="s">
        <v>69</v>
      </c>
      <c r="B14" s="72" t="s">
        <v>69</v>
      </c>
      <c r="C14" s="37" t="s">
        <v>69</v>
      </c>
      <c r="D14" s="72" t="s">
        <v>69</v>
      </c>
      <c r="E14" s="37" t="s">
        <v>514</v>
      </c>
      <c r="F14" s="72" t="s">
        <v>515</v>
      </c>
      <c r="G14" s="55">
        <v>2511040.7400000002</v>
      </c>
      <c r="H14" s="55">
        <v>0</v>
      </c>
      <c r="I14" s="55">
        <v>2511040.7400000002</v>
      </c>
      <c r="J14" s="55">
        <v>329626.75</v>
      </c>
      <c r="K14" s="55">
        <v>329626.75</v>
      </c>
      <c r="L14" s="55">
        <v>248975.46</v>
      </c>
      <c r="M14" s="110">
        <v>9.9152298102499099</v>
      </c>
      <c r="N14" s="55">
        <v>236313.37</v>
      </c>
    </row>
    <row r="15" spans="1:14" ht="13.8" x14ac:dyDescent="0.2">
      <c r="A15" s="37" t="s">
        <v>69</v>
      </c>
      <c r="B15" s="72" t="s">
        <v>69</v>
      </c>
      <c r="C15" s="37" t="s">
        <v>69</v>
      </c>
      <c r="D15" s="72" t="s">
        <v>69</v>
      </c>
      <c r="E15" s="37" t="s">
        <v>516</v>
      </c>
      <c r="F15" s="72" t="s">
        <v>420</v>
      </c>
      <c r="G15" s="55">
        <v>282783.82</v>
      </c>
      <c r="H15" s="55">
        <v>0</v>
      </c>
      <c r="I15" s="55">
        <v>282783.82</v>
      </c>
      <c r="J15" s="55">
        <v>33530.769999999997</v>
      </c>
      <c r="K15" s="55">
        <v>33530.769999999997</v>
      </c>
      <c r="L15" s="55">
        <v>33530.769999999997</v>
      </c>
      <c r="M15" s="110">
        <v>11.857386324295399</v>
      </c>
      <c r="N15" s="55">
        <v>33253.769999999997</v>
      </c>
    </row>
    <row r="16" spans="1:14" ht="13.8" x14ac:dyDescent="0.2">
      <c r="A16" s="37" t="s">
        <v>69</v>
      </c>
      <c r="B16" s="72" t="s">
        <v>69</v>
      </c>
      <c r="C16" s="37" t="s">
        <v>69</v>
      </c>
      <c r="D16" s="72" t="s">
        <v>69</v>
      </c>
      <c r="E16" s="37" t="s">
        <v>517</v>
      </c>
      <c r="F16" s="72" t="s">
        <v>418</v>
      </c>
      <c r="G16" s="55">
        <v>399596.95</v>
      </c>
      <c r="H16" s="55">
        <v>0</v>
      </c>
      <c r="I16" s="55">
        <v>399596.95</v>
      </c>
      <c r="J16" s="55">
        <v>23518.99</v>
      </c>
      <c r="K16" s="55">
        <v>23518.99</v>
      </c>
      <c r="L16" s="55">
        <v>23518.99</v>
      </c>
      <c r="M16" s="110">
        <v>5.8856780563515301</v>
      </c>
      <c r="N16" s="55">
        <v>23518.99</v>
      </c>
    </row>
    <row r="17" spans="1:14" ht="13.8" x14ac:dyDescent="0.2">
      <c r="A17" s="37" t="s">
        <v>69</v>
      </c>
      <c r="B17" s="72" t="s">
        <v>69</v>
      </c>
      <c r="C17" s="37" t="s">
        <v>69</v>
      </c>
      <c r="D17" s="72" t="s">
        <v>69</v>
      </c>
      <c r="E17" s="41" t="s">
        <v>126</v>
      </c>
      <c r="F17" s="73" t="s">
        <v>69</v>
      </c>
      <c r="G17" s="74">
        <v>32345252.989999998</v>
      </c>
      <c r="H17" s="74">
        <v>0</v>
      </c>
      <c r="I17" s="74">
        <v>32345252.989999998</v>
      </c>
      <c r="J17" s="74">
        <v>29538507.989999998</v>
      </c>
      <c r="K17" s="74">
        <v>29538507.989999998</v>
      </c>
      <c r="L17" s="74">
        <v>7593983.0899999999</v>
      </c>
      <c r="M17" s="111">
        <v>23.477890534193001</v>
      </c>
      <c r="N17" s="74">
        <v>293086.13</v>
      </c>
    </row>
    <row r="18" spans="1:14" ht="13.8" x14ac:dyDescent="0.2">
      <c r="A18" s="37" t="s">
        <v>69</v>
      </c>
      <c r="B18" s="72" t="s">
        <v>69</v>
      </c>
      <c r="C18" s="37" t="s">
        <v>425</v>
      </c>
      <c r="D18" s="72" t="s">
        <v>518</v>
      </c>
      <c r="E18" s="37" t="s">
        <v>519</v>
      </c>
      <c r="F18" s="72" t="s">
        <v>520</v>
      </c>
      <c r="G18" s="55">
        <v>15994706.800000001</v>
      </c>
      <c r="H18" s="55">
        <v>0</v>
      </c>
      <c r="I18" s="55">
        <v>15994706.800000001</v>
      </c>
      <c r="J18" s="55">
        <v>1786076.04</v>
      </c>
      <c r="K18" s="55">
        <v>1773059.77</v>
      </c>
      <c r="L18" s="55">
        <v>1020537.91</v>
      </c>
      <c r="M18" s="110">
        <v>6.3804727573999704</v>
      </c>
      <c r="N18" s="55">
        <v>951883.44</v>
      </c>
    </row>
    <row r="19" spans="1:14" ht="13.8" x14ac:dyDescent="0.2">
      <c r="A19" s="37" t="s">
        <v>69</v>
      </c>
      <c r="B19" s="72" t="s">
        <v>69</v>
      </c>
      <c r="C19" s="37" t="s">
        <v>69</v>
      </c>
      <c r="D19" s="72" t="s">
        <v>69</v>
      </c>
      <c r="E19" s="37" t="s">
        <v>521</v>
      </c>
      <c r="F19" s="72" t="s">
        <v>522</v>
      </c>
      <c r="G19" s="55">
        <v>18530570.98</v>
      </c>
      <c r="H19" s="55">
        <v>5896242.7000000002</v>
      </c>
      <c r="I19" s="55">
        <v>24426813.68</v>
      </c>
      <c r="J19" s="55">
        <v>15947263.949999999</v>
      </c>
      <c r="K19" s="55">
        <v>14728759.859999999</v>
      </c>
      <c r="L19" s="55">
        <v>1638612.56</v>
      </c>
      <c r="M19" s="110">
        <v>6.708253403274</v>
      </c>
      <c r="N19" s="55">
        <v>597978.1</v>
      </c>
    </row>
    <row r="20" spans="1:14" ht="13.8" x14ac:dyDescent="0.2">
      <c r="A20" s="37" t="s">
        <v>69</v>
      </c>
      <c r="B20" s="72" t="s">
        <v>69</v>
      </c>
      <c r="C20" s="37" t="s">
        <v>69</v>
      </c>
      <c r="D20" s="72" t="s">
        <v>69</v>
      </c>
      <c r="E20" s="37" t="s">
        <v>523</v>
      </c>
      <c r="F20" s="72" t="s">
        <v>524</v>
      </c>
      <c r="G20" s="55">
        <v>14325749.800000001</v>
      </c>
      <c r="H20" s="55">
        <v>0</v>
      </c>
      <c r="I20" s="55">
        <v>14325749.800000001</v>
      </c>
      <c r="J20" s="55">
        <v>10256191.210000001</v>
      </c>
      <c r="K20" s="55">
        <v>5472368.5599999996</v>
      </c>
      <c r="L20" s="55">
        <v>656909.77</v>
      </c>
      <c r="M20" s="110">
        <v>4.58551754128779</v>
      </c>
      <c r="N20" s="55">
        <v>631713.34</v>
      </c>
    </row>
    <row r="21" spans="1:14" ht="13.8" x14ac:dyDescent="0.2">
      <c r="A21" s="37" t="s">
        <v>69</v>
      </c>
      <c r="B21" s="72" t="s">
        <v>69</v>
      </c>
      <c r="C21" s="37" t="s">
        <v>69</v>
      </c>
      <c r="D21" s="72" t="s">
        <v>69</v>
      </c>
      <c r="E21" s="37" t="s">
        <v>525</v>
      </c>
      <c r="F21" s="72" t="s">
        <v>526</v>
      </c>
      <c r="G21" s="55">
        <v>1766368.74</v>
      </c>
      <c r="H21" s="55">
        <v>0</v>
      </c>
      <c r="I21" s="55">
        <v>1766368.74</v>
      </c>
      <c r="J21" s="55">
        <v>256286.47</v>
      </c>
      <c r="K21" s="55">
        <v>256286.47</v>
      </c>
      <c r="L21" s="55">
        <v>191239.52</v>
      </c>
      <c r="M21" s="110">
        <v>10.826704281462799</v>
      </c>
      <c r="N21" s="55">
        <v>191239.52</v>
      </c>
    </row>
    <row r="22" spans="1:14" ht="13.8" x14ac:dyDescent="0.2">
      <c r="A22" s="37" t="s">
        <v>69</v>
      </c>
      <c r="B22" s="72" t="s">
        <v>69</v>
      </c>
      <c r="C22" s="37" t="s">
        <v>69</v>
      </c>
      <c r="D22" s="72" t="s">
        <v>69</v>
      </c>
      <c r="E22" s="37" t="s">
        <v>527</v>
      </c>
      <c r="F22" s="72" t="s">
        <v>528</v>
      </c>
      <c r="G22" s="55">
        <v>1668448.15</v>
      </c>
      <c r="H22" s="55">
        <v>0</v>
      </c>
      <c r="I22" s="55">
        <v>1668448.15</v>
      </c>
      <c r="J22" s="55">
        <v>139653.22</v>
      </c>
      <c r="K22" s="55">
        <v>139653.22</v>
      </c>
      <c r="L22" s="55">
        <v>109360.72</v>
      </c>
      <c r="M22" s="110">
        <v>6.5546370140420596</v>
      </c>
      <c r="N22" s="55">
        <v>109360.72</v>
      </c>
    </row>
    <row r="23" spans="1:14" ht="13.8" x14ac:dyDescent="0.2">
      <c r="A23" s="37" t="s">
        <v>69</v>
      </c>
      <c r="B23" s="72" t="s">
        <v>69</v>
      </c>
      <c r="C23" s="37" t="s">
        <v>69</v>
      </c>
      <c r="D23" s="72" t="s">
        <v>69</v>
      </c>
      <c r="E23" s="37" t="s">
        <v>529</v>
      </c>
      <c r="F23" s="72" t="s">
        <v>530</v>
      </c>
      <c r="G23" s="55">
        <v>374655.54</v>
      </c>
      <c r="H23" s="55">
        <v>0</v>
      </c>
      <c r="I23" s="55">
        <v>374655.54</v>
      </c>
      <c r="J23" s="55">
        <v>4914.72</v>
      </c>
      <c r="K23" s="55">
        <v>4914.72</v>
      </c>
      <c r="L23" s="55">
        <v>4914.72</v>
      </c>
      <c r="M23" s="110">
        <v>1.31179696421945</v>
      </c>
      <c r="N23" s="55">
        <v>4914.72</v>
      </c>
    </row>
    <row r="24" spans="1:14" ht="13.8" x14ac:dyDescent="0.2">
      <c r="A24" s="37" t="s">
        <v>69</v>
      </c>
      <c r="B24" s="72" t="s">
        <v>69</v>
      </c>
      <c r="C24" s="37" t="s">
        <v>69</v>
      </c>
      <c r="D24" s="72" t="s">
        <v>69</v>
      </c>
      <c r="E24" s="37" t="s">
        <v>531</v>
      </c>
      <c r="F24" s="72" t="s">
        <v>532</v>
      </c>
      <c r="G24" s="55">
        <v>657182.69999999995</v>
      </c>
      <c r="H24" s="55">
        <v>0</v>
      </c>
      <c r="I24" s="55">
        <v>657182.69999999995</v>
      </c>
      <c r="J24" s="55">
        <v>65209.41</v>
      </c>
      <c r="K24" s="55">
        <v>65209.41</v>
      </c>
      <c r="L24" s="55">
        <v>65209.41</v>
      </c>
      <c r="M24" s="110">
        <v>9.9225694772549602</v>
      </c>
      <c r="N24" s="55">
        <v>65209.41</v>
      </c>
    </row>
    <row r="25" spans="1:14" ht="13.8" x14ac:dyDescent="0.2">
      <c r="A25" s="37" t="s">
        <v>69</v>
      </c>
      <c r="B25" s="72" t="s">
        <v>69</v>
      </c>
      <c r="C25" s="37" t="s">
        <v>69</v>
      </c>
      <c r="D25" s="72" t="s">
        <v>69</v>
      </c>
      <c r="E25" s="37" t="s">
        <v>533</v>
      </c>
      <c r="F25" s="72" t="s">
        <v>534</v>
      </c>
      <c r="G25" s="55">
        <v>1473255.55</v>
      </c>
      <c r="H25" s="55">
        <v>0</v>
      </c>
      <c r="I25" s="55">
        <v>1473255.55</v>
      </c>
      <c r="J25" s="55">
        <v>1464115.22</v>
      </c>
      <c r="K25" s="55">
        <v>543337.56000000006</v>
      </c>
      <c r="L25" s="55">
        <v>243058.48</v>
      </c>
      <c r="M25" s="110">
        <v>16.498052900598299</v>
      </c>
      <c r="N25" s="55">
        <v>195877.89</v>
      </c>
    </row>
    <row r="26" spans="1:14" ht="13.8" x14ac:dyDescent="0.2">
      <c r="A26" s="37" t="s">
        <v>69</v>
      </c>
      <c r="B26" s="72" t="s">
        <v>69</v>
      </c>
      <c r="C26" s="37" t="s">
        <v>69</v>
      </c>
      <c r="D26" s="72" t="s">
        <v>69</v>
      </c>
      <c r="E26" s="37" t="s">
        <v>535</v>
      </c>
      <c r="F26" s="72" t="s">
        <v>536</v>
      </c>
      <c r="G26" s="55">
        <v>9652327.5099999998</v>
      </c>
      <c r="H26" s="55">
        <v>-1569956.84</v>
      </c>
      <c r="I26" s="55">
        <v>8082370.6699999999</v>
      </c>
      <c r="J26" s="55">
        <v>1340355.3</v>
      </c>
      <c r="K26" s="55">
        <v>947706.27</v>
      </c>
      <c r="L26" s="55">
        <v>686956.5</v>
      </c>
      <c r="M26" s="110">
        <v>8.4994431466727107</v>
      </c>
      <c r="N26" s="55">
        <v>670710.19999999995</v>
      </c>
    </row>
    <row r="27" spans="1:14" ht="13.8" x14ac:dyDescent="0.2">
      <c r="A27" s="37" t="s">
        <v>69</v>
      </c>
      <c r="B27" s="72" t="s">
        <v>69</v>
      </c>
      <c r="C27" s="37" t="s">
        <v>69</v>
      </c>
      <c r="D27" s="72" t="s">
        <v>69</v>
      </c>
      <c r="E27" s="37" t="s">
        <v>537</v>
      </c>
      <c r="F27" s="72" t="s">
        <v>538</v>
      </c>
      <c r="G27" s="55">
        <v>2033586.47</v>
      </c>
      <c r="H27" s="55">
        <v>0</v>
      </c>
      <c r="I27" s="55">
        <v>2033586.47</v>
      </c>
      <c r="J27" s="55">
        <v>438981.89</v>
      </c>
      <c r="K27" s="55">
        <v>438981.89</v>
      </c>
      <c r="L27" s="55">
        <v>339484.12</v>
      </c>
      <c r="M27" s="110">
        <v>16.693862051511399</v>
      </c>
      <c r="N27" s="55">
        <v>294004.12</v>
      </c>
    </row>
    <row r="28" spans="1:14" ht="13.8" x14ac:dyDescent="0.2">
      <c r="A28" s="37" t="s">
        <v>69</v>
      </c>
      <c r="B28" s="72" t="s">
        <v>69</v>
      </c>
      <c r="C28" s="37" t="s">
        <v>69</v>
      </c>
      <c r="D28" s="72" t="s">
        <v>69</v>
      </c>
      <c r="E28" s="37" t="s">
        <v>539</v>
      </c>
      <c r="F28" s="72" t="s">
        <v>540</v>
      </c>
      <c r="G28" s="55">
        <v>33573776.100000001</v>
      </c>
      <c r="H28" s="55">
        <v>0</v>
      </c>
      <c r="I28" s="55">
        <v>33573776.100000001</v>
      </c>
      <c r="J28" s="55">
        <v>64450.89</v>
      </c>
      <c r="K28" s="55">
        <v>64450.89</v>
      </c>
      <c r="L28" s="55">
        <v>64450.89</v>
      </c>
      <c r="M28" s="110">
        <v>0.19196795084363</v>
      </c>
      <c r="N28" s="55">
        <v>64289.22</v>
      </c>
    </row>
    <row r="29" spans="1:14" ht="13.8" x14ac:dyDescent="0.2">
      <c r="A29" s="37" t="s">
        <v>69</v>
      </c>
      <c r="B29" s="72" t="s">
        <v>69</v>
      </c>
      <c r="C29" s="37" t="s">
        <v>69</v>
      </c>
      <c r="D29" s="72" t="s">
        <v>69</v>
      </c>
      <c r="E29" s="37" t="s">
        <v>541</v>
      </c>
      <c r="F29" s="72" t="s">
        <v>542</v>
      </c>
      <c r="G29" s="55">
        <v>21882134.030000001</v>
      </c>
      <c r="H29" s="55">
        <v>0</v>
      </c>
      <c r="I29" s="55">
        <v>21882134.030000001</v>
      </c>
      <c r="J29" s="55">
        <v>51639.72</v>
      </c>
      <c r="K29" s="55">
        <v>51639.72</v>
      </c>
      <c r="L29" s="55">
        <v>51639.72</v>
      </c>
      <c r="M29" s="110">
        <v>0.23599032859044999</v>
      </c>
      <c r="N29" s="55">
        <v>51639.72</v>
      </c>
    </row>
    <row r="30" spans="1:14" ht="13.8" x14ac:dyDescent="0.2">
      <c r="A30" s="37" t="s">
        <v>69</v>
      </c>
      <c r="B30" s="72" t="s">
        <v>69</v>
      </c>
      <c r="C30" s="37" t="s">
        <v>69</v>
      </c>
      <c r="D30" s="72" t="s">
        <v>69</v>
      </c>
      <c r="E30" s="37" t="s">
        <v>543</v>
      </c>
      <c r="F30" s="72" t="s">
        <v>544</v>
      </c>
      <c r="G30" s="55">
        <v>8614813.4600000009</v>
      </c>
      <c r="H30" s="55">
        <v>0</v>
      </c>
      <c r="I30" s="55">
        <v>8614813.4600000009</v>
      </c>
      <c r="J30" s="55">
        <v>2898798.36</v>
      </c>
      <c r="K30" s="55">
        <v>2481483.35</v>
      </c>
      <c r="L30" s="55">
        <v>220505.53</v>
      </c>
      <c r="M30" s="110">
        <v>2.55960887631338</v>
      </c>
      <c r="N30" s="55">
        <v>196033.1</v>
      </c>
    </row>
    <row r="31" spans="1:14" ht="13.8" x14ac:dyDescent="0.2">
      <c r="A31" s="37" t="s">
        <v>69</v>
      </c>
      <c r="B31" s="72" t="s">
        <v>69</v>
      </c>
      <c r="C31" s="37" t="s">
        <v>69</v>
      </c>
      <c r="D31" s="72" t="s">
        <v>69</v>
      </c>
      <c r="E31" s="37" t="s">
        <v>545</v>
      </c>
      <c r="F31" s="72" t="s">
        <v>546</v>
      </c>
      <c r="G31" s="55">
        <v>881000</v>
      </c>
      <c r="H31" s="55">
        <v>0</v>
      </c>
      <c r="I31" s="55">
        <v>881000</v>
      </c>
      <c r="J31" s="55">
        <v>62519.13</v>
      </c>
      <c r="K31" s="55">
        <v>62519.13</v>
      </c>
      <c r="L31" s="55">
        <v>399.3</v>
      </c>
      <c r="M31" s="110">
        <v>4.532349602724E-2</v>
      </c>
      <c r="N31" s="55">
        <v>0</v>
      </c>
    </row>
    <row r="32" spans="1:14" ht="13.8" x14ac:dyDescent="0.2">
      <c r="A32" s="37" t="s">
        <v>69</v>
      </c>
      <c r="B32" s="72" t="s">
        <v>69</v>
      </c>
      <c r="C32" s="37" t="s">
        <v>69</v>
      </c>
      <c r="D32" s="72" t="s">
        <v>69</v>
      </c>
      <c r="E32" s="37" t="s">
        <v>547</v>
      </c>
      <c r="F32" s="72" t="s">
        <v>548</v>
      </c>
      <c r="G32" s="55">
        <v>23000260.140000001</v>
      </c>
      <c r="H32" s="55">
        <v>0</v>
      </c>
      <c r="I32" s="55">
        <v>23000260.140000001</v>
      </c>
      <c r="J32" s="55">
        <v>5897465.0499999998</v>
      </c>
      <c r="K32" s="55">
        <v>5455732.1500000004</v>
      </c>
      <c r="L32" s="55">
        <v>135780.4</v>
      </c>
      <c r="M32" s="110">
        <v>0.59034288818266001</v>
      </c>
      <c r="N32" s="55">
        <v>108386.5</v>
      </c>
    </row>
    <row r="33" spans="1:14" ht="13.8" x14ac:dyDescent="0.2">
      <c r="A33" s="37" t="s">
        <v>69</v>
      </c>
      <c r="B33" s="72" t="s">
        <v>69</v>
      </c>
      <c r="C33" s="37" t="s">
        <v>69</v>
      </c>
      <c r="D33" s="72" t="s">
        <v>69</v>
      </c>
      <c r="E33" s="37" t="s">
        <v>549</v>
      </c>
      <c r="F33" s="72" t="s">
        <v>550</v>
      </c>
      <c r="G33" s="55">
        <v>1839056.44</v>
      </c>
      <c r="H33" s="55">
        <v>0</v>
      </c>
      <c r="I33" s="55">
        <v>1839056.44</v>
      </c>
      <c r="J33" s="55">
        <v>171431.02</v>
      </c>
      <c r="K33" s="55">
        <v>171431.02</v>
      </c>
      <c r="L33" s="55">
        <v>171431.02</v>
      </c>
      <c r="M33" s="110">
        <v>9.3216834606772601</v>
      </c>
      <c r="N33" s="55">
        <v>171431.02</v>
      </c>
    </row>
    <row r="34" spans="1:14" ht="13.8" x14ac:dyDescent="0.2">
      <c r="A34" s="37" t="s">
        <v>69</v>
      </c>
      <c r="B34" s="72" t="s">
        <v>69</v>
      </c>
      <c r="C34" s="37" t="s">
        <v>69</v>
      </c>
      <c r="D34" s="72" t="s">
        <v>69</v>
      </c>
      <c r="E34" s="37" t="s">
        <v>551</v>
      </c>
      <c r="F34" s="72" t="s">
        <v>552</v>
      </c>
      <c r="G34" s="55">
        <v>2147875.37</v>
      </c>
      <c r="H34" s="55">
        <v>0</v>
      </c>
      <c r="I34" s="55">
        <v>2147875.37</v>
      </c>
      <c r="J34" s="55">
        <v>213158.67</v>
      </c>
      <c r="K34" s="55">
        <v>213158.67</v>
      </c>
      <c r="L34" s="55">
        <v>213158.67</v>
      </c>
      <c r="M34" s="110">
        <v>9.9241638028560306</v>
      </c>
      <c r="N34" s="55">
        <v>212381.51</v>
      </c>
    </row>
    <row r="35" spans="1:14" ht="13.8" x14ac:dyDescent="0.2">
      <c r="A35" s="37" t="s">
        <v>69</v>
      </c>
      <c r="B35" s="72" t="s">
        <v>69</v>
      </c>
      <c r="C35" s="37" t="s">
        <v>69</v>
      </c>
      <c r="D35" s="72" t="s">
        <v>69</v>
      </c>
      <c r="E35" s="37" t="s">
        <v>553</v>
      </c>
      <c r="F35" s="72" t="s">
        <v>554</v>
      </c>
      <c r="G35" s="55">
        <v>2935220.84</v>
      </c>
      <c r="H35" s="55">
        <v>0</v>
      </c>
      <c r="I35" s="55">
        <v>2935220.84</v>
      </c>
      <c r="J35" s="55">
        <v>301397.25</v>
      </c>
      <c r="K35" s="55">
        <v>301397.25</v>
      </c>
      <c r="L35" s="55">
        <v>301397.25</v>
      </c>
      <c r="M35" s="110">
        <v>10.268298926359501</v>
      </c>
      <c r="N35" s="55">
        <v>301397.25</v>
      </c>
    </row>
    <row r="36" spans="1:14" ht="13.8" x14ac:dyDescent="0.2">
      <c r="A36" s="37" t="s">
        <v>69</v>
      </c>
      <c r="B36" s="72" t="s">
        <v>69</v>
      </c>
      <c r="C36" s="37" t="s">
        <v>69</v>
      </c>
      <c r="D36" s="72" t="s">
        <v>69</v>
      </c>
      <c r="E36" s="37" t="s">
        <v>555</v>
      </c>
      <c r="F36" s="72" t="s">
        <v>556</v>
      </c>
      <c r="G36" s="55">
        <v>2156638.2400000002</v>
      </c>
      <c r="H36" s="55">
        <v>0</v>
      </c>
      <c r="I36" s="55">
        <v>2156638.2400000002</v>
      </c>
      <c r="J36" s="55">
        <v>406293.04</v>
      </c>
      <c r="K36" s="55">
        <v>406293.04</v>
      </c>
      <c r="L36" s="55">
        <v>169466.82</v>
      </c>
      <c r="M36" s="110">
        <v>7.8579159386508897</v>
      </c>
      <c r="N36" s="55">
        <v>156887.9</v>
      </c>
    </row>
    <row r="37" spans="1:14" ht="13.8" x14ac:dyDescent="0.2">
      <c r="A37" s="37" t="s">
        <v>69</v>
      </c>
      <c r="B37" s="72" t="s">
        <v>69</v>
      </c>
      <c r="C37" s="37" t="s">
        <v>69</v>
      </c>
      <c r="D37" s="72" t="s">
        <v>69</v>
      </c>
      <c r="E37" s="37" t="s">
        <v>557</v>
      </c>
      <c r="F37" s="72" t="s">
        <v>558</v>
      </c>
      <c r="G37" s="55">
        <v>38260841.409999996</v>
      </c>
      <c r="H37" s="55">
        <v>11257402.939999999</v>
      </c>
      <c r="I37" s="55">
        <v>49518244.350000001</v>
      </c>
      <c r="J37" s="55">
        <v>34305916.270000003</v>
      </c>
      <c r="K37" s="55">
        <v>33256294.09</v>
      </c>
      <c r="L37" s="55">
        <v>2072768.89</v>
      </c>
      <c r="M37" s="110">
        <v>4.1858691017990397</v>
      </c>
      <c r="N37" s="55">
        <v>1956671.44</v>
      </c>
    </row>
    <row r="38" spans="1:14" ht="13.8" x14ac:dyDescent="0.2">
      <c r="A38" s="37" t="s">
        <v>69</v>
      </c>
      <c r="B38" s="72" t="s">
        <v>69</v>
      </c>
      <c r="C38" s="37" t="s">
        <v>69</v>
      </c>
      <c r="D38" s="72" t="s">
        <v>69</v>
      </c>
      <c r="E38" s="37" t="s">
        <v>559</v>
      </c>
      <c r="F38" s="72" t="s">
        <v>560</v>
      </c>
      <c r="G38" s="55">
        <v>50800000</v>
      </c>
      <c r="H38" s="55">
        <v>0</v>
      </c>
      <c r="I38" s="55">
        <v>50800000</v>
      </c>
      <c r="J38" s="55">
        <v>54000000</v>
      </c>
      <c r="K38" s="55">
        <v>54000000</v>
      </c>
      <c r="L38" s="55">
        <v>0</v>
      </c>
      <c r="M38" s="110">
        <v>0</v>
      </c>
      <c r="N38" s="55">
        <v>0</v>
      </c>
    </row>
    <row r="39" spans="1:14" ht="13.8" x14ac:dyDescent="0.2">
      <c r="A39" s="37" t="s">
        <v>69</v>
      </c>
      <c r="B39" s="72" t="s">
        <v>69</v>
      </c>
      <c r="C39" s="37" t="s">
        <v>69</v>
      </c>
      <c r="D39" s="72" t="s">
        <v>69</v>
      </c>
      <c r="E39" s="37" t="s">
        <v>561</v>
      </c>
      <c r="F39" s="72" t="s">
        <v>562</v>
      </c>
      <c r="G39" s="55">
        <v>669862.88</v>
      </c>
      <c r="H39" s="55">
        <v>0</v>
      </c>
      <c r="I39" s="55">
        <v>669862.88</v>
      </c>
      <c r="J39" s="55">
        <v>117402.27</v>
      </c>
      <c r="K39" s="55">
        <v>77341.17</v>
      </c>
      <c r="L39" s="55">
        <v>44221.17</v>
      </c>
      <c r="M39" s="110">
        <v>6.6015256734333496</v>
      </c>
      <c r="N39" s="55">
        <v>44221.17</v>
      </c>
    </row>
    <row r="40" spans="1:14" ht="13.8" x14ac:dyDescent="0.2">
      <c r="A40" s="37" t="s">
        <v>69</v>
      </c>
      <c r="B40" s="72" t="s">
        <v>69</v>
      </c>
      <c r="C40" s="37" t="s">
        <v>69</v>
      </c>
      <c r="D40" s="72" t="s">
        <v>69</v>
      </c>
      <c r="E40" s="37" t="s">
        <v>563</v>
      </c>
      <c r="F40" s="72" t="s">
        <v>564</v>
      </c>
      <c r="G40" s="55">
        <v>1117992.32</v>
      </c>
      <c r="H40" s="55">
        <v>0</v>
      </c>
      <c r="I40" s="55">
        <v>1117992.32</v>
      </c>
      <c r="J40" s="55">
        <v>209761.39</v>
      </c>
      <c r="K40" s="55">
        <v>209761.39</v>
      </c>
      <c r="L40" s="55">
        <v>64851.78</v>
      </c>
      <c r="M40" s="110">
        <v>5.8007357331399199</v>
      </c>
      <c r="N40" s="55">
        <v>64851.78</v>
      </c>
    </row>
    <row r="41" spans="1:14" ht="13.8" x14ac:dyDescent="0.2">
      <c r="A41" s="37" t="s">
        <v>69</v>
      </c>
      <c r="B41" s="72" t="s">
        <v>69</v>
      </c>
      <c r="C41" s="37" t="s">
        <v>69</v>
      </c>
      <c r="D41" s="72" t="s">
        <v>69</v>
      </c>
      <c r="E41" s="41" t="s">
        <v>126</v>
      </c>
      <c r="F41" s="73" t="s">
        <v>69</v>
      </c>
      <c r="G41" s="74">
        <v>254356323.47</v>
      </c>
      <c r="H41" s="74">
        <v>15583688.800000001</v>
      </c>
      <c r="I41" s="74">
        <v>269940012.26999998</v>
      </c>
      <c r="J41" s="74">
        <v>130399280.48999999</v>
      </c>
      <c r="K41" s="74">
        <v>121121779.59999999</v>
      </c>
      <c r="L41" s="74">
        <v>8466355.1500000004</v>
      </c>
      <c r="M41" s="111">
        <v>3.1363839242667599</v>
      </c>
      <c r="N41" s="74">
        <v>7041082.0700000003</v>
      </c>
    </row>
    <row r="42" spans="1:14" ht="13.8" x14ac:dyDescent="0.2">
      <c r="A42" s="37" t="s">
        <v>69</v>
      </c>
      <c r="B42" s="72" t="s">
        <v>69</v>
      </c>
      <c r="C42" s="37" t="s">
        <v>427</v>
      </c>
      <c r="D42" s="72" t="s">
        <v>565</v>
      </c>
      <c r="E42" s="37" t="s">
        <v>566</v>
      </c>
      <c r="F42" s="72" t="s">
        <v>567</v>
      </c>
      <c r="G42" s="55">
        <v>885500.91</v>
      </c>
      <c r="H42" s="55">
        <v>0</v>
      </c>
      <c r="I42" s="55">
        <v>885500.91</v>
      </c>
      <c r="J42" s="55">
        <v>229523.56</v>
      </c>
      <c r="K42" s="55">
        <v>59523.56</v>
      </c>
      <c r="L42" s="55">
        <v>38523.56</v>
      </c>
      <c r="M42" s="110">
        <v>4.3504822598093096</v>
      </c>
      <c r="N42" s="55">
        <v>38523.56</v>
      </c>
    </row>
    <row r="43" spans="1:14" ht="13.8" x14ac:dyDescent="0.2">
      <c r="A43" s="37" t="s">
        <v>69</v>
      </c>
      <c r="B43" s="72" t="s">
        <v>69</v>
      </c>
      <c r="C43" s="37" t="s">
        <v>69</v>
      </c>
      <c r="D43" s="72" t="s">
        <v>69</v>
      </c>
      <c r="E43" s="37" t="s">
        <v>568</v>
      </c>
      <c r="F43" s="72" t="s">
        <v>569</v>
      </c>
      <c r="G43" s="55">
        <v>2021947.25</v>
      </c>
      <c r="H43" s="55">
        <v>0</v>
      </c>
      <c r="I43" s="55">
        <v>2021947.25</v>
      </c>
      <c r="J43" s="55">
        <v>114828.92</v>
      </c>
      <c r="K43" s="55">
        <v>114828.92</v>
      </c>
      <c r="L43" s="55">
        <v>39755.97</v>
      </c>
      <c r="M43" s="110">
        <v>1.96622191800503</v>
      </c>
      <c r="N43" s="55">
        <v>39755.97</v>
      </c>
    </row>
    <row r="44" spans="1:14" ht="13.8" x14ac:dyDescent="0.2">
      <c r="A44" s="37" t="s">
        <v>69</v>
      </c>
      <c r="B44" s="72" t="s">
        <v>69</v>
      </c>
      <c r="C44" s="37" t="s">
        <v>69</v>
      </c>
      <c r="D44" s="72" t="s">
        <v>69</v>
      </c>
      <c r="E44" s="41" t="s">
        <v>126</v>
      </c>
      <c r="F44" s="73" t="s">
        <v>69</v>
      </c>
      <c r="G44" s="74">
        <v>2907448.16</v>
      </c>
      <c r="H44" s="74">
        <v>0</v>
      </c>
      <c r="I44" s="74">
        <v>2907448.16</v>
      </c>
      <c r="J44" s="74">
        <v>344352.48</v>
      </c>
      <c r="K44" s="74">
        <v>174352.48</v>
      </c>
      <c r="L44" s="74">
        <v>78279.53</v>
      </c>
      <c r="M44" s="111">
        <v>2.6923792168318501</v>
      </c>
      <c r="N44" s="74">
        <v>78279.53</v>
      </c>
    </row>
    <row r="45" spans="1:14" ht="13.8" x14ac:dyDescent="0.2">
      <c r="A45" s="37" t="s">
        <v>69</v>
      </c>
      <c r="B45" s="72" t="s">
        <v>69</v>
      </c>
      <c r="C45" s="37" t="s">
        <v>429</v>
      </c>
      <c r="D45" s="72" t="s">
        <v>570</v>
      </c>
      <c r="E45" s="37" t="s">
        <v>571</v>
      </c>
      <c r="F45" s="72" t="s">
        <v>572</v>
      </c>
      <c r="G45" s="55">
        <v>93749978.260000005</v>
      </c>
      <c r="H45" s="55">
        <v>0</v>
      </c>
      <c r="I45" s="55">
        <v>93749978.260000005</v>
      </c>
      <c r="J45" s="55">
        <v>26652560.84</v>
      </c>
      <c r="K45" s="55">
        <v>25142310.210000001</v>
      </c>
      <c r="L45" s="55">
        <v>8681858.0999999996</v>
      </c>
      <c r="M45" s="110">
        <v>9.2606507874831792</v>
      </c>
      <c r="N45" s="55">
        <v>7837528.0599999996</v>
      </c>
    </row>
    <row r="46" spans="1:14" ht="13.8" x14ac:dyDescent="0.2">
      <c r="A46" s="37" t="s">
        <v>69</v>
      </c>
      <c r="B46" s="72" t="s">
        <v>69</v>
      </c>
      <c r="C46" s="37" t="s">
        <v>69</v>
      </c>
      <c r="D46" s="72" t="s">
        <v>69</v>
      </c>
      <c r="E46" s="37" t="s">
        <v>573</v>
      </c>
      <c r="F46" s="72" t="s">
        <v>574</v>
      </c>
      <c r="G46" s="55">
        <v>2043330.2</v>
      </c>
      <c r="H46" s="55">
        <v>0</v>
      </c>
      <c r="I46" s="55">
        <v>2043330.2</v>
      </c>
      <c r="J46" s="55">
        <v>273739.95</v>
      </c>
      <c r="K46" s="55">
        <v>273739.95</v>
      </c>
      <c r="L46" s="55">
        <v>273739.95</v>
      </c>
      <c r="M46" s="110">
        <v>13.396755453426</v>
      </c>
      <c r="N46" s="55">
        <v>267945.03999999998</v>
      </c>
    </row>
    <row r="47" spans="1:14" ht="13.8" x14ac:dyDescent="0.2">
      <c r="A47" s="37" t="s">
        <v>69</v>
      </c>
      <c r="B47" s="72" t="s">
        <v>69</v>
      </c>
      <c r="C47" s="37" t="s">
        <v>69</v>
      </c>
      <c r="D47" s="72" t="s">
        <v>69</v>
      </c>
      <c r="E47" s="41" t="s">
        <v>126</v>
      </c>
      <c r="F47" s="73" t="s">
        <v>69</v>
      </c>
      <c r="G47" s="74">
        <v>95793308.459999993</v>
      </c>
      <c r="H47" s="74">
        <v>0</v>
      </c>
      <c r="I47" s="74">
        <v>95793308.459999993</v>
      </c>
      <c r="J47" s="74">
        <v>26926300.789999999</v>
      </c>
      <c r="K47" s="74">
        <v>25416050.16</v>
      </c>
      <c r="L47" s="74">
        <v>8955598.0500000007</v>
      </c>
      <c r="M47" s="111">
        <v>9.3488764444747705</v>
      </c>
      <c r="N47" s="74">
        <v>8105473.0999999996</v>
      </c>
    </row>
    <row r="48" spans="1:14" ht="13.8" x14ac:dyDescent="0.2">
      <c r="A48" s="37" t="s">
        <v>69</v>
      </c>
      <c r="B48" s="72" t="s">
        <v>69</v>
      </c>
      <c r="C48" s="96" t="s">
        <v>126</v>
      </c>
      <c r="D48" s="97" t="s">
        <v>69</v>
      </c>
      <c r="E48" s="96" t="s">
        <v>69</v>
      </c>
      <c r="F48" s="97" t="s">
        <v>69</v>
      </c>
      <c r="G48" s="98">
        <v>385402333.07999998</v>
      </c>
      <c r="H48" s="98">
        <v>15583688.800000001</v>
      </c>
      <c r="I48" s="98">
        <v>400986021.88</v>
      </c>
      <c r="J48" s="98">
        <v>187208441.75</v>
      </c>
      <c r="K48" s="98">
        <v>176250690.22999999</v>
      </c>
      <c r="L48" s="98">
        <v>25094215.82</v>
      </c>
      <c r="M48" s="112">
        <v>6.2581273288149104</v>
      </c>
      <c r="N48" s="98">
        <v>15517920.83</v>
      </c>
    </row>
    <row r="49" spans="1:14" ht="13.8" x14ac:dyDescent="0.2">
      <c r="A49" s="37" t="s">
        <v>15</v>
      </c>
      <c r="B49" s="72" t="s">
        <v>575</v>
      </c>
      <c r="C49" s="37" t="s">
        <v>576</v>
      </c>
      <c r="D49" s="72" t="s">
        <v>577</v>
      </c>
      <c r="E49" s="37" t="s">
        <v>578</v>
      </c>
      <c r="F49" s="72" t="s">
        <v>579</v>
      </c>
      <c r="G49" s="55">
        <v>33320363.09</v>
      </c>
      <c r="H49" s="55">
        <v>0</v>
      </c>
      <c r="I49" s="55">
        <v>33320363.09</v>
      </c>
      <c r="J49" s="55">
        <v>16230546.66</v>
      </c>
      <c r="K49" s="55">
        <v>16194609.66</v>
      </c>
      <c r="L49" s="55">
        <v>1999848.08</v>
      </c>
      <c r="M49" s="110">
        <v>6.0018796151719798</v>
      </c>
      <c r="N49" s="55">
        <v>1744965.7</v>
      </c>
    </row>
    <row r="50" spans="1:14" ht="13.8" x14ac:dyDescent="0.2">
      <c r="A50" s="37" t="s">
        <v>69</v>
      </c>
      <c r="B50" s="72" t="s">
        <v>69</v>
      </c>
      <c r="C50" s="37" t="s">
        <v>69</v>
      </c>
      <c r="D50" s="72" t="s">
        <v>69</v>
      </c>
      <c r="E50" s="37" t="s">
        <v>580</v>
      </c>
      <c r="F50" s="72" t="s">
        <v>581</v>
      </c>
      <c r="G50" s="55">
        <v>454626454.13</v>
      </c>
      <c r="H50" s="55">
        <v>2050000</v>
      </c>
      <c r="I50" s="55">
        <v>456676454.13</v>
      </c>
      <c r="J50" s="55">
        <v>182052991.81</v>
      </c>
      <c r="K50" s="55">
        <v>170186419.44999999</v>
      </c>
      <c r="L50" s="55">
        <v>42231217.200000003</v>
      </c>
      <c r="M50" s="110">
        <v>9.2475135991964699</v>
      </c>
      <c r="N50" s="55">
        <v>38887186.509999998</v>
      </c>
    </row>
    <row r="51" spans="1:14" ht="13.8" x14ac:dyDescent="0.2">
      <c r="A51" s="37" t="s">
        <v>69</v>
      </c>
      <c r="B51" s="72" t="s">
        <v>69</v>
      </c>
      <c r="C51" s="37" t="s">
        <v>69</v>
      </c>
      <c r="D51" s="72" t="s">
        <v>69</v>
      </c>
      <c r="E51" s="37" t="s">
        <v>582</v>
      </c>
      <c r="F51" s="72" t="s">
        <v>583</v>
      </c>
      <c r="G51" s="55">
        <v>5854213.9400000004</v>
      </c>
      <c r="H51" s="55">
        <v>0</v>
      </c>
      <c r="I51" s="55">
        <v>5854213.9400000004</v>
      </c>
      <c r="J51" s="55">
        <v>1130453.53</v>
      </c>
      <c r="K51" s="55">
        <v>1084750.43</v>
      </c>
      <c r="L51" s="55">
        <v>214794.09</v>
      </c>
      <c r="M51" s="110">
        <v>3.66905091275158</v>
      </c>
      <c r="N51" s="55">
        <v>214450.38</v>
      </c>
    </row>
    <row r="52" spans="1:14" ht="13.8" x14ac:dyDescent="0.2">
      <c r="A52" s="37" t="s">
        <v>69</v>
      </c>
      <c r="B52" s="72" t="s">
        <v>69</v>
      </c>
      <c r="C52" s="37" t="s">
        <v>69</v>
      </c>
      <c r="D52" s="72" t="s">
        <v>69</v>
      </c>
      <c r="E52" s="37" t="s">
        <v>584</v>
      </c>
      <c r="F52" s="72" t="s">
        <v>585</v>
      </c>
      <c r="G52" s="55">
        <v>1163188.76</v>
      </c>
      <c r="H52" s="55">
        <v>0</v>
      </c>
      <c r="I52" s="55">
        <v>1163188.76</v>
      </c>
      <c r="J52" s="55">
        <v>57925.02</v>
      </c>
      <c r="K52" s="55">
        <v>30294.3</v>
      </c>
      <c r="L52" s="55">
        <v>30294.3</v>
      </c>
      <c r="M52" s="110">
        <v>2.6044182201348001</v>
      </c>
      <c r="N52" s="55">
        <v>30294.3</v>
      </c>
    </row>
    <row r="53" spans="1:14" ht="13.8" x14ac:dyDescent="0.2">
      <c r="A53" s="37" t="s">
        <v>69</v>
      </c>
      <c r="B53" s="72" t="s">
        <v>69</v>
      </c>
      <c r="C53" s="37" t="s">
        <v>69</v>
      </c>
      <c r="D53" s="72" t="s">
        <v>69</v>
      </c>
      <c r="E53" s="37" t="s">
        <v>586</v>
      </c>
      <c r="F53" s="72" t="s">
        <v>587</v>
      </c>
      <c r="G53" s="55">
        <v>1109697.23</v>
      </c>
      <c r="H53" s="55">
        <v>0</v>
      </c>
      <c r="I53" s="55">
        <v>1109697.23</v>
      </c>
      <c r="J53" s="55">
        <v>58926.54</v>
      </c>
      <c r="K53" s="55">
        <v>58926.54</v>
      </c>
      <c r="L53" s="55">
        <v>58442.54</v>
      </c>
      <c r="M53" s="110">
        <v>5.2665302228428601</v>
      </c>
      <c r="N53" s="55">
        <v>58442.54</v>
      </c>
    </row>
    <row r="54" spans="1:14" ht="13.8" x14ac:dyDescent="0.2">
      <c r="A54" s="37" t="s">
        <v>69</v>
      </c>
      <c r="B54" s="72" t="s">
        <v>69</v>
      </c>
      <c r="C54" s="37" t="s">
        <v>69</v>
      </c>
      <c r="D54" s="72" t="s">
        <v>69</v>
      </c>
      <c r="E54" s="37" t="s">
        <v>588</v>
      </c>
      <c r="F54" s="72" t="s">
        <v>589</v>
      </c>
      <c r="G54" s="55">
        <v>7889970.1399999997</v>
      </c>
      <c r="H54" s="55">
        <v>0</v>
      </c>
      <c r="I54" s="55">
        <v>7889970.1399999997</v>
      </c>
      <c r="J54" s="55">
        <v>1711439.39</v>
      </c>
      <c r="K54" s="55">
        <v>1711439.26</v>
      </c>
      <c r="L54" s="55">
        <v>467316.39</v>
      </c>
      <c r="M54" s="110">
        <v>5.9229170923072703</v>
      </c>
      <c r="N54" s="55">
        <v>452453.89</v>
      </c>
    </row>
    <row r="55" spans="1:14" ht="13.8" x14ac:dyDescent="0.2">
      <c r="A55" s="37" t="s">
        <v>69</v>
      </c>
      <c r="B55" s="72" t="s">
        <v>69</v>
      </c>
      <c r="C55" s="37" t="s">
        <v>69</v>
      </c>
      <c r="D55" s="72" t="s">
        <v>69</v>
      </c>
      <c r="E55" s="41" t="s">
        <v>126</v>
      </c>
      <c r="F55" s="73" t="s">
        <v>69</v>
      </c>
      <c r="G55" s="74">
        <v>503963887.29000002</v>
      </c>
      <c r="H55" s="74">
        <v>2050000</v>
      </c>
      <c r="I55" s="74">
        <v>506013887.29000002</v>
      </c>
      <c r="J55" s="74">
        <v>201242282.94999999</v>
      </c>
      <c r="K55" s="74">
        <v>189266439.63999999</v>
      </c>
      <c r="L55" s="74">
        <v>45001912.600000001</v>
      </c>
      <c r="M55" s="111">
        <v>8.8934145347297697</v>
      </c>
      <c r="N55" s="74">
        <v>41387793.32</v>
      </c>
    </row>
    <row r="56" spans="1:14" ht="13.8" x14ac:dyDescent="0.2">
      <c r="A56" s="37" t="s">
        <v>69</v>
      </c>
      <c r="B56" s="72" t="s">
        <v>69</v>
      </c>
      <c r="C56" s="37" t="s">
        <v>590</v>
      </c>
      <c r="D56" s="72" t="s">
        <v>591</v>
      </c>
      <c r="E56" s="37" t="s">
        <v>592</v>
      </c>
      <c r="F56" s="72" t="s">
        <v>593</v>
      </c>
      <c r="G56" s="55">
        <v>157814450.33000001</v>
      </c>
      <c r="H56" s="55">
        <v>0</v>
      </c>
      <c r="I56" s="55">
        <v>157814450.33000001</v>
      </c>
      <c r="J56" s="55">
        <v>33202480.469999999</v>
      </c>
      <c r="K56" s="55">
        <v>25782672.370000001</v>
      </c>
      <c r="L56" s="55">
        <v>4887356.92</v>
      </c>
      <c r="M56" s="110">
        <v>3.0969007652849498</v>
      </c>
      <c r="N56" s="55">
        <v>4495285.88</v>
      </c>
    </row>
    <row r="57" spans="1:14" ht="13.8" x14ac:dyDescent="0.2">
      <c r="A57" s="37" t="s">
        <v>69</v>
      </c>
      <c r="B57" s="72" t="s">
        <v>69</v>
      </c>
      <c r="C57" s="37" t="s">
        <v>69</v>
      </c>
      <c r="D57" s="72" t="s">
        <v>69</v>
      </c>
      <c r="E57" s="37" t="s">
        <v>594</v>
      </c>
      <c r="F57" s="72" t="s">
        <v>422</v>
      </c>
      <c r="G57" s="55">
        <v>594241.06000000006</v>
      </c>
      <c r="H57" s="55">
        <v>0</v>
      </c>
      <c r="I57" s="55">
        <v>594241.06000000006</v>
      </c>
      <c r="J57" s="55">
        <v>71379.95</v>
      </c>
      <c r="K57" s="55">
        <v>71379.95</v>
      </c>
      <c r="L57" s="55">
        <v>60879.95</v>
      </c>
      <c r="M57" s="110">
        <v>10.244992158569501</v>
      </c>
      <c r="N57" s="55">
        <v>60879.95</v>
      </c>
    </row>
    <row r="58" spans="1:14" ht="13.8" x14ac:dyDescent="0.2">
      <c r="A58" s="37" t="s">
        <v>69</v>
      </c>
      <c r="B58" s="72" t="s">
        <v>69</v>
      </c>
      <c r="C58" s="37" t="s">
        <v>69</v>
      </c>
      <c r="D58" s="72" t="s">
        <v>69</v>
      </c>
      <c r="E58" s="37" t="s">
        <v>595</v>
      </c>
      <c r="F58" s="72" t="s">
        <v>596</v>
      </c>
      <c r="G58" s="55">
        <v>8511061.4299999997</v>
      </c>
      <c r="H58" s="55">
        <v>0</v>
      </c>
      <c r="I58" s="55">
        <v>8511061.4299999997</v>
      </c>
      <c r="J58" s="55">
        <v>2253291.2200000002</v>
      </c>
      <c r="K58" s="55">
        <v>1670596.06</v>
      </c>
      <c r="L58" s="55">
        <v>614269.04</v>
      </c>
      <c r="M58" s="110">
        <v>7.2173023899793396</v>
      </c>
      <c r="N58" s="55">
        <v>545853.05000000005</v>
      </c>
    </row>
    <row r="59" spans="1:14" ht="13.8" x14ac:dyDescent="0.2">
      <c r="A59" s="37" t="s">
        <v>69</v>
      </c>
      <c r="B59" s="72" t="s">
        <v>69</v>
      </c>
      <c r="C59" s="37" t="s">
        <v>69</v>
      </c>
      <c r="D59" s="72" t="s">
        <v>69</v>
      </c>
      <c r="E59" s="37" t="s">
        <v>597</v>
      </c>
      <c r="F59" s="72" t="s">
        <v>598</v>
      </c>
      <c r="G59" s="55">
        <v>9127449.8300000001</v>
      </c>
      <c r="H59" s="55">
        <v>0</v>
      </c>
      <c r="I59" s="55">
        <v>9127449.8300000001</v>
      </c>
      <c r="J59" s="55">
        <v>1091193.81</v>
      </c>
      <c r="K59" s="55">
        <v>738705.57</v>
      </c>
      <c r="L59" s="55">
        <v>469594.6</v>
      </c>
      <c r="M59" s="110">
        <v>5.1448609277099697</v>
      </c>
      <c r="N59" s="55">
        <v>452578.53</v>
      </c>
    </row>
    <row r="60" spans="1:14" ht="13.8" x14ac:dyDescent="0.2">
      <c r="A60" s="37" t="s">
        <v>69</v>
      </c>
      <c r="B60" s="72" t="s">
        <v>69</v>
      </c>
      <c r="C60" s="37" t="s">
        <v>69</v>
      </c>
      <c r="D60" s="72" t="s">
        <v>69</v>
      </c>
      <c r="E60" s="37" t="s">
        <v>599</v>
      </c>
      <c r="F60" s="72" t="s">
        <v>600</v>
      </c>
      <c r="G60" s="55">
        <v>1758175.87</v>
      </c>
      <c r="H60" s="55">
        <v>0</v>
      </c>
      <c r="I60" s="55">
        <v>1758175.87</v>
      </c>
      <c r="J60" s="55">
        <v>784729.11</v>
      </c>
      <c r="K60" s="55">
        <v>782423.24</v>
      </c>
      <c r="L60" s="55">
        <v>41752.32</v>
      </c>
      <c r="M60" s="110">
        <v>2.3747521913152001</v>
      </c>
      <c r="N60" s="55">
        <v>41752.32</v>
      </c>
    </row>
    <row r="61" spans="1:14" ht="13.8" x14ac:dyDescent="0.2">
      <c r="A61" s="37" t="s">
        <v>69</v>
      </c>
      <c r="B61" s="72" t="s">
        <v>69</v>
      </c>
      <c r="C61" s="37" t="s">
        <v>69</v>
      </c>
      <c r="D61" s="72" t="s">
        <v>69</v>
      </c>
      <c r="E61" s="41" t="s">
        <v>126</v>
      </c>
      <c r="F61" s="73" t="s">
        <v>69</v>
      </c>
      <c r="G61" s="74">
        <v>177805378.52000001</v>
      </c>
      <c r="H61" s="74">
        <v>0</v>
      </c>
      <c r="I61" s="74">
        <v>177805378.52000001</v>
      </c>
      <c r="J61" s="74">
        <v>37403074.560000002</v>
      </c>
      <c r="K61" s="74">
        <v>29045777.190000001</v>
      </c>
      <c r="L61" s="74">
        <v>6073852.8300000001</v>
      </c>
      <c r="M61" s="111">
        <v>3.4160118667708299</v>
      </c>
      <c r="N61" s="74">
        <v>5596349.7300000004</v>
      </c>
    </row>
    <row r="62" spans="1:14" ht="13.8" x14ac:dyDescent="0.2">
      <c r="A62" s="37" t="s">
        <v>69</v>
      </c>
      <c r="B62" s="72" t="s">
        <v>69</v>
      </c>
      <c r="C62" s="96" t="s">
        <v>126</v>
      </c>
      <c r="D62" s="97" t="s">
        <v>69</v>
      </c>
      <c r="E62" s="96" t="s">
        <v>69</v>
      </c>
      <c r="F62" s="97" t="s">
        <v>69</v>
      </c>
      <c r="G62" s="98">
        <v>681769265.80999994</v>
      </c>
      <c r="H62" s="98">
        <v>2050000</v>
      </c>
      <c r="I62" s="98">
        <v>683819265.80999994</v>
      </c>
      <c r="J62" s="98">
        <v>238645357.50999999</v>
      </c>
      <c r="K62" s="98">
        <v>218312216.83000001</v>
      </c>
      <c r="L62" s="98">
        <v>51075765.43</v>
      </c>
      <c r="M62" s="112">
        <v>7.4691907619039597</v>
      </c>
      <c r="N62" s="98">
        <v>46984143.049999997</v>
      </c>
    </row>
    <row r="63" spans="1:14" ht="13.8" x14ac:dyDescent="0.2">
      <c r="A63" s="37" t="s">
        <v>7</v>
      </c>
      <c r="B63" s="72" t="s">
        <v>601</v>
      </c>
      <c r="C63" s="37" t="s">
        <v>602</v>
      </c>
      <c r="D63" s="72" t="s">
        <v>434</v>
      </c>
      <c r="E63" s="37" t="s">
        <v>603</v>
      </c>
      <c r="F63" s="72" t="s">
        <v>604</v>
      </c>
      <c r="G63" s="55">
        <v>14872592.720000001</v>
      </c>
      <c r="H63" s="55">
        <v>0</v>
      </c>
      <c r="I63" s="55">
        <v>14872592.720000001</v>
      </c>
      <c r="J63" s="55">
        <v>3483578.11</v>
      </c>
      <c r="K63" s="55">
        <v>3482584.99</v>
      </c>
      <c r="L63" s="55">
        <v>2615655.2400000002</v>
      </c>
      <c r="M63" s="110">
        <v>17.587083094681802</v>
      </c>
      <c r="N63" s="55">
        <v>742477.41</v>
      </c>
    </row>
    <row r="64" spans="1:14" ht="13.8" x14ac:dyDescent="0.2">
      <c r="A64" s="37" t="s">
        <v>69</v>
      </c>
      <c r="B64" s="72" t="s">
        <v>69</v>
      </c>
      <c r="C64" s="37" t="s">
        <v>69</v>
      </c>
      <c r="D64" s="72" t="s">
        <v>69</v>
      </c>
      <c r="E64" s="37" t="s">
        <v>605</v>
      </c>
      <c r="F64" s="72" t="s">
        <v>606</v>
      </c>
      <c r="G64" s="55">
        <v>2573267865.9899998</v>
      </c>
      <c r="H64" s="55">
        <v>4306662.45</v>
      </c>
      <c r="I64" s="55">
        <v>2577574528.4400001</v>
      </c>
      <c r="J64" s="55">
        <v>564137639.15999997</v>
      </c>
      <c r="K64" s="55">
        <v>540467273.00999999</v>
      </c>
      <c r="L64" s="55">
        <v>347643573.13999999</v>
      </c>
      <c r="M64" s="110">
        <v>13.4872365203888</v>
      </c>
      <c r="N64" s="55">
        <v>322466382.44</v>
      </c>
    </row>
    <row r="65" spans="1:14" ht="13.8" x14ac:dyDescent="0.2">
      <c r="A65" s="37" t="s">
        <v>69</v>
      </c>
      <c r="B65" s="72" t="s">
        <v>69</v>
      </c>
      <c r="C65" s="37" t="s">
        <v>69</v>
      </c>
      <c r="D65" s="72" t="s">
        <v>69</v>
      </c>
      <c r="E65" s="37" t="s">
        <v>607</v>
      </c>
      <c r="F65" s="72" t="s">
        <v>608</v>
      </c>
      <c r="G65" s="55">
        <v>11322317.539999999</v>
      </c>
      <c r="H65" s="55">
        <v>0</v>
      </c>
      <c r="I65" s="55">
        <v>11322317.539999999</v>
      </c>
      <c r="J65" s="55">
        <v>7465936.6799999997</v>
      </c>
      <c r="K65" s="55">
        <v>5845397.5999999996</v>
      </c>
      <c r="L65" s="55">
        <v>1318168.95</v>
      </c>
      <c r="M65" s="110">
        <v>11.6422185241062</v>
      </c>
      <c r="N65" s="55">
        <v>1317086.1200000001</v>
      </c>
    </row>
    <row r="66" spans="1:14" ht="13.8" x14ac:dyDescent="0.2">
      <c r="A66" s="37" t="s">
        <v>69</v>
      </c>
      <c r="B66" s="72" t="s">
        <v>69</v>
      </c>
      <c r="C66" s="37" t="s">
        <v>69</v>
      </c>
      <c r="D66" s="72" t="s">
        <v>69</v>
      </c>
      <c r="E66" s="37" t="s">
        <v>609</v>
      </c>
      <c r="F66" s="72" t="s">
        <v>610</v>
      </c>
      <c r="G66" s="55">
        <v>67486561.290000007</v>
      </c>
      <c r="H66" s="55">
        <v>0</v>
      </c>
      <c r="I66" s="55">
        <v>67486561.290000007</v>
      </c>
      <c r="J66" s="55">
        <v>37196406.479999997</v>
      </c>
      <c r="K66" s="55">
        <v>27423991.780000001</v>
      </c>
      <c r="L66" s="55">
        <v>3808708.95</v>
      </c>
      <c r="M66" s="110">
        <v>5.6436553844155704</v>
      </c>
      <c r="N66" s="55">
        <v>1500767.2</v>
      </c>
    </row>
    <row r="67" spans="1:14" ht="13.8" x14ac:dyDescent="0.2">
      <c r="A67" s="37" t="s">
        <v>69</v>
      </c>
      <c r="B67" s="72" t="s">
        <v>69</v>
      </c>
      <c r="C67" s="37" t="s">
        <v>69</v>
      </c>
      <c r="D67" s="72" t="s">
        <v>69</v>
      </c>
      <c r="E67" s="37" t="s">
        <v>611</v>
      </c>
      <c r="F67" s="72" t="s">
        <v>612</v>
      </c>
      <c r="G67" s="55">
        <v>13378810.949999999</v>
      </c>
      <c r="H67" s="55">
        <v>0</v>
      </c>
      <c r="I67" s="55">
        <v>13378810.949999999</v>
      </c>
      <c r="J67" s="55">
        <v>2322280.33</v>
      </c>
      <c r="K67" s="55">
        <v>1105262</v>
      </c>
      <c r="L67" s="55">
        <v>179193.93</v>
      </c>
      <c r="M67" s="110">
        <v>1.3393860685354899</v>
      </c>
      <c r="N67" s="55">
        <v>108476.72</v>
      </c>
    </row>
    <row r="68" spans="1:14" ht="13.8" x14ac:dyDescent="0.2">
      <c r="A68" s="37" t="s">
        <v>69</v>
      </c>
      <c r="B68" s="72" t="s">
        <v>69</v>
      </c>
      <c r="C68" s="37" t="s">
        <v>69</v>
      </c>
      <c r="D68" s="72" t="s">
        <v>69</v>
      </c>
      <c r="E68" s="37" t="s">
        <v>613</v>
      </c>
      <c r="F68" s="72" t="s">
        <v>614</v>
      </c>
      <c r="G68" s="55">
        <v>16110911.369999999</v>
      </c>
      <c r="H68" s="55">
        <v>0</v>
      </c>
      <c r="I68" s="55">
        <v>16110911.369999999</v>
      </c>
      <c r="J68" s="55">
        <v>6481457.5499999998</v>
      </c>
      <c r="K68" s="55">
        <v>5529408.9900000002</v>
      </c>
      <c r="L68" s="55">
        <v>728661.27</v>
      </c>
      <c r="M68" s="110">
        <v>4.5227811963315396</v>
      </c>
      <c r="N68" s="55">
        <v>528734.18999999994</v>
      </c>
    </row>
    <row r="69" spans="1:14" ht="13.8" x14ac:dyDescent="0.2">
      <c r="A69" s="37" t="s">
        <v>69</v>
      </c>
      <c r="B69" s="72" t="s">
        <v>69</v>
      </c>
      <c r="C69" s="37" t="s">
        <v>69</v>
      </c>
      <c r="D69" s="72" t="s">
        <v>69</v>
      </c>
      <c r="E69" s="37" t="s">
        <v>615</v>
      </c>
      <c r="F69" s="72" t="s">
        <v>616</v>
      </c>
      <c r="G69" s="55">
        <v>51868433.350000001</v>
      </c>
      <c r="H69" s="55">
        <v>0</v>
      </c>
      <c r="I69" s="55">
        <v>51868433.350000001</v>
      </c>
      <c r="J69" s="55">
        <v>14342453.890000001</v>
      </c>
      <c r="K69" s="55">
        <v>14036553.529999999</v>
      </c>
      <c r="L69" s="55">
        <v>3110891.14</v>
      </c>
      <c r="M69" s="110">
        <v>5.9976578027876801</v>
      </c>
      <c r="N69" s="55">
        <v>3085317.96</v>
      </c>
    </row>
    <row r="70" spans="1:14" ht="13.8" x14ac:dyDescent="0.2">
      <c r="A70" s="37" t="s">
        <v>69</v>
      </c>
      <c r="B70" s="72" t="s">
        <v>69</v>
      </c>
      <c r="C70" s="37" t="s">
        <v>69</v>
      </c>
      <c r="D70" s="72" t="s">
        <v>69</v>
      </c>
      <c r="E70" s="37" t="s">
        <v>617</v>
      </c>
      <c r="F70" s="72" t="s">
        <v>618</v>
      </c>
      <c r="G70" s="55">
        <v>1214697.05</v>
      </c>
      <c r="H70" s="55">
        <v>0</v>
      </c>
      <c r="I70" s="55">
        <v>1214697.05</v>
      </c>
      <c r="J70" s="55">
        <v>106072.55</v>
      </c>
      <c r="K70" s="55">
        <v>106072.55</v>
      </c>
      <c r="L70" s="55">
        <v>89920.26</v>
      </c>
      <c r="M70" s="110">
        <v>7.4026902428058099</v>
      </c>
      <c r="N70" s="55">
        <v>89920.26</v>
      </c>
    </row>
    <row r="71" spans="1:14" ht="13.8" x14ac:dyDescent="0.2">
      <c r="A71" s="37" t="s">
        <v>69</v>
      </c>
      <c r="B71" s="72" t="s">
        <v>69</v>
      </c>
      <c r="C71" s="37" t="s">
        <v>69</v>
      </c>
      <c r="D71" s="72" t="s">
        <v>69</v>
      </c>
      <c r="E71" s="41" t="s">
        <v>126</v>
      </c>
      <c r="F71" s="73" t="s">
        <v>69</v>
      </c>
      <c r="G71" s="74">
        <v>2749522190.2600002</v>
      </c>
      <c r="H71" s="74">
        <v>4306662.45</v>
      </c>
      <c r="I71" s="74">
        <v>2753828852.71</v>
      </c>
      <c r="J71" s="74">
        <v>635535824.75</v>
      </c>
      <c r="K71" s="74">
        <v>597996544.45000005</v>
      </c>
      <c r="L71" s="74">
        <v>359494772.88</v>
      </c>
      <c r="M71" s="111">
        <v>13.054361476612</v>
      </c>
      <c r="N71" s="74">
        <v>329839162.30000001</v>
      </c>
    </row>
    <row r="72" spans="1:14" ht="13.8" x14ac:dyDescent="0.2">
      <c r="A72" s="37" t="s">
        <v>69</v>
      </c>
      <c r="B72" s="72" t="s">
        <v>69</v>
      </c>
      <c r="C72" s="37" t="s">
        <v>619</v>
      </c>
      <c r="D72" s="72" t="s">
        <v>620</v>
      </c>
      <c r="E72" s="37" t="s">
        <v>621</v>
      </c>
      <c r="F72" s="72" t="s">
        <v>622</v>
      </c>
      <c r="G72" s="55">
        <v>96137058.890000001</v>
      </c>
      <c r="H72" s="55">
        <v>5000</v>
      </c>
      <c r="I72" s="55">
        <v>96142058.890000001</v>
      </c>
      <c r="J72" s="55">
        <v>28574794.789999999</v>
      </c>
      <c r="K72" s="55">
        <v>23964402.600000001</v>
      </c>
      <c r="L72" s="55">
        <v>2795909.26</v>
      </c>
      <c r="M72" s="110">
        <v>2.9081021274975098</v>
      </c>
      <c r="N72" s="55">
        <v>2565910.56</v>
      </c>
    </row>
    <row r="73" spans="1:14" ht="13.8" x14ac:dyDescent="0.2">
      <c r="A73" s="37" t="s">
        <v>69</v>
      </c>
      <c r="B73" s="72" t="s">
        <v>69</v>
      </c>
      <c r="C73" s="37" t="s">
        <v>69</v>
      </c>
      <c r="D73" s="72" t="s">
        <v>69</v>
      </c>
      <c r="E73" s="37" t="s">
        <v>623</v>
      </c>
      <c r="F73" s="72" t="s">
        <v>624</v>
      </c>
      <c r="G73" s="55">
        <v>4377196.74</v>
      </c>
      <c r="H73" s="55">
        <v>0</v>
      </c>
      <c r="I73" s="55">
        <v>4377196.74</v>
      </c>
      <c r="J73" s="55">
        <v>372179.24</v>
      </c>
      <c r="K73" s="55">
        <v>372179.24</v>
      </c>
      <c r="L73" s="55">
        <v>371546.46</v>
      </c>
      <c r="M73" s="110">
        <v>8.4882284729107198</v>
      </c>
      <c r="N73" s="55">
        <v>364638.6</v>
      </c>
    </row>
    <row r="74" spans="1:14" ht="13.8" x14ac:dyDescent="0.2">
      <c r="A74" s="37" t="s">
        <v>69</v>
      </c>
      <c r="B74" s="72" t="s">
        <v>69</v>
      </c>
      <c r="C74" s="37" t="s">
        <v>69</v>
      </c>
      <c r="D74" s="72" t="s">
        <v>69</v>
      </c>
      <c r="E74" s="37" t="s">
        <v>625</v>
      </c>
      <c r="F74" s="72" t="s">
        <v>626</v>
      </c>
      <c r="G74" s="55">
        <v>4336274.7699999996</v>
      </c>
      <c r="H74" s="55">
        <v>0</v>
      </c>
      <c r="I74" s="55">
        <v>4336274.7699999996</v>
      </c>
      <c r="J74" s="55">
        <v>443063.28</v>
      </c>
      <c r="K74" s="55">
        <v>443063.28</v>
      </c>
      <c r="L74" s="55">
        <v>425911.07</v>
      </c>
      <c r="M74" s="110">
        <v>9.8220498605534594</v>
      </c>
      <c r="N74" s="55">
        <v>425911.07</v>
      </c>
    </row>
    <row r="75" spans="1:14" ht="13.8" x14ac:dyDescent="0.2">
      <c r="A75" s="37" t="s">
        <v>69</v>
      </c>
      <c r="B75" s="72" t="s">
        <v>69</v>
      </c>
      <c r="C75" s="37" t="s">
        <v>69</v>
      </c>
      <c r="D75" s="72" t="s">
        <v>69</v>
      </c>
      <c r="E75" s="37" t="s">
        <v>627</v>
      </c>
      <c r="F75" s="72" t="s">
        <v>628</v>
      </c>
      <c r="G75" s="55">
        <v>480198977.72000003</v>
      </c>
      <c r="H75" s="55">
        <v>0</v>
      </c>
      <c r="I75" s="55">
        <v>480198977.72000003</v>
      </c>
      <c r="J75" s="55">
        <v>151511843.88999999</v>
      </c>
      <c r="K75" s="55">
        <v>116321326.13</v>
      </c>
      <c r="L75" s="55">
        <v>58869643.57</v>
      </c>
      <c r="M75" s="110">
        <v>12.2594270919765</v>
      </c>
      <c r="N75" s="55">
        <v>55958766.729999997</v>
      </c>
    </row>
    <row r="76" spans="1:14" ht="13.8" x14ac:dyDescent="0.2">
      <c r="A76" s="37" t="s">
        <v>69</v>
      </c>
      <c r="B76" s="72" t="s">
        <v>69</v>
      </c>
      <c r="C76" s="37" t="s">
        <v>69</v>
      </c>
      <c r="D76" s="72" t="s">
        <v>69</v>
      </c>
      <c r="E76" s="37" t="s">
        <v>629</v>
      </c>
      <c r="F76" s="72" t="s">
        <v>630</v>
      </c>
      <c r="G76" s="55">
        <v>525921433.74000001</v>
      </c>
      <c r="H76" s="55">
        <v>0</v>
      </c>
      <c r="I76" s="55">
        <v>525921433.74000001</v>
      </c>
      <c r="J76" s="55">
        <v>131682207.8</v>
      </c>
      <c r="K76" s="55">
        <v>126334014.81</v>
      </c>
      <c r="L76" s="55">
        <v>76533078.129999995</v>
      </c>
      <c r="M76" s="110">
        <v>14.5521884487096</v>
      </c>
      <c r="N76" s="55">
        <v>69106109.890000001</v>
      </c>
    </row>
    <row r="77" spans="1:14" ht="13.8" x14ac:dyDescent="0.2">
      <c r="A77" s="37" t="s">
        <v>69</v>
      </c>
      <c r="B77" s="72" t="s">
        <v>69</v>
      </c>
      <c r="C77" s="37" t="s">
        <v>69</v>
      </c>
      <c r="D77" s="72" t="s">
        <v>69</v>
      </c>
      <c r="E77" s="37" t="s">
        <v>631</v>
      </c>
      <c r="F77" s="72" t="s">
        <v>632</v>
      </c>
      <c r="G77" s="55">
        <v>97636420.459999993</v>
      </c>
      <c r="H77" s="55">
        <v>0</v>
      </c>
      <c r="I77" s="55">
        <v>97636420.459999993</v>
      </c>
      <c r="J77" s="55">
        <v>17275027.800000001</v>
      </c>
      <c r="K77" s="55">
        <v>16793271.829999998</v>
      </c>
      <c r="L77" s="55">
        <v>11512427.68</v>
      </c>
      <c r="M77" s="110">
        <v>11.791120184210801</v>
      </c>
      <c r="N77" s="55">
        <v>10996939.470000001</v>
      </c>
    </row>
    <row r="78" spans="1:14" ht="13.8" x14ac:dyDescent="0.2">
      <c r="A78" s="37" t="s">
        <v>69</v>
      </c>
      <c r="B78" s="72" t="s">
        <v>69</v>
      </c>
      <c r="C78" s="37" t="s">
        <v>69</v>
      </c>
      <c r="D78" s="72" t="s">
        <v>69</v>
      </c>
      <c r="E78" s="37" t="s">
        <v>633</v>
      </c>
      <c r="F78" s="72" t="s">
        <v>634</v>
      </c>
      <c r="G78" s="55">
        <v>34357722.659999996</v>
      </c>
      <c r="H78" s="55">
        <v>0</v>
      </c>
      <c r="I78" s="55">
        <v>34357722.659999996</v>
      </c>
      <c r="J78" s="55">
        <v>4781374.05</v>
      </c>
      <c r="K78" s="55">
        <v>4781374.05</v>
      </c>
      <c r="L78" s="55">
        <v>4758164.41</v>
      </c>
      <c r="M78" s="110">
        <v>13.8488934702868</v>
      </c>
      <c r="N78" s="55">
        <v>4133541.91</v>
      </c>
    </row>
    <row r="79" spans="1:14" ht="13.8" x14ac:dyDescent="0.2">
      <c r="A79" s="37" t="s">
        <v>69</v>
      </c>
      <c r="B79" s="72" t="s">
        <v>69</v>
      </c>
      <c r="C79" s="37" t="s">
        <v>69</v>
      </c>
      <c r="D79" s="72" t="s">
        <v>69</v>
      </c>
      <c r="E79" s="37" t="s">
        <v>635</v>
      </c>
      <c r="F79" s="72" t="s">
        <v>636</v>
      </c>
      <c r="G79" s="55">
        <v>14552483.09</v>
      </c>
      <c r="H79" s="55">
        <v>0</v>
      </c>
      <c r="I79" s="55">
        <v>14552483.09</v>
      </c>
      <c r="J79" s="55">
        <v>1784131.7</v>
      </c>
      <c r="K79" s="55">
        <v>1784131.7</v>
      </c>
      <c r="L79" s="55">
        <v>1784131.7</v>
      </c>
      <c r="M79" s="110">
        <v>12.2599812620706</v>
      </c>
      <c r="N79" s="55">
        <v>1738965.69</v>
      </c>
    </row>
    <row r="80" spans="1:14" ht="13.8" x14ac:dyDescent="0.2">
      <c r="A80" s="37" t="s">
        <v>69</v>
      </c>
      <c r="B80" s="72" t="s">
        <v>69</v>
      </c>
      <c r="C80" s="37" t="s">
        <v>69</v>
      </c>
      <c r="D80" s="72" t="s">
        <v>69</v>
      </c>
      <c r="E80" s="37" t="s">
        <v>637</v>
      </c>
      <c r="F80" s="72" t="s">
        <v>638</v>
      </c>
      <c r="G80" s="55">
        <v>18394397.890000001</v>
      </c>
      <c r="H80" s="55">
        <v>0</v>
      </c>
      <c r="I80" s="55">
        <v>18394397.890000001</v>
      </c>
      <c r="J80" s="55">
        <v>343835.52</v>
      </c>
      <c r="K80" s="55">
        <v>300286</v>
      </c>
      <c r="L80" s="55">
        <v>118835.52</v>
      </c>
      <c r="M80" s="110">
        <v>0.64604191292722002</v>
      </c>
      <c r="N80" s="55">
        <v>92576.11</v>
      </c>
    </row>
    <row r="81" spans="1:14" ht="13.8" x14ac:dyDescent="0.2">
      <c r="A81" s="37" t="s">
        <v>69</v>
      </c>
      <c r="B81" s="72" t="s">
        <v>69</v>
      </c>
      <c r="C81" s="37" t="s">
        <v>69</v>
      </c>
      <c r="D81" s="72" t="s">
        <v>69</v>
      </c>
      <c r="E81" s="37" t="s">
        <v>639</v>
      </c>
      <c r="F81" s="72" t="s">
        <v>640</v>
      </c>
      <c r="G81" s="55">
        <v>8962433.1999999993</v>
      </c>
      <c r="H81" s="55">
        <v>0</v>
      </c>
      <c r="I81" s="55">
        <v>8962433.1999999993</v>
      </c>
      <c r="J81" s="55">
        <v>900873.6</v>
      </c>
      <c r="K81" s="55">
        <v>900873.6</v>
      </c>
      <c r="L81" s="55">
        <v>900873.6</v>
      </c>
      <c r="M81" s="110">
        <v>10.051663202354501</v>
      </c>
      <c r="N81" s="55">
        <v>900873.6</v>
      </c>
    </row>
    <row r="82" spans="1:14" ht="13.8" x14ac:dyDescent="0.2">
      <c r="A82" s="37" t="s">
        <v>69</v>
      </c>
      <c r="B82" s="72" t="s">
        <v>69</v>
      </c>
      <c r="C82" s="37" t="s">
        <v>69</v>
      </c>
      <c r="D82" s="72" t="s">
        <v>69</v>
      </c>
      <c r="E82" s="37" t="s">
        <v>641</v>
      </c>
      <c r="F82" s="72" t="s">
        <v>642</v>
      </c>
      <c r="G82" s="55">
        <v>221507852.59999999</v>
      </c>
      <c r="H82" s="55">
        <v>4204680.63</v>
      </c>
      <c r="I82" s="55">
        <v>225712533.22999999</v>
      </c>
      <c r="J82" s="55">
        <v>221318045.05000001</v>
      </c>
      <c r="K82" s="55">
        <v>221072945.05000001</v>
      </c>
      <c r="L82" s="55">
        <v>33791301.850000001</v>
      </c>
      <c r="M82" s="110">
        <v>14.9709461705287</v>
      </c>
      <c r="N82" s="55">
        <v>88541.85</v>
      </c>
    </row>
    <row r="83" spans="1:14" ht="13.8" x14ac:dyDescent="0.2">
      <c r="A83" s="37" t="s">
        <v>69</v>
      </c>
      <c r="B83" s="72" t="s">
        <v>69</v>
      </c>
      <c r="C83" s="37" t="s">
        <v>69</v>
      </c>
      <c r="D83" s="72" t="s">
        <v>69</v>
      </c>
      <c r="E83" s="37" t="s">
        <v>643</v>
      </c>
      <c r="F83" s="72" t="s">
        <v>644</v>
      </c>
      <c r="G83" s="55">
        <v>739185.63</v>
      </c>
      <c r="H83" s="55">
        <v>0</v>
      </c>
      <c r="I83" s="55">
        <v>739185.63</v>
      </c>
      <c r="J83" s="55">
        <v>84643.48</v>
      </c>
      <c r="K83" s="55">
        <v>84643.48</v>
      </c>
      <c r="L83" s="55">
        <v>84643.48</v>
      </c>
      <c r="M83" s="110">
        <v>11.4509098343808</v>
      </c>
      <c r="N83" s="55">
        <v>84643.48</v>
      </c>
    </row>
    <row r="84" spans="1:14" ht="13.8" x14ac:dyDescent="0.2">
      <c r="A84" s="37" t="s">
        <v>69</v>
      </c>
      <c r="B84" s="72" t="s">
        <v>69</v>
      </c>
      <c r="C84" s="37" t="s">
        <v>69</v>
      </c>
      <c r="D84" s="72" t="s">
        <v>69</v>
      </c>
      <c r="E84" s="37" t="s">
        <v>645</v>
      </c>
      <c r="F84" s="72" t="s">
        <v>646</v>
      </c>
      <c r="G84" s="55">
        <v>4181144.37</v>
      </c>
      <c r="H84" s="55">
        <v>0</v>
      </c>
      <c r="I84" s="55">
        <v>4181144.37</v>
      </c>
      <c r="J84" s="55">
        <v>489573.48</v>
      </c>
      <c r="K84" s="55">
        <v>489573.48</v>
      </c>
      <c r="L84" s="55">
        <v>205446.29</v>
      </c>
      <c r="M84" s="110">
        <v>4.9136377943342797</v>
      </c>
      <c r="N84" s="55">
        <v>151900.4</v>
      </c>
    </row>
    <row r="85" spans="1:14" ht="13.8" x14ac:dyDescent="0.2">
      <c r="A85" s="37" t="s">
        <v>69</v>
      </c>
      <c r="B85" s="72" t="s">
        <v>69</v>
      </c>
      <c r="C85" s="37" t="s">
        <v>69</v>
      </c>
      <c r="D85" s="72" t="s">
        <v>69</v>
      </c>
      <c r="E85" s="37" t="s">
        <v>647</v>
      </c>
      <c r="F85" s="72" t="s">
        <v>648</v>
      </c>
      <c r="G85" s="55">
        <v>8896323.3900000006</v>
      </c>
      <c r="H85" s="55">
        <v>0</v>
      </c>
      <c r="I85" s="55">
        <v>8896323.3900000006</v>
      </c>
      <c r="J85" s="55">
        <v>7926410.2599999998</v>
      </c>
      <c r="K85" s="55">
        <v>220410.26</v>
      </c>
      <c r="L85" s="55">
        <v>80455.259999999995</v>
      </c>
      <c r="M85" s="110">
        <v>0.90436528072301003</v>
      </c>
      <c r="N85" s="55">
        <v>80455.259999999995</v>
      </c>
    </row>
    <row r="86" spans="1:14" ht="13.8" x14ac:dyDescent="0.2">
      <c r="A86" s="37" t="s">
        <v>69</v>
      </c>
      <c r="B86" s="72" t="s">
        <v>69</v>
      </c>
      <c r="C86" s="37" t="s">
        <v>69</v>
      </c>
      <c r="D86" s="72" t="s">
        <v>69</v>
      </c>
      <c r="E86" s="41" t="s">
        <v>126</v>
      </c>
      <c r="F86" s="73" t="s">
        <v>69</v>
      </c>
      <c r="G86" s="74">
        <v>1520198905.1500001</v>
      </c>
      <c r="H86" s="74">
        <v>4209680.63</v>
      </c>
      <c r="I86" s="74">
        <v>1524408585.78</v>
      </c>
      <c r="J86" s="74">
        <v>567488003.94000006</v>
      </c>
      <c r="K86" s="74">
        <v>513862495.50999999</v>
      </c>
      <c r="L86" s="74">
        <v>192232368.28</v>
      </c>
      <c r="M86" s="111">
        <v>12.610291628713201</v>
      </c>
      <c r="N86" s="74">
        <v>146689774.62</v>
      </c>
    </row>
    <row r="87" spans="1:14" ht="13.8" x14ac:dyDescent="0.2">
      <c r="A87" s="37" t="s">
        <v>69</v>
      </c>
      <c r="B87" s="72" t="s">
        <v>69</v>
      </c>
      <c r="C87" s="37" t="s">
        <v>649</v>
      </c>
      <c r="D87" s="72" t="s">
        <v>650</v>
      </c>
      <c r="E87" s="37" t="s">
        <v>651</v>
      </c>
      <c r="F87" s="72" t="s">
        <v>652</v>
      </c>
      <c r="G87" s="55">
        <v>40454436.299999997</v>
      </c>
      <c r="H87" s="55">
        <v>0</v>
      </c>
      <c r="I87" s="55">
        <v>40454436.299999997</v>
      </c>
      <c r="J87" s="55">
        <v>5282311.01</v>
      </c>
      <c r="K87" s="55">
        <v>4600549.68</v>
      </c>
      <c r="L87" s="55">
        <v>591772.52</v>
      </c>
      <c r="M87" s="110">
        <v>1.46281242336826</v>
      </c>
      <c r="N87" s="55">
        <v>579734.03</v>
      </c>
    </row>
    <row r="88" spans="1:14" ht="13.8" x14ac:dyDescent="0.2">
      <c r="A88" s="37" t="s">
        <v>69</v>
      </c>
      <c r="B88" s="72" t="s">
        <v>69</v>
      </c>
      <c r="C88" s="37" t="s">
        <v>69</v>
      </c>
      <c r="D88" s="72" t="s">
        <v>69</v>
      </c>
      <c r="E88" s="37" t="s">
        <v>653</v>
      </c>
      <c r="F88" s="72" t="s">
        <v>654</v>
      </c>
      <c r="G88" s="55">
        <v>3995909.81</v>
      </c>
      <c r="H88" s="55">
        <v>0</v>
      </c>
      <c r="I88" s="55">
        <v>3995909.81</v>
      </c>
      <c r="J88" s="55">
        <v>1491910.72</v>
      </c>
      <c r="K88" s="55">
        <v>1491910.72</v>
      </c>
      <c r="L88" s="55">
        <v>262251.34000000003</v>
      </c>
      <c r="M88" s="110">
        <v>6.5629944735914796</v>
      </c>
      <c r="N88" s="55">
        <v>243069.25</v>
      </c>
    </row>
    <row r="89" spans="1:14" ht="13.8" x14ac:dyDescent="0.2">
      <c r="A89" s="37" t="s">
        <v>69</v>
      </c>
      <c r="B89" s="72" t="s">
        <v>69</v>
      </c>
      <c r="C89" s="37" t="s">
        <v>69</v>
      </c>
      <c r="D89" s="72" t="s">
        <v>69</v>
      </c>
      <c r="E89" s="41" t="s">
        <v>126</v>
      </c>
      <c r="F89" s="73" t="s">
        <v>69</v>
      </c>
      <c r="G89" s="74">
        <v>44450346.109999999</v>
      </c>
      <c r="H89" s="74">
        <v>0</v>
      </c>
      <c r="I89" s="74">
        <v>44450346.109999999</v>
      </c>
      <c r="J89" s="74">
        <v>6774221.7300000004</v>
      </c>
      <c r="K89" s="74">
        <v>6092460.4000000004</v>
      </c>
      <c r="L89" s="74">
        <v>854023.86</v>
      </c>
      <c r="M89" s="111">
        <v>1.92129856061541</v>
      </c>
      <c r="N89" s="74">
        <v>822803.28</v>
      </c>
    </row>
    <row r="90" spans="1:14" ht="13.8" x14ac:dyDescent="0.2">
      <c r="A90" s="37" t="s">
        <v>69</v>
      </c>
      <c r="B90" s="72" t="s">
        <v>69</v>
      </c>
      <c r="C90" s="37" t="s">
        <v>655</v>
      </c>
      <c r="D90" s="72" t="s">
        <v>656</v>
      </c>
      <c r="E90" s="37" t="s">
        <v>657</v>
      </c>
      <c r="F90" s="72" t="s">
        <v>658</v>
      </c>
      <c r="G90" s="55">
        <v>11732393.59</v>
      </c>
      <c r="H90" s="55">
        <v>-1283755.3899999999</v>
      </c>
      <c r="I90" s="55">
        <v>10448638.199999999</v>
      </c>
      <c r="J90" s="55">
        <v>1160582.6200000001</v>
      </c>
      <c r="K90" s="55">
        <v>1160582.6200000001</v>
      </c>
      <c r="L90" s="55">
        <v>454217.91</v>
      </c>
      <c r="M90" s="110">
        <v>4.3471493730158999</v>
      </c>
      <c r="N90" s="55">
        <v>444702.67</v>
      </c>
    </row>
    <row r="91" spans="1:14" ht="13.8" x14ac:dyDescent="0.2">
      <c r="A91" s="37" t="s">
        <v>69</v>
      </c>
      <c r="B91" s="72" t="s">
        <v>69</v>
      </c>
      <c r="C91" s="37" t="s">
        <v>69</v>
      </c>
      <c r="D91" s="72" t="s">
        <v>69</v>
      </c>
      <c r="E91" s="37" t="s">
        <v>659</v>
      </c>
      <c r="F91" s="72" t="s">
        <v>660</v>
      </c>
      <c r="G91" s="55">
        <v>6467498.2300000004</v>
      </c>
      <c r="H91" s="55">
        <v>-676230.38</v>
      </c>
      <c r="I91" s="55">
        <v>5791267.8499999996</v>
      </c>
      <c r="J91" s="55">
        <v>1301460.8899999999</v>
      </c>
      <c r="K91" s="55">
        <v>896525.85</v>
      </c>
      <c r="L91" s="55">
        <v>297876.39</v>
      </c>
      <c r="M91" s="110">
        <v>5.14354365426217</v>
      </c>
      <c r="N91" s="55">
        <v>289579.67</v>
      </c>
    </row>
    <row r="92" spans="1:14" ht="13.8" x14ac:dyDescent="0.2">
      <c r="A92" s="37" t="s">
        <v>69</v>
      </c>
      <c r="B92" s="72" t="s">
        <v>69</v>
      </c>
      <c r="C92" s="37" t="s">
        <v>69</v>
      </c>
      <c r="D92" s="72" t="s">
        <v>69</v>
      </c>
      <c r="E92" s="37" t="s">
        <v>661</v>
      </c>
      <c r="F92" s="72" t="s">
        <v>662</v>
      </c>
      <c r="G92" s="55">
        <v>6520158.6699999999</v>
      </c>
      <c r="H92" s="55">
        <v>0</v>
      </c>
      <c r="I92" s="55">
        <v>6520158.6699999999</v>
      </c>
      <c r="J92" s="55">
        <v>2629775.6800000002</v>
      </c>
      <c r="K92" s="55">
        <v>2625975.6800000002</v>
      </c>
      <c r="L92" s="55">
        <v>703879.54</v>
      </c>
      <c r="M92" s="110">
        <v>10.795435749725399</v>
      </c>
      <c r="N92" s="55">
        <v>635912.42000000004</v>
      </c>
    </row>
    <row r="93" spans="1:14" ht="13.8" x14ac:dyDescent="0.2">
      <c r="A93" s="37" t="s">
        <v>69</v>
      </c>
      <c r="B93" s="72" t="s">
        <v>69</v>
      </c>
      <c r="C93" s="37" t="s">
        <v>69</v>
      </c>
      <c r="D93" s="72" t="s">
        <v>69</v>
      </c>
      <c r="E93" s="37" t="s">
        <v>663</v>
      </c>
      <c r="F93" s="72" t="s">
        <v>664</v>
      </c>
      <c r="G93" s="55">
        <v>20081735.899999999</v>
      </c>
      <c r="H93" s="55">
        <v>884485.78</v>
      </c>
      <c r="I93" s="55">
        <v>20966221.68</v>
      </c>
      <c r="J93" s="55">
        <v>12944337.52</v>
      </c>
      <c r="K93" s="55">
        <v>12587372.689999999</v>
      </c>
      <c r="L93" s="55">
        <v>248715.92</v>
      </c>
      <c r="M93" s="110">
        <v>1.18626962833868</v>
      </c>
      <c r="N93" s="55">
        <v>201194.72</v>
      </c>
    </row>
    <row r="94" spans="1:14" ht="13.8" x14ac:dyDescent="0.2">
      <c r="A94" s="37" t="s">
        <v>69</v>
      </c>
      <c r="B94" s="72" t="s">
        <v>69</v>
      </c>
      <c r="C94" s="37" t="s">
        <v>69</v>
      </c>
      <c r="D94" s="72" t="s">
        <v>69</v>
      </c>
      <c r="E94" s="37" t="s">
        <v>665</v>
      </c>
      <c r="F94" s="72" t="s">
        <v>666</v>
      </c>
      <c r="G94" s="55">
        <v>3198932.76</v>
      </c>
      <c r="H94" s="55">
        <v>0</v>
      </c>
      <c r="I94" s="55">
        <v>3198932.76</v>
      </c>
      <c r="J94" s="55">
        <v>387390.07</v>
      </c>
      <c r="K94" s="55">
        <v>382890.07</v>
      </c>
      <c r="L94" s="55">
        <v>226915.15</v>
      </c>
      <c r="M94" s="110">
        <v>7.0934641964778304</v>
      </c>
      <c r="N94" s="55">
        <v>223108.8</v>
      </c>
    </row>
    <row r="95" spans="1:14" ht="13.8" x14ac:dyDescent="0.2">
      <c r="A95" s="37" t="s">
        <v>69</v>
      </c>
      <c r="B95" s="72" t="s">
        <v>69</v>
      </c>
      <c r="C95" s="37" t="s">
        <v>69</v>
      </c>
      <c r="D95" s="72" t="s">
        <v>69</v>
      </c>
      <c r="E95" s="41" t="s">
        <v>126</v>
      </c>
      <c r="F95" s="73" t="s">
        <v>69</v>
      </c>
      <c r="G95" s="74">
        <v>48000719.149999999</v>
      </c>
      <c r="H95" s="74">
        <v>-1075499.99</v>
      </c>
      <c r="I95" s="74">
        <v>46925219.159999996</v>
      </c>
      <c r="J95" s="74">
        <v>18423546.780000001</v>
      </c>
      <c r="K95" s="74">
        <v>17653346.91</v>
      </c>
      <c r="L95" s="74">
        <v>1931604.91</v>
      </c>
      <c r="M95" s="111">
        <v>4.1163471254419601</v>
      </c>
      <c r="N95" s="74">
        <v>1794498.28</v>
      </c>
    </row>
    <row r="96" spans="1:14" ht="13.8" x14ac:dyDescent="0.2">
      <c r="A96" s="37" t="s">
        <v>69</v>
      </c>
      <c r="B96" s="72" t="s">
        <v>69</v>
      </c>
      <c r="C96" s="37" t="s">
        <v>667</v>
      </c>
      <c r="D96" s="72" t="s">
        <v>668</v>
      </c>
      <c r="E96" s="37" t="s">
        <v>669</v>
      </c>
      <c r="F96" s="72" t="s">
        <v>670</v>
      </c>
      <c r="G96" s="55">
        <v>14801275.779999999</v>
      </c>
      <c r="H96" s="55">
        <v>0</v>
      </c>
      <c r="I96" s="55">
        <v>14801275.779999999</v>
      </c>
      <c r="J96" s="55">
        <v>3291186.39</v>
      </c>
      <c r="K96" s="55">
        <v>3271069.11</v>
      </c>
      <c r="L96" s="55">
        <v>1085286.8</v>
      </c>
      <c r="M96" s="110">
        <v>7.3323868572631898</v>
      </c>
      <c r="N96" s="55">
        <v>989213.5</v>
      </c>
    </row>
    <row r="97" spans="1:14" ht="13.8" x14ac:dyDescent="0.2">
      <c r="A97" s="37" t="s">
        <v>69</v>
      </c>
      <c r="B97" s="72" t="s">
        <v>69</v>
      </c>
      <c r="C97" s="37" t="s">
        <v>69</v>
      </c>
      <c r="D97" s="72" t="s">
        <v>69</v>
      </c>
      <c r="E97" s="37" t="s">
        <v>671</v>
      </c>
      <c r="F97" s="72" t="s">
        <v>672</v>
      </c>
      <c r="G97" s="55">
        <v>13447137.57</v>
      </c>
      <c r="H97" s="55">
        <v>1762671.89</v>
      </c>
      <c r="I97" s="55">
        <v>15209809.460000001</v>
      </c>
      <c r="J97" s="55">
        <v>4363710.38</v>
      </c>
      <c r="K97" s="55">
        <v>3959779.82</v>
      </c>
      <c r="L97" s="55">
        <v>207694.89</v>
      </c>
      <c r="M97" s="110">
        <v>1.36553249102964</v>
      </c>
      <c r="N97" s="55">
        <v>178362.78</v>
      </c>
    </row>
    <row r="98" spans="1:14" ht="13.8" x14ac:dyDescent="0.2">
      <c r="A98" s="37" t="s">
        <v>69</v>
      </c>
      <c r="B98" s="72" t="s">
        <v>69</v>
      </c>
      <c r="C98" s="37" t="s">
        <v>69</v>
      </c>
      <c r="D98" s="72" t="s">
        <v>69</v>
      </c>
      <c r="E98" s="37" t="s">
        <v>673</v>
      </c>
      <c r="F98" s="72" t="s">
        <v>674</v>
      </c>
      <c r="G98" s="55">
        <v>5284780.0999999996</v>
      </c>
      <c r="H98" s="55">
        <v>0</v>
      </c>
      <c r="I98" s="55">
        <v>5284780.0999999996</v>
      </c>
      <c r="J98" s="55">
        <v>165544.45000000001</v>
      </c>
      <c r="K98" s="55">
        <v>165544.45000000001</v>
      </c>
      <c r="L98" s="55">
        <v>82211.11</v>
      </c>
      <c r="M98" s="110">
        <v>1.5556202612858001</v>
      </c>
      <c r="N98" s="55">
        <v>58368.639999999999</v>
      </c>
    </row>
    <row r="99" spans="1:14" ht="13.8" x14ac:dyDescent="0.2">
      <c r="A99" s="37" t="s">
        <v>69</v>
      </c>
      <c r="B99" s="72" t="s">
        <v>69</v>
      </c>
      <c r="C99" s="37" t="s">
        <v>69</v>
      </c>
      <c r="D99" s="72" t="s">
        <v>69</v>
      </c>
      <c r="E99" s="37" t="s">
        <v>675</v>
      </c>
      <c r="F99" s="72" t="s">
        <v>676</v>
      </c>
      <c r="G99" s="55">
        <v>11831111.720000001</v>
      </c>
      <c r="H99" s="55">
        <v>1235541.1100000001</v>
      </c>
      <c r="I99" s="55">
        <v>13066652.83</v>
      </c>
      <c r="J99" s="55">
        <v>3012486.26</v>
      </c>
      <c r="K99" s="55">
        <v>354830.32</v>
      </c>
      <c r="L99" s="55">
        <v>339430.32</v>
      </c>
      <c r="M99" s="110">
        <v>2.5976837711697298</v>
      </c>
      <c r="N99" s="55">
        <v>288671.59000000003</v>
      </c>
    </row>
    <row r="100" spans="1:14" ht="13.8" x14ac:dyDescent="0.2">
      <c r="A100" s="37" t="s">
        <v>69</v>
      </c>
      <c r="B100" s="72" t="s">
        <v>69</v>
      </c>
      <c r="C100" s="37" t="s">
        <v>69</v>
      </c>
      <c r="D100" s="72" t="s">
        <v>69</v>
      </c>
      <c r="E100" s="41" t="s">
        <v>126</v>
      </c>
      <c r="F100" s="73" t="s">
        <v>69</v>
      </c>
      <c r="G100" s="74">
        <v>45364305.170000002</v>
      </c>
      <c r="H100" s="74">
        <v>2998213</v>
      </c>
      <c r="I100" s="74">
        <v>48362518.170000002</v>
      </c>
      <c r="J100" s="74">
        <v>10832927.48</v>
      </c>
      <c r="K100" s="74">
        <v>7751223.7000000002</v>
      </c>
      <c r="L100" s="74">
        <v>1714623.12</v>
      </c>
      <c r="M100" s="111">
        <v>3.5453553389691099</v>
      </c>
      <c r="N100" s="74">
        <v>1514616.51</v>
      </c>
    </row>
    <row r="101" spans="1:14" ht="13.8" x14ac:dyDescent="0.2">
      <c r="A101" s="37" t="s">
        <v>69</v>
      </c>
      <c r="B101" s="72" t="s">
        <v>69</v>
      </c>
      <c r="C101" s="37" t="s">
        <v>677</v>
      </c>
      <c r="D101" s="72" t="s">
        <v>678</v>
      </c>
      <c r="E101" s="37" t="s">
        <v>679</v>
      </c>
      <c r="F101" s="72" t="s">
        <v>680</v>
      </c>
      <c r="G101" s="55">
        <v>12000</v>
      </c>
      <c r="H101" s="55">
        <v>0</v>
      </c>
      <c r="I101" s="55">
        <v>12000</v>
      </c>
      <c r="J101" s="55">
        <v>3654.2</v>
      </c>
      <c r="K101" s="55">
        <v>3654.2</v>
      </c>
      <c r="L101" s="55">
        <v>3654.2</v>
      </c>
      <c r="M101" s="110">
        <v>30.4516666666667</v>
      </c>
      <c r="N101" s="55">
        <v>0</v>
      </c>
    </row>
    <row r="102" spans="1:14" ht="13.8" x14ac:dyDescent="0.2">
      <c r="A102" s="37" t="s">
        <v>69</v>
      </c>
      <c r="B102" s="72" t="s">
        <v>69</v>
      </c>
      <c r="C102" s="37" t="s">
        <v>69</v>
      </c>
      <c r="D102" s="72" t="s">
        <v>69</v>
      </c>
      <c r="E102" s="41" t="s">
        <v>126</v>
      </c>
      <c r="F102" s="73" t="s">
        <v>69</v>
      </c>
      <c r="G102" s="74">
        <v>12000</v>
      </c>
      <c r="H102" s="74">
        <v>0</v>
      </c>
      <c r="I102" s="74">
        <v>12000</v>
      </c>
      <c r="J102" s="74">
        <v>3654.2</v>
      </c>
      <c r="K102" s="74">
        <v>3654.2</v>
      </c>
      <c r="L102" s="74">
        <v>3654.2</v>
      </c>
      <c r="M102" s="111">
        <v>30.4516666666667</v>
      </c>
      <c r="N102" s="74">
        <v>0</v>
      </c>
    </row>
    <row r="103" spans="1:14" ht="13.8" x14ac:dyDescent="0.2">
      <c r="A103" s="37" t="s">
        <v>69</v>
      </c>
      <c r="B103" s="72" t="s">
        <v>69</v>
      </c>
      <c r="C103" s="96" t="s">
        <v>126</v>
      </c>
      <c r="D103" s="97" t="s">
        <v>69</v>
      </c>
      <c r="E103" s="96" t="s">
        <v>69</v>
      </c>
      <c r="F103" s="97" t="s">
        <v>69</v>
      </c>
      <c r="G103" s="98">
        <v>4407548465.8400002</v>
      </c>
      <c r="H103" s="98">
        <v>10439056.09</v>
      </c>
      <c r="I103" s="98">
        <v>4417987521.9300003</v>
      </c>
      <c r="J103" s="98">
        <v>1239058178.8800001</v>
      </c>
      <c r="K103" s="98">
        <v>1143359725.1700001</v>
      </c>
      <c r="L103" s="98">
        <v>556231047.25</v>
      </c>
      <c r="M103" s="112">
        <v>12.590145275172899</v>
      </c>
      <c r="N103" s="98">
        <v>480660854.99000001</v>
      </c>
    </row>
    <row r="104" spans="1:14" ht="13.8" x14ac:dyDescent="0.2">
      <c r="A104" s="37" t="s">
        <v>17</v>
      </c>
      <c r="B104" s="72" t="s">
        <v>681</v>
      </c>
      <c r="C104" s="37" t="s">
        <v>445</v>
      </c>
      <c r="D104" s="72" t="s">
        <v>682</v>
      </c>
      <c r="E104" s="37" t="s">
        <v>683</v>
      </c>
      <c r="F104" s="72" t="s">
        <v>684</v>
      </c>
      <c r="G104" s="55">
        <v>12833452.67</v>
      </c>
      <c r="H104" s="55">
        <v>-418716.15</v>
      </c>
      <c r="I104" s="55">
        <v>12414736.52</v>
      </c>
      <c r="J104" s="55">
        <v>7141434.3899999997</v>
      </c>
      <c r="K104" s="55">
        <v>7141434.3899999997</v>
      </c>
      <c r="L104" s="55">
        <v>455658.4</v>
      </c>
      <c r="M104" s="110">
        <v>3.6703026219359498</v>
      </c>
      <c r="N104" s="55">
        <v>454233.99</v>
      </c>
    </row>
    <row r="105" spans="1:14" ht="13.8" x14ac:dyDescent="0.2">
      <c r="A105" s="37" t="s">
        <v>69</v>
      </c>
      <c r="B105" s="72" t="s">
        <v>69</v>
      </c>
      <c r="C105" s="37" t="s">
        <v>69</v>
      </c>
      <c r="D105" s="72" t="s">
        <v>69</v>
      </c>
      <c r="E105" s="37" t="s">
        <v>685</v>
      </c>
      <c r="F105" s="72" t="s">
        <v>686</v>
      </c>
      <c r="G105" s="55">
        <v>95724951.109999999</v>
      </c>
      <c r="H105" s="55">
        <v>0</v>
      </c>
      <c r="I105" s="55">
        <v>95724951.109999999</v>
      </c>
      <c r="J105" s="55">
        <v>84569798.049999997</v>
      </c>
      <c r="K105" s="55">
        <v>82843635.090000004</v>
      </c>
      <c r="L105" s="55">
        <v>10933843.9</v>
      </c>
      <c r="M105" s="110">
        <v>11.4221462358708</v>
      </c>
      <c r="N105" s="55">
        <v>5620304.25</v>
      </c>
    </row>
    <row r="106" spans="1:14" ht="13.8" x14ac:dyDescent="0.2">
      <c r="A106" s="37" t="s">
        <v>69</v>
      </c>
      <c r="B106" s="72" t="s">
        <v>69</v>
      </c>
      <c r="C106" s="37" t="s">
        <v>69</v>
      </c>
      <c r="D106" s="72" t="s">
        <v>69</v>
      </c>
      <c r="E106" s="37" t="s">
        <v>687</v>
      </c>
      <c r="F106" s="72" t="s">
        <v>688</v>
      </c>
      <c r="G106" s="55">
        <v>80972479.519999996</v>
      </c>
      <c r="H106" s="55">
        <v>0</v>
      </c>
      <c r="I106" s="55">
        <v>80972479.519999996</v>
      </c>
      <c r="J106" s="55">
        <v>31309041.129999999</v>
      </c>
      <c r="K106" s="55">
        <v>20445236.620000001</v>
      </c>
      <c r="L106" s="55">
        <v>3254315.16</v>
      </c>
      <c r="M106" s="110">
        <v>4.0190385416025096</v>
      </c>
      <c r="N106" s="55">
        <v>3103166.33</v>
      </c>
    </row>
    <row r="107" spans="1:14" ht="13.8" x14ac:dyDescent="0.2">
      <c r="A107" s="37" t="s">
        <v>69</v>
      </c>
      <c r="B107" s="72" t="s">
        <v>69</v>
      </c>
      <c r="C107" s="37" t="s">
        <v>69</v>
      </c>
      <c r="D107" s="72" t="s">
        <v>69</v>
      </c>
      <c r="E107" s="37" t="s">
        <v>689</v>
      </c>
      <c r="F107" s="72" t="s">
        <v>690</v>
      </c>
      <c r="G107" s="55">
        <v>45900180.43</v>
      </c>
      <c r="H107" s="55">
        <v>0</v>
      </c>
      <c r="I107" s="55">
        <v>45900180.43</v>
      </c>
      <c r="J107" s="55">
        <v>20205970.84</v>
      </c>
      <c r="K107" s="55">
        <v>11976204.1</v>
      </c>
      <c r="L107" s="55">
        <v>741679.41</v>
      </c>
      <c r="M107" s="110">
        <v>1.6158529292299799</v>
      </c>
      <c r="N107" s="55">
        <v>481131.66</v>
      </c>
    </row>
    <row r="108" spans="1:14" ht="13.8" x14ac:dyDescent="0.2">
      <c r="A108" s="37" t="s">
        <v>69</v>
      </c>
      <c r="B108" s="72" t="s">
        <v>69</v>
      </c>
      <c r="C108" s="37" t="s">
        <v>69</v>
      </c>
      <c r="D108" s="72" t="s">
        <v>69</v>
      </c>
      <c r="E108" s="37" t="s">
        <v>691</v>
      </c>
      <c r="F108" s="72" t="s">
        <v>692</v>
      </c>
      <c r="G108" s="55">
        <v>1461142.76</v>
      </c>
      <c r="H108" s="55">
        <v>418716.15</v>
      </c>
      <c r="I108" s="55">
        <v>1879858.91</v>
      </c>
      <c r="J108" s="55">
        <v>224934.63</v>
      </c>
      <c r="K108" s="55">
        <v>224934.63</v>
      </c>
      <c r="L108" s="55">
        <v>224934.63</v>
      </c>
      <c r="M108" s="110">
        <v>11.9655059644875</v>
      </c>
      <c r="N108" s="55">
        <v>53730.45</v>
      </c>
    </row>
    <row r="109" spans="1:14" ht="13.8" x14ac:dyDescent="0.2">
      <c r="A109" s="37" t="s">
        <v>69</v>
      </c>
      <c r="B109" s="72" t="s">
        <v>69</v>
      </c>
      <c r="C109" s="37" t="s">
        <v>69</v>
      </c>
      <c r="D109" s="72" t="s">
        <v>69</v>
      </c>
      <c r="E109" s="41" t="s">
        <v>126</v>
      </c>
      <c r="F109" s="73" t="s">
        <v>69</v>
      </c>
      <c r="G109" s="74">
        <v>236892206.49000001</v>
      </c>
      <c r="H109" s="74">
        <v>0</v>
      </c>
      <c r="I109" s="74">
        <v>236892206.49000001</v>
      </c>
      <c r="J109" s="74">
        <v>143451179.03999999</v>
      </c>
      <c r="K109" s="74">
        <v>122631444.83</v>
      </c>
      <c r="L109" s="74">
        <v>15610431.5</v>
      </c>
      <c r="M109" s="111">
        <v>6.5896771072791598</v>
      </c>
      <c r="N109" s="74">
        <v>9712566.6799999997</v>
      </c>
    </row>
    <row r="110" spans="1:14" ht="13.8" x14ac:dyDescent="0.2">
      <c r="A110" s="37" t="s">
        <v>69</v>
      </c>
      <c r="B110" s="72" t="s">
        <v>69</v>
      </c>
      <c r="C110" s="37" t="s">
        <v>449</v>
      </c>
      <c r="D110" s="72" t="s">
        <v>693</v>
      </c>
      <c r="E110" s="37" t="s">
        <v>694</v>
      </c>
      <c r="F110" s="72" t="s">
        <v>695</v>
      </c>
      <c r="G110" s="55">
        <v>131207571.92</v>
      </c>
      <c r="H110" s="55">
        <v>0</v>
      </c>
      <c r="I110" s="55">
        <v>131207571.92</v>
      </c>
      <c r="J110" s="55">
        <v>41225174.950000003</v>
      </c>
      <c r="K110" s="55">
        <v>22927172.120000001</v>
      </c>
      <c r="L110" s="55">
        <v>1116900.3799999999</v>
      </c>
      <c r="M110" s="110">
        <v>0.85124689349560001</v>
      </c>
      <c r="N110" s="55">
        <v>1062532.6599999999</v>
      </c>
    </row>
    <row r="111" spans="1:14" ht="13.8" x14ac:dyDescent="0.2">
      <c r="A111" s="37" t="s">
        <v>69</v>
      </c>
      <c r="B111" s="72" t="s">
        <v>69</v>
      </c>
      <c r="C111" s="37" t="s">
        <v>69</v>
      </c>
      <c r="D111" s="72" t="s">
        <v>69</v>
      </c>
      <c r="E111" s="37" t="s">
        <v>696</v>
      </c>
      <c r="F111" s="72" t="s">
        <v>697</v>
      </c>
      <c r="G111" s="55">
        <v>51144715.32</v>
      </c>
      <c r="H111" s="55">
        <v>-208255.4</v>
      </c>
      <c r="I111" s="55">
        <v>50936459.920000002</v>
      </c>
      <c r="J111" s="55">
        <v>12345647.77</v>
      </c>
      <c r="K111" s="55">
        <v>12245766.01</v>
      </c>
      <c r="L111" s="55">
        <v>738287.94</v>
      </c>
      <c r="M111" s="110">
        <v>1.4494292323407301</v>
      </c>
      <c r="N111" s="55">
        <v>184002.18</v>
      </c>
    </row>
    <row r="112" spans="1:14" ht="13.8" x14ac:dyDescent="0.2">
      <c r="A112" s="37" t="s">
        <v>69</v>
      </c>
      <c r="B112" s="72" t="s">
        <v>69</v>
      </c>
      <c r="C112" s="37" t="s">
        <v>69</v>
      </c>
      <c r="D112" s="72" t="s">
        <v>69</v>
      </c>
      <c r="E112" s="37" t="s">
        <v>698</v>
      </c>
      <c r="F112" s="72" t="s">
        <v>699</v>
      </c>
      <c r="G112" s="55">
        <v>30846656.879999999</v>
      </c>
      <c r="H112" s="55">
        <v>0</v>
      </c>
      <c r="I112" s="55">
        <v>30846656.879999999</v>
      </c>
      <c r="J112" s="55">
        <v>5944621.9400000004</v>
      </c>
      <c r="K112" s="55">
        <v>5944420.2800000003</v>
      </c>
      <c r="L112" s="55">
        <v>431917.06</v>
      </c>
      <c r="M112" s="110">
        <v>1.4002070359852901</v>
      </c>
      <c r="N112" s="55">
        <v>308574.38</v>
      </c>
    </row>
    <row r="113" spans="1:14" ht="13.8" x14ac:dyDescent="0.2">
      <c r="A113" s="37" t="s">
        <v>69</v>
      </c>
      <c r="B113" s="72" t="s">
        <v>69</v>
      </c>
      <c r="C113" s="37" t="s">
        <v>69</v>
      </c>
      <c r="D113" s="72" t="s">
        <v>69</v>
      </c>
      <c r="E113" s="41" t="s">
        <v>126</v>
      </c>
      <c r="F113" s="73" t="s">
        <v>69</v>
      </c>
      <c r="G113" s="74">
        <v>213198944.12</v>
      </c>
      <c r="H113" s="74">
        <v>-208255.4</v>
      </c>
      <c r="I113" s="74">
        <v>212990688.72</v>
      </c>
      <c r="J113" s="74">
        <v>59515444.659999996</v>
      </c>
      <c r="K113" s="74">
        <v>41117358.409999996</v>
      </c>
      <c r="L113" s="74">
        <v>2287105.38</v>
      </c>
      <c r="M113" s="111">
        <v>1.0738053356908299</v>
      </c>
      <c r="N113" s="74">
        <v>1555109.22</v>
      </c>
    </row>
    <row r="114" spans="1:14" ht="13.8" x14ac:dyDescent="0.2">
      <c r="A114" s="37" t="s">
        <v>69</v>
      </c>
      <c r="B114" s="72" t="s">
        <v>69</v>
      </c>
      <c r="C114" s="37" t="s">
        <v>451</v>
      </c>
      <c r="D114" s="72" t="s">
        <v>700</v>
      </c>
      <c r="E114" s="37" t="s">
        <v>701</v>
      </c>
      <c r="F114" s="72" t="s">
        <v>702</v>
      </c>
      <c r="G114" s="55">
        <v>17324656.809999999</v>
      </c>
      <c r="H114" s="55">
        <v>0</v>
      </c>
      <c r="I114" s="55">
        <v>17324656.809999999</v>
      </c>
      <c r="J114" s="55">
        <v>2994218.33</v>
      </c>
      <c r="K114" s="55">
        <v>2994217.34</v>
      </c>
      <c r="L114" s="55">
        <v>1919462.21</v>
      </c>
      <c r="M114" s="110">
        <v>11.079366425845</v>
      </c>
      <c r="N114" s="55">
        <v>1919462.21</v>
      </c>
    </row>
    <row r="115" spans="1:14" ht="13.8" x14ac:dyDescent="0.2">
      <c r="A115" s="37" t="s">
        <v>69</v>
      </c>
      <c r="B115" s="72" t="s">
        <v>69</v>
      </c>
      <c r="C115" s="37" t="s">
        <v>69</v>
      </c>
      <c r="D115" s="72" t="s">
        <v>69</v>
      </c>
      <c r="E115" s="37" t="s">
        <v>703</v>
      </c>
      <c r="F115" s="72" t="s">
        <v>704</v>
      </c>
      <c r="G115" s="55">
        <v>3407000</v>
      </c>
      <c r="H115" s="55">
        <v>0</v>
      </c>
      <c r="I115" s="55">
        <v>3407000</v>
      </c>
      <c r="J115" s="55">
        <v>0</v>
      </c>
      <c r="K115" s="55">
        <v>0</v>
      </c>
      <c r="L115" s="55">
        <v>0</v>
      </c>
      <c r="M115" s="110">
        <v>0</v>
      </c>
      <c r="N115" s="55">
        <v>0</v>
      </c>
    </row>
    <row r="116" spans="1:14" ht="13.8" x14ac:dyDescent="0.2">
      <c r="A116" s="37" t="s">
        <v>69</v>
      </c>
      <c r="B116" s="72" t="s">
        <v>69</v>
      </c>
      <c r="C116" s="37" t="s">
        <v>69</v>
      </c>
      <c r="D116" s="72" t="s">
        <v>69</v>
      </c>
      <c r="E116" s="37" t="s">
        <v>705</v>
      </c>
      <c r="F116" s="72" t="s">
        <v>706</v>
      </c>
      <c r="G116" s="55">
        <v>27799487.329999998</v>
      </c>
      <c r="H116" s="55">
        <v>1883755.39</v>
      </c>
      <c r="I116" s="55">
        <v>29683242.719999999</v>
      </c>
      <c r="J116" s="55">
        <v>24885641.559999999</v>
      </c>
      <c r="K116" s="55">
        <v>24126381.32</v>
      </c>
      <c r="L116" s="55">
        <v>837013.66</v>
      </c>
      <c r="M116" s="110">
        <v>2.81981880448674</v>
      </c>
      <c r="N116" s="55">
        <v>119513.66</v>
      </c>
    </row>
    <row r="117" spans="1:14" ht="13.8" x14ac:dyDescent="0.2">
      <c r="A117" s="37" t="s">
        <v>69</v>
      </c>
      <c r="B117" s="72" t="s">
        <v>69</v>
      </c>
      <c r="C117" s="37" t="s">
        <v>69</v>
      </c>
      <c r="D117" s="72" t="s">
        <v>69</v>
      </c>
      <c r="E117" s="37" t="s">
        <v>707</v>
      </c>
      <c r="F117" s="72" t="s">
        <v>708</v>
      </c>
      <c r="G117" s="55">
        <v>14830661.49</v>
      </c>
      <c r="H117" s="55">
        <v>1948597.17</v>
      </c>
      <c r="I117" s="55">
        <v>16779258.66</v>
      </c>
      <c r="J117" s="55">
        <v>12782676.1</v>
      </c>
      <c r="K117" s="55">
        <v>7116264.3600000003</v>
      </c>
      <c r="L117" s="55">
        <v>356564.26</v>
      </c>
      <c r="M117" s="110">
        <v>2.1250298790018198</v>
      </c>
      <c r="N117" s="55">
        <v>234169.48</v>
      </c>
    </row>
    <row r="118" spans="1:14" ht="13.8" x14ac:dyDescent="0.2">
      <c r="A118" s="37" t="s">
        <v>69</v>
      </c>
      <c r="B118" s="72" t="s">
        <v>69</v>
      </c>
      <c r="C118" s="37" t="s">
        <v>69</v>
      </c>
      <c r="D118" s="72" t="s">
        <v>69</v>
      </c>
      <c r="E118" s="37" t="s">
        <v>709</v>
      </c>
      <c r="F118" s="72" t="s">
        <v>710</v>
      </c>
      <c r="G118" s="55">
        <v>17779924.68</v>
      </c>
      <c r="H118" s="55">
        <v>0</v>
      </c>
      <c r="I118" s="55">
        <v>17779924.68</v>
      </c>
      <c r="J118" s="55">
        <v>3150084.95</v>
      </c>
      <c r="K118" s="55">
        <v>2990499.81</v>
      </c>
      <c r="L118" s="55">
        <v>774155.76</v>
      </c>
      <c r="M118" s="110">
        <v>4.3541003346927596</v>
      </c>
      <c r="N118" s="55">
        <v>458591.07</v>
      </c>
    </row>
    <row r="119" spans="1:14" ht="13.8" x14ac:dyDescent="0.2">
      <c r="A119" s="37" t="s">
        <v>69</v>
      </c>
      <c r="B119" s="72" t="s">
        <v>69</v>
      </c>
      <c r="C119" s="37" t="s">
        <v>69</v>
      </c>
      <c r="D119" s="72" t="s">
        <v>69</v>
      </c>
      <c r="E119" s="37" t="s">
        <v>711</v>
      </c>
      <c r="F119" s="72" t="s">
        <v>712</v>
      </c>
      <c r="G119" s="55">
        <v>11958411.359999999</v>
      </c>
      <c r="H119" s="55">
        <v>0</v>
      </c>
      <c r="I119" s="55">
        <v>11958411.359999999</v>
      </c>
      <c r="J119" s="55">
        <v>7380778.9900000002</v>
      </c>
      <c r="K119" s="55">
        <v>6523229.5599999996</v>
      </c>
      <c r="L119" s="55">
        <v>136259.60999999999</v>
      </c>
      <c r="M119" s="110">
        <v>1.1394457499244299</v>
      </c>
      <c r="N119" s="55">
        <v>136208.25</v>
      </c>
    </row>
    <row r="120" spans="1:14" ht="13.8" x14ac:dyDescent="0.2">
      <c r="A120" s="37" t="s">
        <v>69</v>
      </c>
      <c r="B120" s="72" t="s">
        <v>69</v>
      </c>
      <c r="C120" s="37" t="s">
        <v>69</v>
      </c>
      <c r="D120" s="72" t="s">
        <v>69</v>
      </c>
      <c r="E120" s="41" t="s">
        <v>126</v>
      </c>
      <c r="F120" s="73" t="s">
        <v>69</v>
      </c>
      <c r="G120" s="74">
        <v>93100141.670000002</v>
      </c>
      <c r="H120" s="74">
        <v>3832352.56</v>
      </c>
      <c r="I120" s="74">
        <v>96932494.230000004</v>
      </c>
      <c r="J120" s="74">
        <v>51193399.93</v>
      </c>
      <c r="K120" s="74">
        <v>43750592.390000001</v>
      </c>
      <c r="L120" s="74">
        <v>4023455.5</v>
      </c>
      <c r="M120" s="111">
        <v>4.1507809449875497</v>
      </c>
      <c r="N120" s="74">
        <v>2867944.67</v>
      </c>
    </row>
    <row r="121" spans="1:14" ht="13.8" x14ac:dyDescent="0.2">
      <c r="A121" s="37" t="s">
        <v>69</v>
      </c>
      <c r="B121" s="72" t="s">
        <v>69</v>
      </c>
      <c r="C121" s="37" t="s">
        <v>453</v>
      </c>
      <c r="D121" s="72" t="s">
        <v>713</v>
      </c>
      <c r="E121" s="37" t="s">
        <v>714</v>
      </c>
      <c r="F121" s="72" t="s">
        <v>715</v>
      </c>
      <c r="G121" s="55">
        <v>1420777.3</v>
      </c>
      <c r="H121" s="55">
        <v>0</v>
      </c>
      <c r="I121" s="55">
        <v>1420777.3</v>
      </c>
      <c r="J121" s="55">
        <v>240055.3</v>
      </c>
      <c r="K121" s="55">
        <v>240055.3</v>
      </c>
      <c r="L121" s="55">
        <v>148635.92000000001</v>
      </c>
      <c r="M121" s="110">
        <v>10.461591693504699</v>
      </c>
      <c r="N121" s="55">
        <v>144432.64000000001</v>
      </c>
    </row>
    <row r="122" spans="1:14" ht="13.8" x14ac:dyDescent="0.2">
      <c r="A122" s="37" t="s">
        <v>69</v>
      </c>
      <c r="B122" s="72" t="s">
        <v>69</v>
      </c>
      <c r="C122" s="37" t="s">
        <v>69</v>
      </c>
      <c r="D122" s="72" t="s">
        <v>69</v>
      </c>
      <c r="E122" s="41" t="s">
        <v>126</v>
      </c>
      <c r="F122" s="73" t="s">
        <v>69</v>
      </c>
      <c r="G122" s="74">
        <v>1420777.3</v>
      </c>
      <c r="H122" s="74">
        <v>0</v>
      </c>
      <c r="I122" s="74">
        <v>1420777.3</v>
      </c>
      <c r="J122" s="74">
        <v>240055.3</v>
      </c>
      <c r="K122" s="74">
        <v>240055.3</v>
      </c>
      <c r="L122" s="74">
        <v>148635.92000000001</v>
      </c>
      <c r="M122" s="111">
        <v>10.461591693504699</v>
      </c>
      <c r="N122" s="74">
        <v>144432.64000000001</v>
      </c>
    </row>
    <row r="123" spans="1:14" ht="13.8" x14ac:dyDescent="0.2">
      <c r="A123" s="37" t="s">
        <v>69</v>
      </c>
      <c r="B123" s="72" t="s">
        <v>69</v>
      </c>
      <c r="C123" s="96" t="s">
        <v>126</v>
      </c>
      <c r="D123" s="97" t="s">
        <v>69</v>
      </c>
      <c r="E123" s="96" t="s">
        <v>69</v>
      </c>
      <c r="F123" s="97" t="s">
        <v>69</v>
      </c>
      <c r="G123" s="98">
        <v>544612069.58000004</v>
      </c>
      <c r="H123" s="98">
        <v>3624097.16</v>
      </c>
      <c r="I123" s="98">
        <v>548236166.74000001</v>
      </c>
      <c r="J123" s="98">
        <v>254400078.93000001</v>
      </c>
      <c r="K123" s="98">
        <v>207739450.93000001</v>
      </c>
      <c r="L123" s="98">
        <v>22069628.300000001</v>
      </c>
      <c r="M123" s="112">
        <v>4.0255695699963701</v>
      </c>
      <c r="N123" s="98">
        <v>14280053.210000001</v>
      </c>
    </row>
    <row r="124" spans="1:14" ht="13.8" x14ac:dyDescent="0.2">
      <c r="A124" s="37" t="s">
        <v>9</v>
      </c>
      <c r="B124" s="72" t="s">
        <v>716</v>
      </c>
      <c r="C124" s="37" t="s">
        <v>717</v>
      </c>
      <c r="D124" s="72" t="s">
        <v>718</v>
      </c>
      <c r="E124" s="37" t="s">
        <v>719</v>
      </c>
      <c r="F124" s="72" t="s">
        <v>720</v>
      </c>
      <c r="G124" s="55">
        <v>5960803.9000000004</v>
      </c>
      <c r="H124" s="55">
        <v>-128640.33</v>
      </c>
      <c r="I124" s="55">
        <v>5832163.5700000003</v>
      </c>
      <c r="J124" s="55">
        <v>611159.92000000004</v>
      </c>
      <c r="K124" s="55">
        <v>611159.92000000004</v>
      </c>
      <c r="L124" s="55">
        <v>473368.73</v>
      </c>
      <c r="M124" s="110">
        <v>8.1165201270238008</v>
      </c>
      <c r="N124" s="55">
        <v>472547.66</v>
      </c>
    </row>
    <row r="125" spans="1:14" ht="13.8" x14ac:dyDescent="0.2">
      <c r="A125" s="37" t="s">
        <v>69</v>
      </c>
      <c r="B125" s="72" t="s">
        <v>69</v>
      </c>
      <c r="C125" s="37" t="s">
        <v>69</v>
      </c>
      <c r="D125" s="72" t="s">
        <v>69</v>
      </c>
      <c r="E125" s="37" t="s">
        <v>721</v>
      </c>
      <c r="F125" s="72" t="s">
        <v>722</v>
      </c>
      <c r="G125" s="55">
        <v>60000000</v>
      </c>
      <c r="H125" s="55">
        <v>-720000</v>
      </c>
      <c r="I125" s="55">
        <v>59280000</v>
      </c>
      <c r="J125" s="55">
        <v>0</v>
      </c>
      <c r="K125" s="55">
        <v>0</v>
      </c>
      <c r="L125" s="55">
        <v>0</v>
      </c>
      <c r="M125" s="110">
        <v>0</v>
      </c>
      <c r="N125" s="55">
        <v>0</v>
      </c>
    </row>
    <row r="126" spans="1:14" ht="13.8" x14ac:dyDescent="0.2">
      <c r="A126" s="37" t="s">
        <v>69</v>
      </c>
      <c r="B126" s="72" t="s">
        <v>69</v>
      </c>
      <c r="C126" s="37" t="s">
        <v>69</v>
      </c>
      <c r="D126" s="72" t="s">
        <v>69</v>
      </c>
      <c r="E126" s="37" t="s">
        <v>723</v>
      </c>
      <c r="F126" s="72" t="s">
        <v>724</v>
      </c>
      <c r="G126" s="55">
        <v>1002296.9</v>
      </c>
      <c r="H126" s="55">
        <v>0</v>
      </c>
      <c r="I126" s="55">
        <v>1002296.9</v>
      </c>
      <c r="J126" s="55">
        <v>142898.67000000001</v>
      </c>
      <c r="K126" s="55">
        <v>142898.67000000001</v>
      </c>
      <c r="L126" s="55">
        <v>142448.67000000001</v>
      </c>
      <c r="M126" s="110">
        <v>14.2122229451174</v>
      </c>
      <c r="N126" s="55">
        <v>142448.67000000001</v>
      </c>
    </row>
    <row r="127" spans="1:14" ht="13.8" x14ac:dyDescent="0.2">
      <c r="A127" s="37" t="s">
        <v>69</v>
      </c>
      <c r="B127" s="72" t="s">
        <v>69</v>
      </c>
      <c r="C127" s="37" t="s">
        <v>69</v>
      </c>
      <c r="D127" s="72" t="s">
        <v>69</v>
      </c>
      <c r="E127" s="37" t="s">
        <v>725</v>
      </c>
      <c r="F127" s="72" t="s">
        <v>726</v>
      </c>
      <c r="G127" s="55">
        <v>33220808.629999999</v>
      </c>
      <c r="H127" s="55">
        <v>0</v>
      </c>
      <c r="I127" s="55">
        <v>33220808.629999999</v>
      </c>
      <c r="J127" s="55">
        <v>4703908.54</v>
      </c>
      <c r="K127" s="55">
        <v>4703908.54</v>
      </c>
      <c r="L127" s="55">
        <v>440469.6</v>
      </c>
      <c r="M127" s="110">
        <v>1.32588464328419</v>
      </c>
      <c r="N127" s="55">
        <v>298803.59999999998</v>
      </c>
    </row>
    <row r="128" spans="1:14" ht="13.8" x14ac:dyDescent="0.2">
      <c r="A128" s="37" t="s">
        <v>69</v>
      </c>
      <c r="B128" s="72" t="s">
        <v>69</v>
      </c>
      <c r="C128" s="37" t="s">
        <v>69</v>
      </c>
      <c r="D128" s="72" t="s">
        <v>69</v>
      </c>
      <c r="E128" s="37" t="s">
        <v>727</v>
      </c>
      <c r="F128" s="72" t="s">
        <v>728</v>
      </c>
      <c r="G128" s="55">
        <v>10530775.01</v>
      </c>
      <c r="H128" s="55">
        <v>0</v>
      </c>
      <c r="I128" s="55">
        <v>10530775.01</v>
      </c>
      <c r="J128" s="55">
        <v>2999194.89</v>
      </c>
      <c r="K128" s="55">
        <v>2999194.89</v>
      </c>
      <c r="L128" s="55">
        <v>78090.5</v>
      </c>
      <c r="M128" s="110">
        <v>0.74154561203562996</v>
      </c>
      <c r="N128" s="55">
        <v>0</v>
      </c>
    </row>
    <row r="129" spans="1:14" ht="13.8" x14ac:dyDescent="0.2">
      <c r="A129" s="37" t="s">
        <v>69</v>
      </c>
      <c r="B129" s="72" t="s">
        <v>69</v>
      </c>
      <c r="C129" s="37" t="s">
        <v>69</v>
      </c>
      <c r="D129" s="72" t="s">
        <v>69</v>
      </c>
      <c r="E129" s="37" t="s">
        <v>729</v>
      </c>
      <c r="F129" s="72" t="s">
        <v>730</v>
      </c>
      <c r="G129" s="55">
        <v>7981964.8499999996</v>
      </c>
      <c r="H129" s="55">
        <v>0</v>
      </c>
      <c r="I129" s="55">
        <v>7981964.8499999996</v>
      </c>
      <c r="J129" s="55">
        <v>37931.26</v>
      </c>
      <c r="K129" s="55">
        <v>37931.26</v>
      </c>
      <c r="L129" s="55">
        <v>37931.26</v>
      </c>
      <c r="M129" s="110">
        <v>0.47521206510950997</v>
      </c>
      <c r="N129" s="55">
        <v>37931.26</v>
      </c>
    </row>
    <row r="130" spans="1:14" ht="13.8" x14ac:dyDescent="0.2">
      <c r="A130" s="37" t="s">
        <v>69</v>
      </c>
      <c r="B130" s="72" t="s">
        <v>69</v>
      </c>
      <c r="C130" s="37" t="s">
        <v>69</v>
      </c>
      <c r="D130" s="72" t="s">
        <v>69</v>
      </c>
      <c r="E130" s="37" t="s">
        <v>731</v>
      </c>
      <c r="F130" s="72" t="s">
        <v>732</v>
      </c>
      <c r="G130" s="55">
        <v>59265406.939999998</v>
      </c>
      <c r="H130" s="55">
        <v>2522572.88</v>
      </c>
      <c r="I130" s="55">
        <v>61787979.82</v>
      </c>
      <c r="J130" s="55">
        <v>51914804.729999997</v>
      </c>
      <c r="K130" s="55">
        <v>37060521.840000004</v>
      </c>
      <c r="L130" s="55">
        <v>526026.52</v>
      </c>
      <c r="M130" s="110">
        <v>0.85134118566816996</v>
      </c>
      <c r="N130" s="55">
        <v>292445.09000000003</v>
      </c>
    </row>
    <row r="131" spans="1:14" ht="13.8" x14ac:dyDescent="0.2">
      <c r="A131" s="37" t="s">
        <v>69</v>
      </c>
      <c r="B131" s="72" t="s">
        <v>69</v>
      </c>
      <c r="C131" s="37" t="s">
        <v>69</v>
      </c>
      <c r="D131" s="72" t="s">
        <v>69</v>
      </c>
      <c r="E131" s="37" t="s">
        <v>733</v>
      </c>
      <c r="F131" s="72" t="s">
        <v>734</v>
      </c>
      <c r="G131" s="55">
        <v>154550402.72</v>
      </c>
      <c r="H131" s="55">
        <v>-40000</v>
      </c>
      <c r="I131" s="55">
        <v>154510402.72</v>
      </c>
      <c r="J131" s="55">
        <v>3383.55</v>
      </c>
      <c r="K131" s="55">
        <v>3383.55</v>
      </c>
      <c r="L131" s="55">
        <v>3383.55</v>
      </c>
      <c r="M131" s="110">
        <v>2.1898525539E-3</v>
      </c>
      <c r="N131" s="55">
        <v>2638.9</v>
      </c>
    </row>
    <row r="132" spans="1:14" ht="13.8" x14ac:dyDescent="0.2">
      <c r="A132" s="37" t="s">
        <v>69</v>
      </c>
      <c r="B132" s="72" t="s">
        <v>69</v>
      </c>
      <c r="C132" s="37" t="s">
        <v>69</v>
      </c>
      <c r="D132" s="72" t="s">
        <v>69</v>
      </c>
      <c r="E132" s="37" t="s">
        <v>735</v>
      </c>
      <c r="F132" s="72" t="s">
        <v>18</v>
      </c>
      <c r="G132" s="55">
        <v>40000000</v>
      </c>
      <c r="H132" s="55">
        <v>0</v>
      </c>
      <c r="I132" s="55">
        <v>40000000</v>
      </c>
      <c r="J132" s="55">
        <v>0</v>
      </c>
      <c r="K132" s="55">
        <v>0</v>
      </c>
      <c r="L132" s="55">
        <v>0</v>
      </c>
      <c r="M132" s="110">
        <v>0</v>
      </c>
      <c r="N132" s="55">
        <v>0</v>
      </c>
    </row>
    <row r="133" spans="1:14" ht="13.8" x14ac:dyDescent="0.2">
      <c r="A133" s="37" t="s">
        <v>69</v>
      </c>
      <c r="B133" s="72" t="s">
        <v>69</v>
      </c>
      <c r="C133" s="37" t="s">
        <v>69</v>
      </c>
      <c r="D133" s="72" t="s">
        <v>69</v>
      </c>
      <c r="E133" s="37" t="s">
        <v>736</v>
      </c>
      <c r="F133" s="72" t="s">
        <v>737</v>
      </c>
      <c r="G133" s="55">
        <v>2209744.5699999998</v>
      </c>
      <c r="H133" s="55">
        <v>0</v>
      </c>
      <c r="I133" s="55">
        <v>2209744.5699999998</v>
      </c>
      <c r="J133" s="55">
        <v>508616.23</v>
      </c>
      <c r="K133" s="55">
        <v>508616.23</v>
      </c>
      <c r="L133" s="55">
        <v>139474.64000000001</v>
      </c>
      <c r="M133" s="110">
        <v>6.3117991958681499</v>
      </c>
      <c r="N133" s="55">
        <v>139474.64000000001</v>
      </c>
    </row>
    <row r="134" spans="1:14" ht="13.8" x14ac:dyDescent="0.2">
      <c r="A134" s="37" t="s">
        <v>69</v>
      </c>
      <c r="B134" s="72" t="s">
        <v>69</v>
      </c>
      <c r="C134" s="37" t="s">
        <v>69</v>
      </c>
      <c r="D134" s="72" t="s">
        <v>69</v>
      </c>
      <c r="E134" s="41" t="s">
        <v>126</v>
      </c>
      <c r="F134" s="73" t="s">
        <v>69</v>
      </c>
      <c r="G134" s="74">
        <v>374722203.51999998</v>
      </c>
      <c r="H134" s="74">
        <v>1633932.55</v>
      </c>
      <c r="I134" s="74">
        <v>376356136.06999999</v>
      </c>
      <c r="J134" s="74">
        <v>60921897.789999999</v>
      </c>
      <c r="K134" s="74">
        <v>46067614.899999999</v>
      </c>
      <c r="L134" s="74">
        <v>1841193.47</v>
      </c>
      <c r="M134" s="111">
        <v>0.48921574369058002</v>
      </c>
      <c r="N134" s="74">
        <v>1386289.82</v>
      </c>
    </row>
    <row r="135" spans="1:14" ht="13.8" x14ac:dyDescent="0.2">
      <c r="A135" s="37" t="s">
        <v>69</v>
      </c>
      <c r="B135" s="72" t="s">
        <v>69</v>
      </c>
      <c r="C135" s="37" t="s">
        <v>738</v>
      </c>
      <c r="D135" s="72" t="s">
        <v>739</v>
      </c>
      <c r="E135" s="37" t="s">
        <v>740</v>
      </c>
      <c r="F135" s="72" t="s">
        <v>741</v>
      </c>
      <c r="G135" s="55">
        <v>9781468.3699999992</v>
      </c>
      <c r="H135" s="55">
        <v>0</v>
      </c>
      <c r="I135" s="55">
        <v>9781468.3699999992</v>
      </c>
      <c r="J135" s="55">
        <v>272540.69</v>
      </c>
      <c r="K135" s="55">
        <v>272540.69</v>
      </c>
      <c r="L135" s="55">
        <v>170404.3</v>
      </c>
      <c r="M135" s="110">
        <v>1.74211369453112</v>
      </c>
      <c r="N135" s="55">
        <v>163325.60999999999</v>
      </c>
    </row>
    <row r="136" spans="1:14" ht="13.8" x14ac:dyDescent="0.2">
      <c r="A136" s="37" t="s">
        <v>69</v>
      </c>
      <c r="B136" s="72" t="s">
        <v>69</v>
      </c>
      <c r="C136" s="37" t="s">
        <v>69</v>
      </c>
      <c r="D136" s="72" t="s">
        <v>69</v>
      </c>
      <c r="E136" s="37" t="s">
        <v>742</v>
      </c>
      <c r="F136" s="72" t="s">
        <v>743</v>
      </c>
      <c r="G136" s="55">
        <v>986400</v>
      </c>
      <c r="H136" s="55">
        <v>0</v>
      </c>
      <c r="I136" s="55">
        <v>986400</v>
      </c>
      <c r="J136" s="55">
        <v>0</v>
      </c>
      <c r="K136" s="55">
        <v>0</v>
      </c>
      <c r="L136" s="55">
        <v>0</v>
      </c>
      <c r="M136" s="110">
        <v>0</v>
      </c>
      <c r="N136" s="55">
        <v>0</v>
      </c>
    </row>
    <row r="137" spans="1:14" ht="13.8" x14ac:dyDescent="0.2">
      <c r="A137" s="37" t="s">
        <v>69</v>
      </c>
      <c r="B137" s="72" t="s">
        <v>69</v>
      </c>
      <c r="C137" s="37" t="s">
        <v>69</v>
      </c>
      <c r="D137" s="72" t="s">
        <v>69</v>
      </c>
      <c r="E137" s="41" t="s">
        <v>126</v>
      </c>
      <c r="F137" s="73" t="s">
        <v>69</v>
      </c>
      <c r="G137" s="74">
        <v>10767868.369999999</v>
      </c>
      <c r="H137" s="74">
        <v>0</v>
      </c>
      <c r="I137" s="74">
        <v>10767868.369999999</v>
      </c>
      <c r="J137" s="74">
        <v>272540.69</v>
      </c>
      <c r="K137" s="74">
        <v>272540.69</v>
      </c>
      <c r="L137" s="74">
        <v>170404.3</v>
      </c>
      <c r="M137" s="111">
        <v>1.58252584582811</v>
      </c>
      <c r="N137" s="74">
        <v>163325.60999999999</v>
      </c>
    </row>
    <row r="138" spans="1:14" ht="13.8" x14ac:dyDescent="0.2">
      <c r="A138" s="37" t="s">
        <v>69</v>
      </c>
      <c r="B138" s="72" t="s">
        <v>69</v>
      </c>
      <c r="C138" s="37" t="s">
        <v>744</v>
      </c>
      <c r="D138" s="72" t="s">
        <v>745</v>
      </c>
      <c r="E138" s="37" t="s">
        <v>746</v>
      </c>
      <c r="F138" s="72" t="s">
        <v>747</v>
      </c>
      <c r="G138" s="55">
        <v>14557406.52</v>
      </c>
      <c r="H138" s="55">
        <v>0</v>
      </c>
      <c r="I138" s="55">
        <v>14557406.52</v>
      </c>
      <c r="J138" s="55">
        <v>3465796.71</v>
      </c>
      <c r="K138" s="55">
        <v>3465796.71</v>
      </c>
      <c r="L138" s="55">
        <v>2014038.71</v>
      </c>
      <c r="M138" s="110">
        <v>13.835147814502299</v>
      </c>
      <c r="N138" s="55">
        <v>1000762.48</v>
      </c>
    </row>
    <row r="139" spans="1:14" ht="13.8" x14ac:dyDescent="0.2">
      <c r="A139" s="37" t="s">
        <v>69</v>
      </c>
      <c r="B139" s="72" t="s">
        <v>69</v>
      </c>
      <c r="C139" s="37" t="s">
        <v>69</v>
      </c>
      <c r="D139" s="72" t="s">
        <v>69</v>
      </c>
      <c r="E139" s="37" t="s">
        <v>748</v>
      </c>
      <c r="F139" s="72" t="s">
        <v>749</v>
      </c>
      <c r="G139" s="55">
        <v>10385489.689999999</v>
      </c>
      <c r="H139" s="55">
        <v>-250000</v>
      </c>
      <c r="I139" s="55">
        <v>10135489.689999999</v>
      </c>
      <c r="J139" s="55">
        <v>1213172.51</v>
      </c>
      <c r="K139" s="55">
        <v>1040240.51</v>
      </c>
      <c r="L139" s="55">
        <v>897864.11</v>
      </c>
      <c r="M139" s="110">
        <v>8.8586159866144598</v>
      </c>
      <c r="N139" s="55">
        <v>897224.51</v>
      </c>
    </row>
    <row r="140" spans="1:14" ht="13.8" x14ac:dyDescent="0.2">
      <c r="A140" s="37" t="s">
        <v>69</v>
      </c>
      <c r="B140" s="72" t="s">
        <v>69</v>
      </c>
      <c r="C140" s="37" t="s">
        <v>69</v>
      </c>
      <c r="D140" s="72" t="s">
        <v>69</v>
      </c>
      <c r="E140" s="37" t="s">
        <v>750</v>
      </c>
      <c r="F140" s="72" t="s">
        <v>751</v>
      </c>
      <c r="G140" s="55">
        <v>3914099.05</v>
      </c>
      <c r="H140" s="55">
        <v>-1170000</v>
      </c>
      <c r="I140" s="55">
        <v>2744099.05</v>
      </c>
      <c r="J140" s="55">
        <v>511494.32</v>
      </c>
      <c r="K140" s="55">
        <v>477682.08</v>
      </c>
      <c r="L140" s="55">
        <v>173732.79</v>
      </c>
      <c r="M140" s="110">
        <v>6.3311413631370197</v>
      </c>
      <c r="N140" s="55">
        <v>99339.58</v>
      </c>
    </row>
    <row r="141" spans="1:14" ht="13.8" x14ac:dyDescent="0.2">
      <c r="A141" s="37" t="s">
        <v>69</v>
      </c>
      <c r="B141" s="72" t="s">
        <v>69</v>
      </c>
      <c r="C141" s="37" t="s">
        <v>69</v>
      </c>
      <c r="D141" s="72" t="s">
        <v>69</v>
      </c>
      <c r="E141" s="37" t="s">
        <v>752</v>
      </c>
      <c r="F141" s="72" t="s">
        <v>753</v>
      </c>
      <c r="G141" s="55">
        <v>1277618.05</v>
      </c>
      <c r="H141" s="55">
        <v>0</v>
      </c>
      <c r="I141" s="55">
        <v>1277618.05</v>
      </c>
      <c r="J141" s="55">
        <v>103356.87</v>
      </c>
      <c r="K141" s="55">
        <v>103356.87</v>
      </c>
      <c r="L141" s="55">
        <v>96763.68</v>
      </c>
      <c r="M141" s="110">
        <v>7.5737564916212596</v>
      </c>
      <c r="N141" s="55">
        <v>96763.68</v>
      </c>
    </row>
    <row r="142" spans="1:14" ht="13.8" x14ac:dyDescent="0.2">
      <c r="A142" s="37" t="s">
        <v>69</v>
      </c>
      <c r="B142" s="72" t="s">
        <v>69</v>
      </c>
      <c r="C142" s="37" t="s">
        <v>69</v>
      </c>
      <c r="D142" s="72" t="s">
        <v>69</v>
      </c>
      <c r="E142" s="37" t="s">
        <v>754</v>
      </c>
      <c r="F142" s="72" t="s">
        <v>755</v>
      </c>
      <c r="G142" s="55">
        <v>666873.41</v>
      </c>
      <c r="H142" s="55">
        <v>0</v>
      </c>
      <c r="I142" s="55">
        <v>666873.41</v>
      </c>
      <c r="J142" s="55">
        <v>63390.22</v>
      </c>
      <c r="K142" s="55">
        <v>63390.22</v>
      </c>
      <c r="L142" s="55">
        <v>62853.57</v>
      </c>
      <c r="M142" s="110">
        <v>9.4251126311963809</v>
      </c>
      <c r="N142" s="55">
        <v>62853.57</v>
      </c>
    </row>
    <row r="143" spans="1:14" ht="13.8" x14ac:dyDescent="0.2">
      <c r="A143" s="37" t="s">
        <v>69</v>
      </c>
      <c r="B143" s="72" t="s">
        <v>69</v>
      </c>
      <c r="C143" s="37" t="s">
        <v>69</v>
      </c>
      <c r="D143" s="72" t="s">
        <v>69</v>
      </c>
      <c r="E143" s="41" t="s">
        <v>126</v>
      </c>
      <c r="F143" s="73" t="s">
        <v>69</v>
      </c>
      <c r="G143" s="74">
        <v>30801486.719999999</v>
      </c>
      <c r="H143" s="74">
        <v>-1420000</v>
      </c>
      <c r="I143" s="74">
        <v>29381486.719999999</v>
      </c>
      <c r="J143" s="74">
        <v>5357210.63</v>
      </c>
      <c r="K143" s="74">
        <v>5150466.3899999997</v>
      </c>
      <c r="L143" s="74">
        <v>3245252.86</v>
      </c>
      <c r="M143" s="111">
        <v>11.0452302530728</v>
      </c>
      <c r="N143" s="74">
        <v>2156943.8199999998</v>
      </c>
    </row>
    <row r="144" spans="1:14" ht="13.8" x14ac:dyDescent="0.2">
      <c r="A144" s="37" t="s">
        <v>69</v>
      </c>
      <c r="B144" s="72" t="s">
        <v>69</v>
      </c>
      <c r="C144" s="37" t="s">
        <v>756</v>
      </c>
      <c r="D144" s="72" t="s">
        <v>757</v>
      </c>
      <c r="E144" s="37" t="s">
        <v>758</v>
      </c>
      <c r="F144" s="72" t="s">
        <v>759</v>
      </c>
      <c r="G144" s="55">
        <v>40500</v>
      </c>
      <c r="H144" s="55">
        <v>0</v>
      </c>
      <c r="I144" s="55">
        <v>40500</v>
      </c>
      <c r="J144" s="55">
        <v>3612.5</v>
      </c>
      <c r="K144" s="55">
        <v>3612.5</v>
      </c>
      <c r="L144" s="55">
        <v>3612.5</v>
      </c>
      <c r="M144" s="110">
        <v>8.9197530864197496</v>
      </c>
      <c r="N144" s="55">
        <v>3612.5</v>
      </c>
    </row>
    <row r="145" spans="1:14" ht="13.8" x14ac:dyDescent="0.2">
      <c r="A145" s="37" t="s">
        <v>69</v>
      </c>
      <c r="B145" s="72" t="s">
        <v>69</v>
      </c>
      <c r="C145" s="37" t="s">
        <v>69</v>
      </c>
      <c r="D145" s="72" t="s">
        <v>69</v>
      </c>
      <c r="E145" s="37" t="s">
        <v>760</v>
      </c>
      <c r="F145" s="72" t="s">
        <v>761</v>
      </c>
      <c r="G145" s="55">
        <v>3503151.31</v>
      </c>
      <c r="H145" s="55">
        <v>0</v>
      </c>
      <c r="I145" s="55">
        <v>3503151.31</v>
      </c>
      <c r="J145" s="55">
        <v>1267449.18</v>
      </c>
      <c r="K145" s="55">
        <v>1267449.18</v>
      </c>
      <c r="L145" s="55">
        <v>174599.07</v>
      </c>
      <c r="M145" s="110">
        <v>4.9840573400753296</v>
      </c>
      <c r="N145" s="55">
        <v>174599.07</v>
      </c>
    </row>
    <row r="146" spans="1:14" ht="13.8" x14ac:dyDescent="0.2">
      <c r="A146" s="37" t="s">
        <v>69</v>
      </c>
      <c r="B146" s="72" t="s">
        <v>69</v>
      </c>
      <c r="C146" s="37" t="s">
        <v>69</v>
      </c>
      <c r="D146" s="72" t="s">
        <v>69</v>
      </c>
      <c r="E146" s="37" t="s">
        <v>762</v>
      </c>
      <c r="F146" s="72" t="s">
        <v>763</v>
      </c>
      <c r="G146" s="55">
        <v>43000</v>
      </c>
      <c r="H146" s="55">
        <v>0</v>
      </c>
      <c r="I146" s="55">
        <v>43000</v>
      </c>
      <c r="J146" s="55">
        <v>0</v>
      </c>
      <c r="K146" s="55">
        <v>0</v>
      </c>
      <c r="L146" s="55">
        <v>0</v>
      </c>
      <c r="M146" s="110">
        <v>0</v>
      </c>
      <c r="N146" s="55">
        <v>0</v>
      </c>
    </row>
    <row r="147" spans="1:14" ht="13.8" x14ac:dyDescent="0.2">
      <c r="A147" s="37" t="s">
        <v>69</v>
      </c>
      <c r="B147" s="72" t="s">
        <v>69</v>
      </c>
      <c r="C147" s="37" t="s">
        <v>69</v>
      </c>
      <c r="D147" s="72" t="s">
        <v>69</v>
      </c>
      <c r="E147" s="41" t="s">
        <v>126</v>
      </c>
      <c r="F147" s="73" t="s">
        <v>69</v>
      </c>
      <c r="G147" s="74">
        <v>3586651.31</v>
      </c>
      <c r="H147" s="74">
        <v>0</v>
      </c>
      <c r="I147" s="74">
        <v>3586651.31</v>
      </c>
      <c r="J147" s="74">
        <v>1271061.68</v>
      </c>
      <c r="K147" s="74">
        <v>1271061.68</v>
      </c>
      <c r="L147" s="74">
        <v>178211.57</v>
      </c>
      <c r="M147" s="111">
        <v>4.9687453448046499</v>
      </c>
      <c r="N147" s="74">
        <v>178211.57</v>
      </c>
    </row>
    <row r="148" spans="1:14" ht="13.8" x14ac:dyDescent="0.2">
      <c r="A148" s="37" t="s">
        <v>69</v>
      </c>
      <c r="B148" s="72" t="s">
        <v>69</v>
      </c>
      <c r="C148" s="96" t="s">
        <v>126</v>
      </c>
      <c r="D148" s="97" t="s">
        <v>69</v>
      </c>
      <c r="E148" s="96" t="s">
        <v>69</v>
      </c>
      <c r="F148" s="97" t="s">
        <v>69</v>
      </c>
      <c r="G148" s="98">
        <v>419878209.92000002</v>
      </c>
      <c r="H148" s="98">
        <v>213932.55</v>
      </c>
      <c r="I148" s="98">
        <v>420092142.47000003</v>
      </c>
      <c r="J148" s="98">
        <v>67822710.790000007</v>
      </c>
      <c r="K148" s="98">
        <v>52761683.659999996</v>
      </c>
      <c r="L148" s="98">
        <v>5435062.2000000002</v>
      </c>
      <c r="M148" s="112">
        <v>1.29377859058341</v>
      </c>
      <c r="N148" s="98">
        <v>3884770.82</v>
      </c>
    </row>
    <row r="149" spans="1:14" ht="13.8" x14ac:dyDescent="0.2">
      <c r="A149" s="37" t="s">
        <v>11</v>
      </c>
      <c r="B149" s="72" t="s">
        <v>764</v>
      </c>
      <c r="C149" s="37" t="s">
        <v>455</v>
      </c>
      <c r="D149" s="72" t="s">
        <v>765</v>
      </c>
      <c r="E149" s="37" t="s">
        <v>766</v>
      </c>
      <c r="F149" s="72" t="s">
        <v>767</v>
      </c>
      <c r="G149" s="55">
        <v>16891948.539999999</v>
      </c>
      <c r="H149" s="55">
        <v>-600000</v>
      </c>
      <c r="I149" s="55">
        <v>16291948.539999999</v>
      </c>
      <c r="J149" s="55">
        <v>3799351.36</v>
      </c>
      <c r="K149" s="55">
        <v>3754674.41</v>
      </c>
      <c r="L149" s="55">
        <v>676631.42</v>
      </c>
      <c r="M149" s="110">
        <v>4.15316448083993</v>
      </c>
      <c r="N149" s="55">
        <v>651170.88</v>
      </c>
    </row>
    <row r="150" spans="1:14" ht="13.8" x14ac:dyDescent="0.2">
      <c r="A150" s="37" t="s">
        <v>69</v>
      </c>
      <c r="B150" s="72" t="s">
        <v>69</v>
      </c>
      <c r="C150" s="37" t="s">
        <v>69</v>
      </c>
      <c r="D150" s="72" t="s">
        <v>69</v>
      </c>
      <c r="E150" s="37" t="s">
        <v>768</v>
      </c>
      <c r="F150" s="72" t="s">
        <v>769</v>
      </c>
      <c r="G150" s="55">
        <v>58448289.420000002</v>
      </c>
      <c r="H150" s="55">
        <v>0</v>
      </c>
      <c r="I150" s="55">
        <v>58448289.420000002</v>
      </c>
      <c r="J150" s="55">
        <v>2986407.99</v>
      </c>
      <c r="K150" s="55">
        <v>1413055.52</v>
      </c>
      <c r="L150" s="55">
        <v>998231.22</v>
      </c>
      <c r="M150" s="110">
        <v>1.70788782683933</v>
      </c>
      <c r="N150" s="55">
        <v>975433</v>
      </c>
    </row>
    <row r="151" spans="1:14" ht="13.8" x14ac:dyDescent="0.2">
      <c r="A151" s="37" t="s">
        <v>69</v>
      </c>
      <c r="B151" s="72" t="s">
        <v>69</v>
      </c>
      <c r="C151" s="37" t="s">
        <v>69</v>
      </c>
      <c r="D151" s="72" t="s">
        <v>69</v>
      </c>
      <c r="E151" s="37" t="s">
        <v>770</v>
      </c>
      <c r="F151" s="72" t="s">
        <v>771</v>
      </c>
      <c r="G151" s="55">
        <v>35350714.119999997</v>
      </c>
      <c r="H151" s="55">
        <v>0</v>
      </c>
      <c r="I151" s="55">
        <v>35350714.119999997</v>
      </c>
      <c r="J151" s="55">
        <v>4177780.58</v>
      </c>
      <c r="K151" s="55">
        <v>4177780.58</v>
      </c>
      <c r="L151" s="55">
        <v>4177780.58</v>
      </c>
      <c r="M151" s="110">
        <v>11.8180938744781</v>
      </c>
      <c r="N151" s="55">
        <v>4177780.58</v>
      </c>
    </row>
    <row r="152" spans="1:14" ht="13.8" x14ac:dyDescent="0.2">
      <c r="A152" s="37" t="s">
        <v>69</v>
      </c>
      <c r="B152" s="72" t="s">
        <v>69</v>
      </c>
      <c r="C152" s="37" t="s">
        <v>69</v>
      </c>
      <c r="D152" s="72" t="s">
        <v>69</v>
      </c>
      <c r="E152" s="37" t="s">
        <v>772</v>
      </c>
      <c r="F152" s="72" t="s">
        <v>773</v>
      </c>
      <c r="G152" s="55">
        <v>465005694.81</v>
      </c>
      <c r="H152" s="55">
        <v>0</v>
      </c>
      <c r="I152" s="55">
        <v>465005694.81</v>
      </c>
      <c r="J152" s="55">
        <v>1817245.18</v>
      </c>
      <c r="K152" s="55">
        <v>1817245.18</v>
      </c>
      <c r="L152" s="55">
        <v>1817245.18</v>
      </c>
      <c r="M152" s="110">
        <v>0.39080062895627998</v>
      </c>
      <c r="N152" s="55">
        <v>1812180.25</v>
      </c>
    </row>
    <row r="153" spans="1:14" ht="13.8" x14ac:dyDescent="0.2">
      <c r="A153" s="37" t="s">
        <v>69</v>
      </c>
      <c r="B153" s="72" t="s">
        <v>69</v>
      </c>
      <c r="C153" s="37" t="s">
        <v>69</v>
      </c>
      <c r="D153" s="72" t="s">
        <v>69</v>
      </c>
      <c r="E153" s="37" t="s">
        <v>774</v>
      </c>
      <c r="F153" s="72" t="s">
        <v>775</v>
      </c>
      <c r="G153" s="55">
        <v>1453505.65</v>
      </c>
      <c r="H153" s="55">
        <v>0</v>
      </c>
      <c r="I153" s="55">
        <v>1453505.65</v>
      </c>
      <c r="J153" s="55">
        <v>1119287.4099999999</v>
      </c>
      <c r="K153" s="55">
        <v>1119287.4099999999</v>
      </c>
      <c r="L153" s="55">
        <v>22878.17</v>
      </c>
      <c r="M153" s="110">
        <v>1.5739993855545</v>
      </c>
      <c r="N153" s="55">
        <v>22745.040000000001</v>
      </c>
    </row>
    <row r="154" spans="1:14" ht="13.8" x14ac:dyDescent="0.2">
      <c r="A154" s="37" t="s">
        <v>69</v>
      </c>
      <c r="B154" s="72" t="s">
        <v>69</v>
      </c>
      <c r="C154" s="37" t="s">
        <v>69</v>
      </c>
      <c r="D154" s="72" t="s">
        <v>69</v>
      </c>
      <c r="E154" s="37" t="s">
        <v>776</v>
      </c>
      <c r="F154" s="72" t="s">
        <v>777</v>
      </c>
      <c r="G154" s="55">
        <v>23860213.350000001</v>
      </c>
      <c r="H154" s="55">
        <v>0</v>
      </c>
      <c r="I154" s="55">
        <v>23860213.350000001</v>
      </c>
      <c r="J154" s="55">
        <v>3654088.55</v>
      </c>
      <c r="K154" s="55">
        <v>3533956.6</v>
      </c>
      <c r="L154" s="55">
        <v>941123.92</v>
      </c>
      <c r="M154" s="110">
        <v>3.9443231550148701</v>
      </c>
      <c r="N154" s="55">
        <v>880135.9</v>
      </c>
    </row>
    <row r="155" spans="1:14" ht="13.8" x14ac:dyDescent="0.2">
      <c r="A155" s="37" t="s">
        <v>69</v>
      </c>
      <c r="B155" s="72" t="s">
        <v>69</v>
      </c>
      <c r="C155" s="37" t="s">
        <v>69</v>
      </c>
      <c r="D155" s="72" t="s">
        <v>69</v>
      </c>
      <c r="E155" s="41" t="s">
        <v>126</v>
      </c>
      <c r="F155" s="73" t="s">
        <v>69</v>
      </c>
      <c r="G155" s="74">
        <v>601010365.88999999</v>
      </c>
      <c r="H155" s="74">
        <v>-600000</v>
      </c>
      <c r="I155" s="74">
        <v>600410365.88999999</v>
      </c>
      <c r="J155" s="74">
        <v>17554161.07</v>
      </c>
      <c r="K155" s="74">
        <v>15815999.699999999</v>
      </c>
      <c r="L155" s="74">
        <v>8633890.4900000002</v>
      </c>
      <c r="M155" s="111">
        <v>1.4379982392878601</v>
      </c>
      <c r="N155" s="74">
        <v>8519445.6500000004</v>
      </c>
    </row>
    <row r="156" spans="1:14" ht="13.8" x14ac:dyDescent="0.2">
      <c r="A156" s="37" t="s">
        <v>69</v>
      </c>
      <c r="B156" s="72" t="s">
        <v>69</v>
      </c>
      <c r="C156" s="37" t="s">
        <v>457</v>
      </c>
      <c r="D156" s="72" t="s">
        <v>778</v>
      </c>
      <c r="E156" s="37" t="s">
        <v>779</v>
      </c>
      <c r="F156" s="72" t="s">
        <v>780</v>
      </c>
      <c r="G156" s="55">
        <v>5369128.4699999997</v>
      </c>
      <c r="H156" s="55">
        <v>0</v>
      </c>
      <c r="I156" s="55">
        <v>5369128.4699999997</v>
      </c>
      <c r="J156" s="55">
        <v>908900.71</v>
      </c>
      <c r="K156" s="55">
        <v>886795.18</v>
      </c>
      <c r="L156" s="55">
        <v>416612.11</v>
      </c>
      <c r="M156" s="110">
        <v>7.7593991711656702</v>
      </c>
      <c r="N156" s="55">
        <v>399445.1</v>
      </c>
    </row>
    <row r="157" spans="1:14" ht="13.8" x14ac:dyDescent="0.2">
      <c r="A157" s="37" t="s">
        <v>69</v>
      </c>
      <c r="B157" s="72" t="s">
        <v>69</v>
      </c>
      <c r="C157" s="37" t="s">
        <v>69</v>
      </c>
      <c r="D157" s="72" t="s">
        <v>69</v>
      </c>
      <c r="E157" s="37" t="s">
        <v>781</v>
      </c>
      <c r="F157" s="72" t="s">
        <v>782</v>
      </c>
      <c r="G157" s="55">
        <v>20660198.300000001</v>
      </c>
      <c r="H157" s="55">
        <v>0</v>
      </c>
      <c r="I157" s="55">
        <v>20660198.300000001</v>
      </c>
      <c r="J157" s="55">
        <v>10153664.35</v>
      </c>
      <c r="K157" s="55">
        <v>128505.85</v>
      </c>
      <c r="L157" s="55">
        <v>128505.85</v>
      </c>
      <c r="M157" s="110">
        <v>0.62199717608712002</v>
      </c>
      <c r="N157" s="55">
        <v>125117.85</v>
      </c>
    </row>
    <row r="158" spans="1:14" ht="13.8" x14ac:dyDescent="0.2">
      <c r="A158" s="37" t="s">
        <v>69</v>
      </c>
      <c r="B158" s="72" t="s">
        <v>69</v>
      </c>
      <c r="C158" s="37" t="s">
        <v>69</v>
      </c>
      <c r="D158" s="72" t="s">
        <v>69</v>
      </c>
      <c r="E158" s="37" t="s">
        <v>783</v>
      </c>
      <c r="F158" s="72" t="s">
        <v>784</v>
      </c>
      <c r="G158" s="55">
        <v>3441388.46</v>
      </c>
      <c r="H158" s="55">
        <v>0</v>
      </c>
      <c r="I158" s="55">
        <v>3441388.46</v>
      </c>
      <c r="J158" s="55">
        <v>69904.429999999993</v>
      </c>
      <c r="K158" s="55">
        <v>69904.429999999993</v>
      </c>
      <c r="L158" s="55">
        <v>69904.429999999993</v>
      </c>
      <c r="M158" s="110">
        <v>2.0312856514896298</v>
      </c>
      <c r="N158" s="55">
        <v>69904.429999999993</v>
      </c>
    </row>
    <row r="159" spans="1:14" ht="13.8" x14ac:dyDescent="0.2">
      <c r="A159" s="37" t="s">
        <v>69</v>
      </c>
      <c r="B159" s="72" t="s">
        <v>69</v>
      </c>
      <c r="C159" s="37" t="s">
        <v>69</v>
      </c>
      <c r="D159" s="72" t="s">
        <v>69</v>
      </c>
      <c r="E159" s="41" t="s">
        <v>126</v>
      </c>
      <c r="F159" s="73" t="s">
        <v>69</v>
      </c>
      <c r="G159" s="74">
        <v>29470715.23</v>
      </c>
      <c r="H159" s="74">
        <v>0</v>
      </c>
      <c r="I159" s="74">
        <v>29470715.23</v>
      </c>
      <c r="J159" s="74">
        <v>11132469.49</v>
      </c>
      <c r="K159" s="74">
        <v>1085205.46</v>
      </c>
      <c r="L159" s="74">
        <v>615022.39</v>
      </c>
      <c r="M159" s="111">
        <v>2.0868933285132201</v>
      </c>
      <c r="N159" s="74">
        <v>594467.38</v>
      </c>
    </row>
    <row r="160" spans="1:14" ht="13.8" x14ac:dyDescent="0.2">
      <c r="A160" s="37" t="s">
        <v>69</v>
      </c>
      <c r="B160" s="72" t="s">
        <v>69</v>
      </c>
      <c r="C160" s="37" t="s">
        <v>459</v>
      </c>
      <c r="D160" s="72" t="s">
        <v>785</v>
      </c>
      <c r="E160" s="37" t="s">
        <v>786</v>
      </c>
      <c r="F160" s="72" t="s">
        <v>787</v>
      </c>
      <c r="G160" s="55">
        <v>103953434.31</v>
      </c>
      <c r="H160" s="55">
        <v>115098</v>
      </c>
      <c r="I160" s="55">
        <v>104068532.31</v>
      </c>
      <c r="J160" s="55">
        <v>86317351.799999997</v>
      </c>
      <c r="K160" s="55">
        <v>53837461.140000001</v>
      </c>
      <c r="L160" s="55">
        <v>439304.43</v>
      </c>
      <c r="M160" s="110">
        <v>0.42212993711815999</v>
      </c>
      <c r="N160" s="55">
        <v>439005.51</v>
      </c>
    </row>
    <row r="161" spans="1:14" ht="13.8" x14ac:dyDescent="0.2">
      <c r="A161" s="37" t="s">
        <v>69</v>
      </c>
      <c r="B161" s="72" t="s">
        <v>69</v>
      </c>
      <c r="C161" s="37" t="s">
        <v>69</v>
      </c>
      <c r="D161" s="72" t="s">
        <v>69</v>
      </c>
      <c r="E161" s="37" t="s">
        <v>788</v>
      </c>
      <c r="F161" s="72" t="s">
        <v>789</v>
      </c>
      <c r="G161" s="55">
        <v>1564706.4</v>
      </c>
      <c r="H161" s="55">
        <v>-115098</v>
      </c>
      <c r="I161" s="55">
        <v>1449608.4</v>
      </c>
      <c r="J161" s="55">
        <v>96851.71</v>
      </c>
      <c r="K161" s="55">
        <v>96851.71</v>
      </c>
      <c r="L161" s="55">
        <v>96851.71</v>
      </c>
      <c r="M161" s="110">
        <v>6.6812326694574899</v>
      </c>
      <c r="N161" s="55">
        <v>96851.71</v>
      </c>
    </row>
    <row r="162" spans="1:14" ht="13.8" x14ac:dyDescent="0.2">
      <c r="A162" s="37" t="s">
        <v>69</v>
      </c>
      <c r="B162" s="72" t="s">
        <v>69</v>
      </c>
      <c r="C162" s="37" t="s">
        <v>69</v>
      </c>
      <c r="D162" s="72" t="s">
        <v>69</v>
      </c>
      <c r="E162" s="41" t="s">
        <v>126</v>
      </c>
      <c r="F162" s="73" t="s">
        <v>69</v>
      </c>
      <c r="G162" s="74">
        <v>105518140.70999999</v>
      </c>
      <c r="H162" s="74">
        <v>0</v>
      </c>
      <c r="I162" s="74">
        <v>105518140.70999999</v>
      </c>
      <c r="J162" s="74">
        <v>86414203.510000005</v>
      </c>
      <c r="K162" s="74">
        <v>53934312.850000001</v>
      </c>
      <c r="L162" s="74">
        <v>536156.14</v>
      </c>
      <c r="M162" s="111">
        <v>0.50811750130581002</v>
      </c>
      <c r="N162" s="74">
        <v>535857.22</v>
      </c>
    </row>
    <row r="163" spans="1:14" ht="13.8" x14ac:dyDescent="0.2">
      <c r="A163" s="37" t="s">
        <v>69</v>
      </c>
      <c r="B163" s="72" t="s">
        <v>69</v>
      </c>
      <c r="C163" s="37" t="s">
        <v>463</v>
      </c>
      <c r="D163" s="72" t="s">
        <v>790</v>
      </c>
      <c r="E163" s="37" t="s">
        <v>791</v>
      </c>
      <c r="F163" s="72" t="s">
        <v>792</v>
      </c>
      <c r="G163" s="55">
        <v>75009305.659999996</v>
      </c>
      <c r="H163" s="55">
        <v>-2998213</v>
      </c>
      <c r="I163" s="55">
        <v>72011092.659999996</v>
      </c>
      <c r="J163" s="55">
        <v>17526532.84</v>
      </c>
      <c r="K163" s="55">
        <v>12514029.99</v>
      </c>
      <c r="L163" s="55">
        <v>443202.2</v>
      </c>
      <c r="M163" s="110">
        <v>0.61546378985328998</v>
      </c>
      <c r="N163" s="55">
        <v>303747.27</v>
      </c>
    </row>
    <row r="164" spans="1:14" ht="13.8" x14ac:dyDescent="0.2">
      <c r="A164" s="37" t="s">
        <v>69</v>
      </c>
      <c r="B164" s="72" t="s">
        <v>69</v>
      </c>
      <c r="C164" s="37" t="s">
        <v>69</v>
      </c>
      <c r="D164" s="72" t="s">
        <v>69</v>
      </c>
      <c r="E164" s="41" t="s">
        <v>126</v>
      </c>
      <c r="F164" s="73" t="s">
        <v>69</v>
      </c>
      <c r="G164" s="74">
        <v>75009305.659999996</v>
      </c>
      <c r="H164" s="74">
        <v>-2998213</v>
      </c>
      <c r="I164" s="74">
        <v>72011092.659999996</v>
      </c>
      <c r="J164" s="74">
        <v>17526532.84</v>
      </c>
      <c r="K164" s="74">
        <v>12514029.99</v>
      </c>
      <c r="L164" s="74">
        <v>443202.2</v>
      </c>
      <c r="M164" s="111">
        <v>0.61546378985328998</v>
      </c>
      <c r="N164" s="74">
        <v>303747.27</v>
      </c>
    </row>
    <row r="165" spans="1:14" ht="13.8" x14ac:dyDescent="0.2">
      <c r="A165" s="37" t="s">
        <v>69</v>
      </c>
      <c r="B165" s="72" t="s">
        <v>69</v>
      </c>
      <c r="C165" s="96" t="s">
        <v>126</v>
      </c>
      <c r="D165" s="97" t="s">
        <v>69</v>
      </c>
      <c r="E165" s="96" t="s">
        <v>69</v>
      </c>
      <c r="F165" s="97" t="s">
        <v>69</v>
      </c>
      <c r="G165" s="98">
        <v>811008527.49000001</v>
      </c>
      <c r="H165" s="98">
        <v>-3598213</v>
      </c>
      <c r="I165" s="98">
        <v>807410314.49000001</v>
      </c>
      <c r="J165" s="98">
        <v>132627366.91</v>
      </c>
      <c r="K165" s="98">
        <v>83349548</v>
      </c>
      <c r="L165" s="98">
        <v>10228271.220000001</v>
      </c>
      <c r="M165" s="112">
        <v>1.2667996725383299</v>
      </c>
      <c r="N165" s="98">
        <v>9953517.5199999996</v>
      </c>
    </row>
    <row r="166" spans="1:14" ht="13.8" x14ac:dyDescent="0.2">
      <c r="A166" s="37" t="s">
        <v>21</v>
      </c>
      <c r="B166" s="72" t="s">
        <v>793</v>
      </c>
      <c r="C166" s="37" t="s">
        <v>794</v>
      </c>
      <c r="D166" s="72" t="s">
        <v>795</v>
      </c>
      <c r="E166" s="37" t="s">
        <v>796</v>
      </c>
      <c r="F166" s="72" t="s">
        <v>797</v>
      </c>
      <c r="G166" s="55">
        <v>63521435.890000001</v>
      </c>
      <c r="H166" s="55">
        <v>0</v>
      </c>
      <c r="I166" s="55">
        <v>63521435.890000001</v>
      </c>
      <c r="J166" s="55">
        <v>15880359.279999999</v>
      </c>
      <c r="K166" s="55">
        <v>15880359.279999999</v>
      </c>
      <c r="L166" s="55">
        <v>15880359.279999999</v>
      </c>
      <c r="M166" s="110">
        <v>25.000000484088499</v>
      </c>
      <c r="N166" s="55">
        <v>0</v>
      </c>
    </row>
    <row r="167" spans="1:14" ht="13.8" x14ac:dyDescent="0.2">
      <c r="A167" s="37" t="s">
        <v>69</v>
      </c>
      <c r="B167" s="72" t="s">
        <v>69</v>
      </c>
      <c r="C167" s="37" t="s">
        <v>69</v>
      </c>
      <c r="D167" s="72" t="s">
        <v>69</v>
      </c>
      <c r="E167" s="41" t="s">
        <v>126</v>
      </c>
      <c r="F167" s="73" t="s">
        <v>69</v>
      </c>
      <c r="G167" s="74">
        <v>63521435.890000001</v>
      </c>
      <c r="H167" s="74">
        <v>0</v>
      </c>
      <c r="I167" s="74">
        <v>63521435.890000001</v>
      </c>
      <c r="J167" s="74">
        <v>15880359.279999999</v>
      </c>
      <c r="K167" s="74">
        <v>15880359.279999999</v>
      </c>
      <c r="L167" s="74">
        <v>15880359.279999999</v>
      </c>
      <c r="M167" s="111">
        <v>25.000000484088499</v>
      </c>
      <c r="N167" s="74">
        <v>0</v>
      </c>
    </row>
    <row r="168" spans="1:14" ht="13.8" x14ac:dyDescent="0.2">
      <c r="A168" s="37" t="s">
        <v>69</v>
      </c>
      <c r="B168" s="72" t="s">
        <v>69</v>
      </c>
      <c r="C168" s="96" t="s">
        <v>126</v>
      </c>
      <c r="D168" s="97" t="s">
        <v>69</v>
      </c>
      <c r="E168" s="96" t="s">
        <v>69</v>
      </c>
      <c r="F168" s="97" t="s">
        <v>69</v>
      </c>
      <c r="G168" s="98">
        <v>63521435.890000001</v>
      </c>
      <c r="H168" s="98">
        <v>0</v>
      </c>
      <c r="I168" s="98">
        <v>63521435.890000001</v>
      </c>
      <c r="J168" s="98">
        <v>15880359.279999999</v>
      </c>
      <c r="K168" s="98">
        <v>15880359.279999999</v>
      </c>
      <c r="L168" s="98">
        <v>15880359.279999999</v>
      </c>
      <c r="M168" s="112">
        <v>25.000000484088499</v>
      </c>
      <c r="N168" s="98">
        <v>0</v>
      </c>
    </row>
    <row r="169" spans="1:14" ht="13.8" x14ac:dyDescent="0.2">
      <c r="A169" s="129" t="s">
        <v>261</v>
      </c>
      <c r="B169" s="130" t="s">
        <v>69</v>
      </c>
      <c r="C169" s="113" t="s">
        <v>69</v>
      </c>
      <c r="D169" s="94" t="s">
        <v>69</v>
      </c>
      <c r="E169" s="78" t="s">
        <v>69</v>
      </c>
      <c r="F169" s="95" t="s">
        <v>69</v>
      </c>
      <c r="G169" s="66">
        <v>8546300921.4300003</v>
      </c>
      <c r="H169" s="66">
        <v>22526851.289999999</v>
      </c>
      <c r="I169" s="66">
        <v>8568827772.7200003</v>
      </c>
      <c r="J169" s="66">
        <v>3336347359.8499999</v>
      </c>
      <c r="K169" s="66">
        <v>3098358539.9000001</v>
      </c>
      <c r="L169" s="66">
        <v>965912879.52999997</v>
      </c>
      <c r="M169" s="71">
        <v>11.272403940771399</v>
      </c>
      <c r="N169" s="66">
        <v>851179790.45000005</v>
      </c>
    </row>
    <row r="170" spans="1:14" ht="13.8" x14ac:dyDescent="0.3">
      <c r="A170" s="39" t="s">
        <v>61</v>
      </c>
      <c r="B170" s="92"/>
      <c r="C170" s="18"/>
      <c r="D170" s="92"/>
      <c r="E170" s="40"/>
      <c r="F170" s="92"/>
      <c r="G170" s="18"/>
      <c r="H170" s="18"/>
      <c r="I170" s="18"/>
      <c r="J170" s="18"/>
      <c r="K170" s="40"/>
      <c r="L170" s="40"/>
      <c r="M170" s="5"/>
      <c r="N170" s="4"/>
    </row>
  </sheetData>
  <mergeCells count="6">
    <mergeCell ref="A169:B169"/>
    <mergeCell ref="A5:B6"/>
    <mergeCell ref="C5:D6"/>
    <mergeCell ref="E5:F6"/>
    <mergeCell ref="A1:N1"/>
    <mergeCell ref="A2:N2"/>
  </mergeCells>
  <printOptions horizontalCentered="1"/>
  <pageMargins left="0.70866141732283472" right="0.70866141732283472" top="1.5748031496062993" bottom="0.65" header="0.59055118110236227" footer="0.31496062992125984"/>
  <pageSetup paperSize="9" scale="53" fitToHeight="0" orientation="landscape" r:id="rId1"/>
  <headerFooter scaleWithDoc="0">
    <oddHeader>&amp;L&amp;G&amp;R
&amp;"Calibri,Negrita"&amp;12Intervención General</oddHeader>
    <oddFooter>&amp;R&amp;P</oddFooter>
  </headerFooter>
  <ignoredErrors>
    <ignoredError sqref="A7:E170" numberStoredAsText="1"/>
  </ignoredError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6"/>
  <sheetViews>
    <sheetView workbookViewId="0">
      <selection activeCell="H18" sqref="H18"/>
    </sheetView>
  </sheetViews>
  <sheetFormatPr baseColWidth="10" defaultRowHeight="10.199999999999999" x14ac:dyDescent="0.2"/>
  <cols>
    <col min="1" max="1" width="11" customWidth="1"/>
    <col min="2" max="2" width="63.85546875" bestFit="1" customWidth="1"/>
    <col min="3" max="3" width="19.42578125" bestFit="1" customWidth="1"/>
    <col min="4" max="4" width="17.85546875" bestFit="1" customWidth="1"/>
    <col min="5" max="5" width="20.28515625" bestFit="1" customWidth="1"/>
    <col min="6" max="8" width="19.42578125" bestFit="1" customWidth="1"/>
    <col min="9" max="9" width="16.85546875" bestFit="1" customWidth="1"/>
    <col min="10" max="10" width="19.42578125" bestFit="1" customWidth="1"/>
  </cols>
  <sheetData>
    <row r="1" spans="1:10" s="76" customFormat="1" ht="18" customHeight="1" x14ac:dyDescent="0.35">
      <c r="A1" s="114" t="s">
        <v>63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s="76" customFormat="1" ht="18" x14ac:dyDescent="0.35">
      <c r="A2" s="114" t="s">
        <v>49</v>
      </c>
      <c r="B2" s="114"/>
      <c r="C2" s="114"/>
      <c r="D2" s="114"/>
      <c r="E2" s="114"/>
      <c r="F2" s="114"/>
      <c r="G2" s="114"/>
      <c r="H2" s="114"/>
      <c r="I2" s="114"/>
      <c r="J2" s="114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66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7" t="s">
        <v>48</v>
      </c>
      <c r="B5" s="118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9"/>
      <c r="B6" s="120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798</v>
      </c>
      <c r="B7" s="42" t="s">
        <v>799</v>
      </c>
      <c r="C7" s="38">
        <v>109459.68</v>
      </c>
      <c r="D7" s="38">
        <v>0</v>
      </c>
      <c r="E7" s="38">
        <v>109459.68</v>
      </c>
      <c r="F7" s="38">
        <v>0</v>
      </c>
      <c r="G7" s="38">
        <v>0</v>
      </c>
      <c r="H7" s="55">
        <v>0</v>
      </c>
      <c r="I7" s="49">
        <v>0</v>
      </c>
      <c r="J7" s="38">
        <v>0</v>
      </c>
    </row>
    <row r="8" spans="1:10" ht="13.8" x14ac:dyDescent="0.2">
      <c r="A8" s="37" t="s">
        <v>800</v>
      </c>
      <c r="B8" s="42" t="s">
        <v>801</v>
      </c>
      <c r="C8" s="38">
        <v>11664310.91</v>
      </c>
      <c r="D8" s="38">
        <v>0</v>
      </c>
      <c r="E8" s="38">
        <v>11664310.91</v>
      </c>
      <c r="F8" s="38">
        <v>4391663.25</v>
      </c>
      <c r="G8" s="38">
        <v>4362585.8</v>
      </c>
      <c r="H8" s="55">
        <v>109122.47</v>
      </c>
      <c r="I8" s="49">
        <v>0.93552436009270001</v>
      </c>
      <c r="J8" s="38">
        <v>65935.679999999993</v>
      </c>
    </row>
    <row r="9" spans="1:10" ht="13.8" x14ac:dyDescent="0.2">
      <c r="A9" s="37" t="s">
        <v>802</v>
      </c>
      <c r="B9" s="42" t="s">
        <v>803</v>
      </c>
      <c r="C9" s="38">
        <v>452784142.95999998</v>
      </c>
      <c r="D9" s="38">
        <v>0</v>
      </c>
      <c r="E9" s="38">
        <v>452784142.95999998</v>
      </c>
      <c r="F9" s="38">
        <v>1593817.82</v>
      </c>
      <c r="G9" s="38">
        <v>1112716.45</v>
      </c>
      <c r="H9" s="55">
        <v>979737.79</v>
      </c>
      <c r="I9" s="49">
        <v>0.21638076448418</v>
      </c>
      <c r="J9" s="38">
        <v>953344.75</v>
      </c>
    </row>
    <row r="10" spans="1:10" ht="13.8" x14ac:dyDescent="0.2">
      <c r="A10" s="37" t="s">
        <v>804</v>
      </c>
      <c r="B10" s="42" t="s">
        <v>805</v>
      </c>
      <c r="C10" s="38">
        <v>51668909.68</v>
      </c>
      <c r="D10" s="38">
        <v>0</v>
      </c>
      <c r="E10" s="38">
        <v>51668909.68</v>
      </c>
      <c r="F10" s="38">
        <v>8776176.6500000004</v>
      </c>
      <c r="G10" s="38">
        <v>8776034.9399999995</v>
      </c>
      <c r="H10" s="55">
        <v>0</v>
      </c>
      <c r="I10" s="49">
        <v>0</v>
      </c>
      <c r="J10" s="38">
        <v>0</v>
      </c>
    </row>
    <row r="11" spans="1:10" ht="13.8" x14ac:dyDescent="0.2">
      <c r="A11" s="37" t="s">
        <v>806</v>
      </c>
      <c r="B11" s="42" t="s">
        <v>807</v>
      </c>
      <c r="C11" s="38">
        <v>1644765</v>
      </c>
      <c r="D11" s="38">
        <v>0</v>
      </c>
      <c r="E11" s="38">
        <v>1644765</v>
      </c>
      <c r="F11" s="38">
        <v>1569157.1</v>
      </c>
      <c r="G11" s="38">
        <v>1569157.1</v>
      </c>
      <c r="H11" s="55">
        <v>0</v>
      </c>
      <c r="I11" s="49">
        <v>0</v>
      </c>
      <c r="J11" s="38">
        <v>0</v>
      </c>
    </row>
    <row r="12" spans="1:10" ht="13.8" x14ac:dyDescent="0.2">
      <c r="A12" s="37" t="s">
        <v>808</v>
      </c>
      <c r="B12" s="42" t="s">
        <v>809</v>
      </c>
      <c r="C12" s="38">
        <v>37730279.090000004</v>
      </c>
      <c r="D12" s="38">
        <v>0</v>
      </c>
      <c r="E12" s="38">
        <v>37730279.090000004</v>
      </c>
      <c r="F12" s="38">
        <v>3777297.97</v>
      </c>
      <c r="G12" s="38">
        <v>1622825</v>
      </c>
      <c r="H12" s="55">
        <v>251483.99</v>
      </c>
      <c r="I12" s="49">
        <v>0.66653095621191005</v>
      </c>
      <c r="J12" s="38">
        <v>170502.47</v>
      </c>
    </row>
    <row r="13" spans="1:10" ht="13.8" x14ac:dyDescent="0.2">
      <c r="A13" s="37" t="s">
        <v>810</v>
      </c>
      <c r="B13" s="42" t="s">
        <v>811</v>
      </c>
      <c r="C13" s="38">
        <v>1100000</v>
      </c>
      <c r="D13" s="38">
        <v>0</v>
      </c>
      <c r="E13" s="38">
        <v>1100000</v>
      </c>
      <c r="F13" s="38">
        <v>116689.95</v>
      </c>
      <c r="G13" s="38">
        <v>80389.95</v>
      </c>
      <c r="H13" s="55">
        <v>0</v>
      </c>
      <c r="I13" s="49">
        <v>0</v>
      </c>
      <c r="J13" s="38">
        <v>0</v>
      </c>
    </row>
    <row r="14" spans="1:10" ht="13.8" x14ac:dyDescent="0.2">
      <c r="A14" s="37" t="s">
        <v>812</v>
      </c>
      <c r="B14" s="42" t="s">
        <v>813</v>
      </c>
      <c r="C14" s="38">
        <v>129220.3</v>
      </c>
      <c r="D14" s="38">
        <v>0</v>
      </c>
      <c r="E14" s="38">
        <v>129220.3</v>
      </c>
      <c r="F14" s="38">
        <v>0</v>
      </c>
      <c r="G14" s="38">
        <v>0</v>
      </c>
      <c r="H14" s="55">
        <v>0</v>
      </c>
      <c r="I14" s="49">
        <v>0</v>
      </c>
      <c r="J14" s="38">
        <v>0</v>
      </c>
    </row>
    <row r="15" spans="1:10" ht="13.8" x14ac:dyDescent="0.2">
      <c r="A15" s="37" t="s">
        <v>814</v>
      </c>
      <c r="B15" s="42" t="s">
        <v>815</v>
      </c>
      <c r="C15" s="38">
        <v>45000</v>
      </c>
      <c r="D15" s="38">
        <v>0</v>
      </c>
      <c r="E15" s="38">
        <v>45000</v>
      </c>
      <c r="F15" s="38">
        <v>0</v>
      </c>
      <c r="G15" s="38">
        <v>0</v>
      </c>
      <c r="H15" s="55">
        <v>0</v>
      </c>
      <c r="I15" s="49">
        <v>0</v>
      </c>
      <c r="J15" s="38">
        <v>0</v>
      </c>
    </row>
    <row r="16" spans="1:10" ht="13.8" x14ac:dyDescent="0.2">
      <c r="A16" s="37" t="s">
        <v>816</v>
      </c>
      <c r="B16" s="42" t="s">
        <v>817</v>
      </c>
      <c r="C16" s="38">
        <v>14000</v>
      </c>
      <c r="D16" s="38">
        <v>0</v>
      </c>
      <c r="E16" s="38">
        <v>14000</v>
      </c>
      <c r="F16" s="38">
        <v>0</v>
      </c>
      <c r="G16" s="38">
        <v>0</v>
      </c>
      <c r="H16" s="55">
        <v>0</v>
      </c>
      <c r="I16" s="49">
        <v>0</v>
      </c>
      <c r="J16" s="38">
        <v>0</v>
      </c>
    </row>
    <row r="17" spans="1:10" ht="13.8" x14ac:dyDescent="0.2">
      <c r="A17" s="37" t="s">
        <v>818</v>
      </c>
      <c r="B17" s="42" t="s">
        <v>819</v>
      </c>
      <c r="C17" s="38">
        <v>24390972.859999999</v>
      </c>
      <c r="D17" s="38">
        <v>520000</v>
      </c>
      <c r="E17" s="38">
        <v>24910972.859999999</v>
      </c>
      <c r="F17" s="38">
        <v>14577053.609999999</v>
      </c>
      <c r="G17" s="38">
        <v>9998402.7400000002</v>
      </c>
      <c r="H17" s="55">
        <v>415323.01</v>
      </c>
      <c r="I17" s="49">
        <v>1.6672291858456101</v>
      </c>
      <c r="J17" s="38">
        <v>396338.66</v>
      </c>
    </row>
    <row r="18" spans="1:10" ht="13.8" x14ac:dyDescent="0.2">
      <c r="A18" s="37" t="s">
        <v>820</v>
      </c>
      <c r="B18" s="42" t="s">
        <v>821</v>
      </c>
      <c r="C18" s="38">
        <v>6800</v>
      </c>
      <c r="D18" s="38">
        <v>0</v>
      </c>
      <c r="E18" s="38">
        <v>6800</v>
      </c>
      <c r="F18" s="38">
        <v>14.97</v>
      </c>
      <c r="G18" s="38">
        <v>14.97</v>
      </c>
      <c r="H18" s="55">
        <v>14.97</v>
      </c>
      <c r="I18" s="49">
        <v>0.22014705882353</v>
      </c>
      <c r="J18" s="38">
        <v>14.97</v>
      </c>
    </row>
    <row r="19" spans="1:10" ht="13.8" x14ac:dyDescent="0.2">
      <c r="A19" s="37" t="s">
        <v>822</v>
      </c>
      <c r="B19" s="42" t="s">
        <v>823</v>
      </c>
      <c r="C19" s="38">
        <v>143200</v>
      </c>
      <c r="D19" s="38">
        <v>0</v>
      </c>
      <c r="E19" s="38">
        <v>143200</v>
      </c>
      <c r="F19" s="38">
        <v>0</v>
      </c>
      <c r="G19" s="38">
        <v>0</v>
      </c>
      <c r="H19" s="55">
        <v>0</v>
      </c>
      <c r="I19" s="49">
        <v>0</v>
      </c>
      <c r="J19" s="38">
        <v>0</v>
      </c>
    </row>
    <row r="20" spans="1:10" ht="13.8" x14ac:dyDescent="0.2">
      <c r="A20" s="37" t="s">
        <v>824</v>
      </c>
      <c r="B20" s="42" t="s">
        <v>825</v>
      </c>
      <c r="C20" s="38">
        <v>52947.16</v>
      </c>
      <c r="D20" s="38">
        <v>0</v>
      </c>
      <c r="E20" s="38">
        <v>52947.16</v>
      </c>
      <c r="F20" s="38">
        <v>0</v>
      </c>
      <c r="G20" s="38">
        <v>0</v>
      </c>
      <c r="H20" s="55">
        <v>0</v>
      </c>
      <c r="I20" s="49">
        <v>0</v>
      </c>
      <c r="J20" s="38">
        <v>0</v>
      </c>
    </row>
    <row r="21" spans="1:10" ht="13.8" x14ac:dyDescent="0.2">
      <c r="A21" s="37" t="s">
        <v>826</v>
      </c>
      <c r="B21" s="42" t="s">
        <v>827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55">
        <v>0</v>
      </c>
      <c r="I21" s="49">
        <v>0</v>
      </c>
      <c r="J21" s="38">
        <v>0</v>
      </c>
    </row>
    <row r="22" spans="1:10" ht="13.8" x14ac:dyDescent="0.2">
      <c r="A22" s="37" t="s">
        <v>828</v>
      </c>
      <c r="B22" s="42" t="s">
        <v>829</v>
      </c>
      <c r="C22" s="38">
        <v>34200</v>
      </c>
      <c r="D22" s="38">
        <v>0</v>
      </c>
      <c r="E22" s="38">
        <v>34200</v>
      </c>
      <c r="F22" s="38">
        <v>3749.04</v>
      </c>
      <c r="G22" s="38">
        <v>3749.04</v>
      </c>
      <c r="H22" s="55">
        <v>3749.04</v>
      </c>
      <c r="I22" s="49">
        <v>10.9621052631579</v>
      </c>
      <c r="J22" s="38">
        <v>3749.04</v>
      </c>
    </row>
    <row r="23" spans="1:10" ht="13.8" x14ac:dyDescent="0.2">
      <c r="A23" s="37" t="s">
        <v>830</v>
      </c>
      <c r="B23" s="42" t="s">
        <v>831</v>
      </c>
      <c r="C23" s="38">
        <v>61491</v>
      </c>
      <c r="D23" s="38">
        <v>0</v>
      </c>
      <c r="E23" s="38">
        <v>61491</v>
      </c>
      <c r="F23" s="38">
        <v>0</v>
      </c>
      <c r="G23" s="38">
        <v>0</v>
      </c>
      <c r="H23" s="55">
        <v>0</v>
      </c>
      <c r="I23" s="49">
        <v>0</v>
      </c>
      <c r="J23" s="38">
        <v>0</v>
      </c>
    </row>
    <row r="24" spans="1:10" ht="13.8" x14ac:dyDescent="0.2">
      <c r="A24" s="37" t="s">
        <v>832</v>
      </c>
      <c r="B24" s="42" t="s">
        <v>833</v>
      </c>
      <c r="C24" s="38">
        <v>1375538</v>
      </c>
      <c r="D24" s="38">
        <v>0</v>
      </c>
      <c r="E24" s="38">
        <v>1375538</v>
      </c>
      <c r="F24" s="38">
        <v>0</v>
      </c>
      <c r="G24" s="38">
        <v>0</v>
      </c>
      <c r="H24" s="55">
        <v>0</v>
      </c>
      <c r="I24" s="49">
        <v>0</v>
      </c>
      <c r="J24" s="38">
        <v>0</v>
      </c>
    </row>
    <row r="25" spans="1:10" ht="13.8" x14ac:dyDescent="0.2">
      <c r="A25" s="37" t="s">
        <v>834</v>
      </c>
      <c r="B25" s="42" t="s">
        <v>835</v>
      </c>
      <c r="C25" s="38">
        <v>42175</v>
      </c>
      <c r="D25" s="38">
        <v>0</v>
      </c>
      <c r="E25" s="38">
        <v>42175</v>
      </c>
      <c r="F25" s="38">
        <v>0</v>
      </c>
      <c r="G25" s="38">
        <v>0</v>
      </c>
      <c r="H25" s="55">
        <v>0</v>
      </c>
      <c r="I25" s="49">
        <v>0</v>
      </c>
      <c r="J25" s="38">
        <v>0</v>
      </c>
    </row>
    <row r="26" spans="1:10" ht="13.8" x14ac:dyDescent="0.2">
      <c r="A26" s="37" t="s">
        <v>836</v>
      </c>
      <c r="B26" s="42" t="s">
        <v>837</v>
      </c>
      <c r="C26" s="38">
        <v>117531.25</v>
      </c>
      <c r="D26" s="38">
        <v>0</v>
      </c>
      <c r="E26" s="38">
        <v>117531.25</v>
      </c>
      <c r="F26" s="38">
        <v>0</v>
      </c>
      <c r="G26" s="38">
        <v>0</v>
      </c>
      <c r="H26" s="55">
        <v>0</v>
      </c>
      <c r="I26" s="49">
        <v>0</v>
      </c>
      <c r="J26" s="38">
        <v>0</v>
      </c>
    </row>
    <row r="27" spans="1:10" ht="13.8" x14ac:dyDescent="0.2">
      <c r="A27" s="37" t="s">
        <v>838</v>
      </c>
      <c r="B27" s="42" t="s">
        <v>839</v>
      </c>
      <c r="C27" s="38">
        <v>72372</v>
      </c>
      <c r="D27" s="38">
        <v>0</v>
      </c>
      <c r="E27" s="38">
        <v>72372</v>
      </c>
      <c r="F27" s="38">
        <v>11806.74</v>
      </c>
      <c r="G27" s="38">
        <v>10596.74</v>
      </c>
      <c r="H27" s="55">
        <v>0</v>
      </c>
      <c r="I27" s="49">
        <v>0</v>
      </c>
      <c r="J27" s="38">
        <v>0</v>
      </c>
    </row>
    <row r="28" spans="1:10" ht="13.8" x14ac:dyDescent="0.2">
      <c r="A28" s="37" t="s">
        <v>840</v>
      </c>
      <c r="B28" s="42" t="s">
        <v>841</v>
      </c>
      <c r="C28" s="38">
        <v>21000</v>
      </c>
      <c r="D28" s="38">
        <v>0</v>
      </c>
      <c r="E28" s="38">
        <v>21000</v>
      </c>
      <c r="F28" s="38">
        <v>0</v>
      </c>
      <c r="G28" s="38">
        <v>0</v>
      </c>
      <c r="H28" s="55">
        <v>0</v>
      </c>
      <c r="I28" s="49">
        <v>0</v>
      </c>
      <c r="J28" s="38">
        <v>0</v>
      </c>
    </row>
    <row r="29" spans="1:10" ht="13.8" x14ac:dyDescent="0.2">
      <c r="A29" s="37" t="s">
        <v>842</v>
      </c>
      <c r="B29" s="42" t="s">
        <v>843</v>
      </c>
      <c r="C29" s="38">
        <v>0</v>
      </c>
      <c r="D29" s="38">
        <v>34636649.390000001</v>
      </c>
      <c r="E29" s="38">
        <v>34636649.390000001</v>
      </c>
      <c r="F29" s="38">
        <v>31193641.41</v>
      </c>
      <c r="G29" s="38">
        <v>18294413.809999999</v>
      </c>
      <c r="H29" s="55">
        <v>19621.13</v>
      </c>
      <c r="I29" s="49">
        <v>5.6648464402750003E-2</v>
      </c>
      <c r="J29" s="38">
        <v>3146</v>
      </c>
    </row>
    <row r="30" spans="1:10" ht="13.8" x14ac:dyDescent="0.2">
      <c r="A30" s="37" t="s">
        <v>844</v>
      </c>
      <c r="B30" s="42" t="s">
        <v>845</v>
      </c>
      <c r="C30" s="38">
        <v>3461656.95</v>
      </c>
      <c r="D30" s="38">
        <v>0</v>
      </c>
      <c r="E30" s="38">
        <v>3461656.95</v>
      </c>
      <c r="F30" s="38">
        <v>123596.81</v>
      </c>
      <c r="G30" s="38">
        <v>123596.81</v>
      </c>
      <c r="H30" s="55">
        <v>123596.81</v>
      </c>
      <c r="I30" s="49">
        <v>3.57045229452907</v>
      </c>
      <c r="J30" s="38">
        <v>92810</v>
      </c>
    </row>
    <row r="31" spans="1:10" ht="13.8" x14ac:dyDescent="0.2">
      <c r="A31" s="37" t="s">
        <v>846</v>
      </c>
      <c r="B31" s="42" t="s">
        <v>847</v>
      </c>
      <c r="C31" s="38">
        <v>3650745.47</v>
      </c>
      <c r="D31" s="38">
        <v>0</v>
      </c>
      <c r="E31" s="38">
        <v>3650745.47</v>
      </c>
      <c r="F31" s="38">
        <v>1761546.5</v>
      </c>
      <c r="G31" s="38">
        <v>1761546.5</v>
      </c>
      <c r="H31" s="55">
        <v>58567.91</v>
      </c>
      <c r="I31" s="49">
        <v>1.60427261996986</v>
      </c>
      <c r="J31" s="38">
        <v>0</v>
      </c>
    </row>
    <row r="32" spans="1:10" ht="13.8" x14ac:dyDescent="0.2">
      <c r="A32" s="37" t="s">
        <v>848</v>
      </c>
      <c r="B32" s="42" t="s">
        <v>849</v>
      </c>
      <c r="C32" s="38">
        <v>0</v>
      </c>
      <c r="D32" s="38">
        <v>43490.47</v>
      </c>
      <c r="E32" s="38">
        <v>43490.47</v>
      </c>
      <c r="F32" s="38">
        <v>775103.36</v>
      </c>
      <c r="G32" s="38">
        <v>435103.36</v>
      </c>
      <c r="H32" s="55">
        <v>0</v>
      </c>
      <c r="I32" s="49">
        <v>0</v>
      </c>
      <c r="J32" s="38">
        <v>0</v>
      </c>
    </row>
    <row r="33" spans="1:10" ht="13.8" x14ac:dyDescent="0.2">
      <c r="A33" s="37" t="s">
        <v>850</v>
      </c>
      <c r="B33" s="42" t="s">
        <v>851</v>
      </c>
      <c r="C33" s="38">
        <v>0</v>
      </c>
      <c r="D33" s="38">
        <v>0</v>
      </c>
      <c r="E33" s="38">
        <v>0</v>
      </c>
      <c r="F33" s="38">
        <v>1859144.35</v>
      </c>
      <c r="G33" s="38">
        <v>1266251.79</v>
      </c>
      <c r="H33" s="55">
        <v>0</v>
      </c>
      <c r="I33" s="49">
        <v>0</v>
      </c>
      <c r="J33" s="38">
        <v>0</v>
      </c>
    </row>
    <row r="34" spans="1:10" ht="13.8" x14ac:dyDescent="0.2">
      <c r="A34" s="37" t="s">
        <v>852</v>
      </c>
      <c r="B34" s="42" t="s">
        <v>853</v>
      </c>
      <c r="C34" s="38">
        <v>30000000</v>
      </c>
      <c r="D34" s="38">
        <v>-360000</v>
      </c>
      <c r="E34" s="38">
        <v>29640000</v>
      </c>
      <c r="F34" s="38">
        <v>0</v>
      </c>
      <c r="G34" s="38">
        <v>0</v>
      </c>
      <c r="H34" s="55">
        <v>0</v>
      </c>
      <c r="I34" s="49">
        <v>0</v>
      </c>
      <c r="J34" s="38">
        <v>0</v>
      </c>
    </row>
    <row r="35" spans="1:10" ht="13.8" x14ac:dyDescent="0.2">
      <c r="A35" s="37" t="s">
        <v>854</v>
      </c>
      <c r="B35" s="42" t="s">
        <v>855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55">
        <v>0</v>
      </c>
      <c r="I35" s="49">
        <v>0</v>
      </c>
      <c r="J35" s="38">
        <v>0</v>
      </c>
    </row>
    <row r="36" spans="1:10" ht="13.8" x14ac:dyDescent="0.2">
      <c r="A36" s="37" t="s">
        <v>856</v>
      </c>
      <c r="B36" s="42" t="s">
        <v>857</v>
      </c>
      <c r="C36" s="38">
        <v>18257055</v>
      </c>
      <c r="D36" s="38">
        <v>0</v>
      </c>
      <c r="E36" s="38">
        <v>18257055</v>
      </c>
      <c r="F36" s="38">
        <v>3429026.77</v>
      </c>
      <c r="G36" s="38">
        <v>2539830.75</v>
      </c>
      <c r="H36" s="55">
        <v>75212.61</v>
      </c>
      <c r="I36" s="49">
        <v>0.41196463504108</v>
      </c>
      <c r="J36" s="38">
        <v>75212.61</v>
      </c>
    </row>
    <row r="37" spans="1:10" ht="13.8" x14ac:dyDescent="0.2">
      <c r="A37" s="37" t="s">
        <v>858</v>
      </c>
      <c r="B37" s="42" t="s">
        <v>859</v>
      </c>
      <c r="C37" s="38">
        <v>4164144.29</v>
      </c>
      <c r="D37" s="38">
        <v>0</v>
      </c>
      <c r="E37" s="38">
        <v>4164144.29</v>
      </c>
      <c r="F37" s="38">
        <v>1892965.81</v>
      </c>
      <c r="G37" s="38">
        <v>1891687.04</v>
      </c>
      <c r="H37" s="55">
        <v>0</v>
      </c>
      <c r="I37" s="49">
        <v>0</v>
      </c>
      <c r="J37" s="38">
        <v>0</v>
      </c>
    </row>
    <row r="38" spans="1:10" ht="13.8" x14ac:dyDescent="0.2">
      <c r="A38" s="37" t="s">
        <v>860</v>
      </c>
      <c r="B38" s="42" t="s">
        <v>861</v>
      </c>
      <c r="C38" s="38">
        <v>5085641.54</v>
      </c>
      <c r="D38" s="38">
        <v>0</v>
      </c>
      <c r="E38" s="38">
        <v>5085641.54</v>
      </c>
      <c r="F38" s="38">
        <v>222641.43</v>
      </c>
      <c r="G38" s="38">
        <v>219024</v>
      </c>
      <c r="H38" s="55">
        <v>15808</v>
      </c>
      <c r="I38" s="49">
        <v>0.31083590685001</v>
      </c>
      <c r="J38" s="38">
        <v>15808</v>
      </c>
    </row>
    <row r="39" spans="1:10" ht="13.8" x14ac:dyDescent="0.2">
      <c r="A39" s="37" t="s">
        <v>862</v>
      </c>
      <c r="B39" s="42" t="s">
        <v>863</v>
      </c>
      <c r="C39" s="38">
        <v>17533559.25</v>
      </c>
      <c r="D39" s="38">
        <v>0</v>
      </c>
      <c r="E39" s="38">
        <v>17533559.25</v>
      </c>
      <c r="F39" s="38">
        <v>13823024.65</v>
      </c>
      <c r="G39" s="38">
        <v>694023.33</v>
      </c>
      <c r="H39" s="55">
        <v>29903.27</v>
      </c>
      <c r="I39" s="49">
        <v>0.17054877206405999</v>
      </c>
      <c r="J39" s="38">
        <v>29903.27</v>
      </c>
    </row>
    <row r="40" spans="1:10" ht="13.8" x14ac:dyDescent="0.2">
      <c r="A40" s="37" t="s">
        <v>864</v>
      </c>
      <c r="B40" s="42" t="s">
        <v>865</v>
      </c>
      <c r="C40" s="38">
        <v>29518975.379999999</v>
      </c>
      <c r="D40" s="38">
        <v>0</v>
      </c>
      <c r="E40" s="38">
        <v>29518975.379999999</v>
      </c>
      <c r="F40" s="38">
        <v>20897045.890000001</v>
      </c>
      <c r="G40" s="38">
        <v>15971375.630000001</v>
      </c>
      <c r="H40" s="55">
        <v>1649435.76</v>
      </c>
      <c r="I40" s="49">
        <v>5.5877134580949699</v>
      </c>
      <c r="J40" s="38">
        <v>1635380.34</v>
      </c>
    </row>
    <row r="41" spans="1:10" ht="13.8" x14ac:dyDescent="0.2">
      <c r="A41" s="37" t="s">
        <v>866</v>
      </c>
      <c r="B41" s="42" t="s">
        <v>867</v>
      </c>
      <c r="C41" s="38">
        <v>34704142.350000001</v>
      </c>
      <c r="D41" s="38">
        <v>0</v>
      </c>
      <c r="E41" s="38">
        <v>34704142.350000001</v>
      </c>
      <c r="F41" s="38">
        <v>17108556.449999999</v>
      </c>
      <c r="G41" s="38">
        <v>16921700.960000001</v>
      </c>
      <c r="H41" s="55">
        <v>621545.4</v>
      </c>
      <c r="I41" s="49">
        <v>1.7909833175865799</v>
      </c>
      <c r="J41" s="38">
        <v>343788.44</v>
      </c>
    </row>
    <row r="42" spans="1:10" ht="13.8" x14ac:dyDescent="0.2">
      <c r="A42" s="37" t="s">
        <v>868</v>
      </c>
      <c r="B42" s="42" t="s">
        <v>869</v>
      </c>
      <c r="C42" s="38">
        <v>92759661.290000007</v>
      </c>
      <c r="D42" s="38">
        <v>0</v>
      </c>
      <c r="E42" s="38">
        <v>92759661.290000007</v>
      </c>
      <c r="F42" s="38">
        <v>84604636.730000004</v>
      </c>
      <c r="G42" s="38">
        <v>52250071.200000003</v>
      </c>
      <c r="H42" s="55">
        <v>180881.97</v>
      </c>
      <c r="I42" s="49">
        <v>0.19500067969685</v>
      </c>
      <c r="J42" s="38">
        <v>180881.97</v>
      </c>
    </row>
    <row r="43" spans="1:10" ht="13.8" x14ac:dyDescent="0.2">
      <c r="A43" s="37" t="s">
        <v>870</v>
      </c>
      <c r="B43" s="42" t="s">
        <v>871</v>
      </c>
      <c r="C43" s="38">
        <v>51915076.57</v>
      </c>
      <c r="D43" s="38">
        <v>0</v>
      </c>
      <c r="E43" s="38">
        <v>51915076.57</v>
      </c>
      <c r="F43" s="38">
        <v>5172439.21</v>
      </c>
      <c r="G43" s="38">
        <v>4551243.78</v>
      </c>
      <c r="H43" s="55">
        <v>226883.1</v>
      </c>
      <c r="I43" s="49">
        <v>0.43702738200545999</v>
      </c>
      <c r="J43" s="38">
        <v>204163.89</v>
      </c>
    </row>
    <row r="44" spans="1:10" ht="13.8" x14ac:dyDescent="0.2">
      <c r="A44" s="37" t="s">
        <v>872</v>
      </c>
      <c r="B44" s="42" t="s">
        <v>873</v>
      </c>
      <c r="C44" s="38">
        <v>518701.17</v>
      </c>
      <c r="D44" s="38">
        <v>0</v>
      </c>
      <c r="E44" s="38">
        <v>518701.17</v>
      </c>
      <c r="F44" s="38">
        <v>39387.11</v>
      </c>
      <c r="G44" s="38">
        <v>39387.11</v>
      </c>
      <c r="H44" s="55">
        <v>0</v>
      </c>
      <c r="I44" s="49">
        <v>0</v>
      </c>
      <c r="J44" s="38">
        <v>0</v>
      </c>
    </row>
    <row r="45" spans="1:10" ht="13.8" x14ac:dyDescent="0.2">
      <c r="A45" s="37" t="s">
        <v>874</v>
      </c>
      <c r="B45" s="42" t="s">
        <v>875</v>
      </c>
      <c r="C45" s="38">
        <v>2211512.88</v>
      </c>
      <c r="D45" s="38">
        <v>0</v>
      </c>
      <c r="E45" s="38">
        <v>2211512.88</v>
      </c>
      <c r="F45" s="38">
        <v>30205.84</v>
      </c>
      <c r="G45" s="38">
        <v>30205.84</v>
      </c>
      <c r="H45" s="55">
        <v>30205.84</v>
      </c>
      <c r="I45" s="49">
        <v>1.3658450861023199</v>
      </c>
      <c r="J45" s="38">
        <v>30205.84</v>
      </c>
    </row>
    <row r="46" spans="1:10" ht="13.8" x14ac:dyDescent="0.2">
      <c r="A46" s="37" t="s">
        <v>876</v>
      </c>
      <c r="B46" s="42" t="s">
        <v>877</v>
      </c>
      <c r="C46" s="38">
        <v>11723916.789999999</v>
      </c>
      <c r="D46" s="38">
        <v>217467.07</v>
      </c>
      <c r="E46" s="38">
        <v>11941383.859999999</v>
      </c>
      <c r="F46" s="38">
        <v>3209340.09</v>
      </c>
      <c r="G46" s="38">
        <v>3169294.75</v>
      </c>
      <c r="H46" s="55">
        <v>0</v>
      </c>
      <c r="I46" s="49">
        <v>0</v>
      </c>
      <c r="J46" s="38">
        <v>0</v>
      </c>
    </row>
    <row r="47" spans="1:10" ht="13.8" x14ac:dyDescent="0.2">
      <c r="A47" s="37" t="s">
        <v>878</v>
      </c>
      <c r="B47" s="42" t="s">
        <v>879</v>
      </c>
      <c r="C47" s="38">
        <v>6749247</v>
      </c>
      <c r="D47" s="38">
        <v>0</v>
      </c>
      <c r="E47" s="38">
        <v>6749247</v>
      </c>
      <c r="F47" s="38">
        <v>5084154.2300000004</v>
      </c>
      <c r="G47" s="38">
        <v>243873.91</v>
      </c>
      <c r="H47" s="55">
        <v>6163.57</v>
      </c>
      <c r="I47" s="49">
        <v>9.1322335662039997E-2</v>
      </c>
      <c r="J47" s="38">
        <v>0</v>
      </c>
    </row>
    <row r="48" spans="1:10" ht="13.8" x14ac:dyDescent="0.2">
      <c r="A48" s="37" t="s">
        <v>880</v>
      </c>
      <c r="B48" s="42" t="s">
        <v>881</v>
      </c>
      <c r="C48" s="38">
        <v>55327709.32</v>
      </c>
      <c r="D48" s="38">
        <v>0</v>
      </c>
      <c r="E48" s="38">
        <v>55327709.32</v>
      </c>
      <c r="F48" s="38">
        <v>13255304.84</v>
      </c>
      <c r="G48" s="38">
        <v>6988730.2000000002</v>
      </c>
      <c r="H48" s="55">
        <v>0</v>
      </c>
      <c r="I48" s="49">
        <v>0</v>
      </c>
      <c r="J48" s="38">
        <v>0</v>
      </c>
    </row>
    <row r="49" spans="1:10" ht="13.8" x14ac:dyDescent="0.2">
      <c r="A49" s="37" t="s">
        <v>882</v>
      </c>
      <c r="B49" s="42" t="s">
        <v>883</v>
      </c>
      <c r="C49" s="38">
        <v>1480000</v>
      </c>
      <c r="D49" s="38">
        <v>0</v>
      </c>
      <c r="E49" s="38">
        <v>1480000</v>
      </c>
      <c r="F49" s="38">
        <v>48339.55</v>
      </c>
      <c r="G49" s="38">
        <v>48339.55</v>
      </c>
      <c r="H49" s="55">
        <v>39714.910000000003</v>
      </c>
      <c r="I49" s="49">
        <v>2.6834398648648601</v>
      </c>
      <c r="J49" s="38">
        <v>39714.910000000003</v>
      </c>
    </row>
    <row r="50" spans="1:10" ht="13.8" x14ac:dyDescent="0.2">
      <c r="A50" s="37" t="s">
        <v>884</v>
      </c>
      <c r="B50" s="42" t="s">
        <v>885</v>
      </c>
      <c r="C50" s="38">
        <v>4168383</v>
      </c>
      <c r="D50" s="38">
        <v>0</v>
      </c>
      <c r="E50" s="38">
        <v>4168383</v>
      </c>
      <c r="F50" s="38">
        <v>1875772.35</v>
      </c>
      <c r="G50" s="38">
        <v>1313040.76</v>
      </c>
      <c r="H50" s="55">
        <v>0</v>
      </c>
      <c r="I50" s="49">
        <v>0</v>
      </c>
      <c r="J50" s="38">
        <v>0</v>
      </c>
    </row>
    <row r="51" spans="1:10" ht="13.8" x14ac:dyDescent="0.2">
      <c r="A51" s="37" t="s">
        <v>886</v>
      </c>
      <c r="B51" s="42" t="s">
        <v>887</v>
      </c>
      <c r="C51" s="38">
        <v>6855448.0099999998</v>
      </c>
      <c r="D51" s="38">
        <v>0</v>
      </c>
      <c r="E51" s="38">
        <v>6855448.0099999998</v>
      </c>
      <c r="F51" s="38">
        <v>1081845.1499999999</v>
      </c>
      <c r="G51" s="38">
        <v>0</v>
      </c>
      <c r="H51" s="55">
        <v>0</v>
      </c>
      <c r="I51" s="49">
        <v>0</v>
      </c>
      <c r="J51" s="38">
        <v>0</v>
      </c>
    </row>
    <row r="52" spans="1:10" ht="13.8" x14ac:dyDescent="0.2">
      <c r="A52" s="37" t="s">
        <v>888</v>
      </c>
      <c r="B52" s="42" t="s">
        <v>889</v>
      </c>
      <c r="C52" s="38">
        <v>3450000</v>
      </c>
      <c r="D52" s="38">
        <v>4726242.7</v>
      </c>
      <c r="E52" s="38">
        <v>8176242.7000000002</v>
      </c>
      <c r="F52" s="38">
        <v>7348729.6699999999</v>
      </c>
      <c r="G52" s="38">
        <v>6732353.3899999997</v>
      </c>
      <c r="H52" s="55">
        <v>0</v>
      </c>
      <c r="I52" s="49">
        <v>0</v>
      </c>
      <c r="J52" s="38">
        <v>0</v>
      </c>
    </row>
    <row r="53" spans="1:10" ht="13.8" x14ac:dyDescent="0.2">
      <c r="A53" s="37" t="s">
        <v>890</v>
      </c>
      <c r="B53" s="42" t="s">
        <v>891</v>
      </c>
      <c r="C53" s="38">
        <v>3387794.68</v>
      </c>
      <c r="D53" s="38">
        <v>0</v>
      </c>
      <c r="E53" s="38">
        <v>3387794.68</v>
      </c>
      <c r="F53" s="38">
        <v>650466.27</v>
      </c>
      <c r="G53" s="38">
        <v>650466.27</v>
      </c>
      <c r="H53" s="55">
        <v>0</v>
      </c>
      <c r="I53" s="49">
        <v>0</v>
      </c>
      <c r="J53" s="38">
        <v>0</v>
      </c>
    </row>
    <row r="54" spans="1:10" ht="13.8" x14ac:dyDescent="0.2">
      <c r="A54" s="37" t="s">
        <v>892</v>
      </c>
      <c r="B54" s="42" t="s">
        <v>893</v>
      </c>
      <c r="C54" s="38">
        <v>34636649.390000001</v>
      </c>
      <c r="D54" s="38">
        <v>-34636649.390000001</v>
      </c>
      <c r="E54" s="38">
        <v>0</v>
      </c>
      <c r="F54" s="38">
        <v>0</v>
      </c>
      <c r="G54" s="38">
        <v>0</v>
      </c>
      <c r="H54" s="55">
        <v>0</v>
      </c>
      <c r="I54" s="49">
        <v>0</v>
      </c>
      <c r="J54" s="38">
        <v>0</v>
      </c>
    </row>
    <row r="55" spans="1:10" ht="13.8" x14ac:dyDescent="0.2">
      <c r="A55" s="37" t="s">
        <v>894</v>
      </c>
      <c r="B55" s="42" t="s">
        <v>895</v>
      </c>
      <c r="C55" s="38">
        <v>2650000</v>
      </c>
      <c r="D55" s="38">
        <v>2522572.88</v>
      </c>
      <c r="E55" s="38">
        <v>5172572.88</v>
      </c>
      <c r="F55" s="38">
        <v>4132231.41</v>
      </c>
      <c r="G55" s="38">
        <v>2537570.08</v>
      </c>
      <c r="H55" s="55">
        <v>0</v>
      </c>
      <c r="I55" s="49">
        <v>0</v>
      </c>
      <c r="J55" s="38">
        <v>0</v>
      </c>
    </row>
    <row r="56" spans="1:10" ht="13.8" x14ac:dyDescent="0.2">
      <c r="A56" s="37" t="s">
        <v>896</v>
      </c>
      <c r="B56" s="42" t="s">
        <v>897</v>
      </c>
      <c r="C56" s="38">
        <v>1706489.77</v>
      </c>
      <c r="D56" s="38">
        <v>0</v>
      </c>
      <c r="E56" s="38">
        <v>1706489.77</v>
      </c>
      <c r="F56" s="38">
        <v>0</v>
      </c>
      <c r="G56" s="38">
        <v>0</v>
      </c>
      <c r="H56" s="55">
        <v>0</v>
      </c>
      <c r="I56" s="49">
        <v>0</v>
      </c>
      <c r="J56" s="38">
        <v>0</v>
      </c>
    </row>
    <row r="57" spans="1:10" ht="13.8" x14ac:dyDescent="0.2">
      <c r="A57" s="37" t="s">
        <v>898</v>
      </c>
      <c r="B57" s="42" t="s">
        <v>899</v>
      </c>
      <c r="C57" s="38">
        <v>1018289.05</v>
      </c>
      <c r="D57" s="38">
        <v>0</v>
      </c>
      <c r="E57" s="38">
        <v>1018289.05</v>
      </c>
      <c r="F57" s="38">
        <v>0</v>
      </c>
      <c r="G57" s="38">
        <v>0</v>
      </c>
      <c r="H57" s="55">
        <v>0</v>
      </c>
      <c r="I57" s="49">
        <v>0</v>
      </c>
      <c r="J57" s="38">
        <v>0</v>
      </c>
    </row>
    <row r="58" spans="1:10" ht="13.8" x14ac:dyDescent="0.2">
      <c r="A58" s="37" t="s">
        <v>900</v>
      </c>
      <c r="B58" s="42" t="s">
        <v>901</v>
      </c>
      <c r="C58" s="38">
        <v>0</v>
      </c>
      <c r="D58" s="38">
        <v>1859504.13</v>
      </c>
      <c r="E58" s="38">
        <v>1859504.13</v>
      </c>
      <c r="F58" s="38">
        <v>1829138.11</v>
      </c>
      <c r="G58" s="38">
        <v>1599281.07</v>
      </c>
      <c r="H58" s="55">
        <v>0</v>
      </c>
      <c r="I58" s="49">
        <v>0</v>
      </c>
      <c r="J58" s="38">
        <v>0</v>
      </c>
    </row>
    <row r="59" spans="1:10" ht="13.8" x14ac:dyDescent="0.2">
      <c r="A59" s="37" t="s">
        <v>902</v>
      </c>
      <c r="B59" s="42" t="s">
        <v>903</v>
      </c>
      <c r="C59" s="38">
        <v>2749089.42</v>
      </c>
      <c r="D59" s="38">
        <v>0</v>
      </c>
      <c r="E59" s="38">
        <v>2749089.42</v>
      </c>
      <c r="F59" s="38">
        <v>1031231</v>
      </c>
      <c r="G59" s="38">
        <v>838601.73</v>
      </c>
      <c r="H59" s="55">
        <v>115694.86</v>
      </c>
      <c r="I59" s="49">
        <v>4.2084793298575196</v>
      </c>
      <c r="J59" s="38">
        <v>109565.2</v>
      </c>
    </row>
    <row r="60" spans="1:10" ht="13.8" x14ac:dyDescent="0.2">
      <c r="A60" s="37" t="s">
        <v>904</v>
      </c>
      <c r="B60" s="42" t="s">
        <v>905</v>
      </c>
      <c r="C60" s="38">
        <v>29663060.170000002</v>
      </c>
      <c r="D60" s="38">
        <v>0</v>
      </c>
      <c r="E60" s="38">
        <v>29663060.170000002</v>
      </c>
      <c r="F60" s="38">
        <v>11114688.550000001</v>
      </c>
      <c r="G60" s="38">
        <v>6849429.29</v>
      </c>
      <c r="H60" s="55">
        <v>77696.55</v>
      </c>
      <c r="I60" s="49">
        <v>0.26193032530938998</v>
      </c>
      <c r="J60" s="38">
        <v>68715.95</v>
      </c>
    </row>
    <row r="61" spans="1:10" ht="13.8" x14ac:dyDescent="0.2">
      <c r="A61" s="37" t="s">
        <v>906</v>
      </c>
      <c r="B61" s="42" t="s">
        <v>907</v>
      </c>
      <c r="C61" s="38">
        <v>39548258.789999999</v>
      </c>
      <c r="D61" s="38">
        <v>0</v>
      </c>
      <c r="E61" s="38">
        <v>39548258.789999999</v>
      </c>
      <c r="F61" s="38">
        <v>4891982.71</v>
      </c>
      <c r="G61" s="38">
        <v>4891982.71</v>
      </c>
      <c r="H61" s="55">
        <v>1923370.68</v>
      </c>
      <c r="I61" s="49">
        <v>4.8633511027958001</v>
      </c>
      <c r="J61" s="38">
        <v>1865665.73</v>
      </c>
    </row>
    <row r="62" spans="1:10" ht="13.8" x14ac:dyDescent="0.2">
      <c r="A62" s="37" t="s">
        <v>908</v>
      </c>
      <c r="B62" s="42" t="s">
        <v>909</v>
      </c>
      <c r="C62" s="38">
        <v>0</v>
      </c>
      <c r="D62" s="38">
        <v>0</v>
      </c>
      <c r="E62" s="38">
        <v>0</v>
      </c>
      <c r="F62" s="38">
        <v>224990.13</v>
      </c>
      <c r="G62" s="38">
        <v>224990</v>
      </c>
      <c r="H62" s="55">
        <v>0</v>
      </c>
      <c r="I62" s="49">
        <v>0</v>
      </c>
      <c r="J62" s="38">
        <v>0</v>
      </c>
    </row>
    <row r="63" spans="1:10" ht="13.8" x14ac:dyDescent="0.2">
      <c r="A63" s="37" t="s">
        <v>910</v>
      </c>
      <c r="B63" s="42" t="s">
        <v>911</v>
      </c>
      <c r="C63" s="38">
        <v>191000</v>
      </c>
      <c r="D63" s="38">
        <v>0</v>
      </c>
      <c r="E63" s="38">
        <v>191000</v>
      </c>
      <c r="F63" s="38">
        <v>0</v>
      </c>
      <c r="G63" s="38">
        <v>0</v>
      </c>
      <c r="H63" s="55">
        <v>0</v>
      </c>
      <c r="I63" s="49">
        <v>0</v>
      </c>
      <c r="J63" s="38">
        <v>0</v>
      </c>
    </row>
    <row r="64" spans="1:10" ht="13.8" x14ac:dyDescent="0.2">
      <c r="A64" s="37" t="s">
        <v>912</v>
      </c>
      <c r="B64" s="42" t="s">
        <v>913</v>
      </c>
      <c r="C64" s="38">
        <v>180000</v>
      </c>
      <c r="D64" s="38">
        <v>0</v>
      </c>
      <c r="E64" s="38">
        <v>180000</v>
      </c>
      <c r="F64" s="38">
        <v>0</v>
      </c>
      <c r="G64" s="38">
        <v>0</v>
      </c>
      <c r="H64" s="55">
        <v>0</v>
      </c>
      <c r="I64" s="49">
        <v>0</v>
      </c>
      <c r="J64" s="38">
        <v>0</v>
      </c>
    </row>
    <row r="65" spans="1:10" ht="13.8" x14ac:dyDescent="0.2">
      <c r="A65" s="37" t="s">
        <v>914</v>
      </c>
      <c r="B65" s="42" t="s">
        <v>915</v>
      </c>
      <c r="C65" s="38">
        <v>355651.93</v>
      </c>
      <c r="D65" s="38">
        <v>0</v>
      </c>
      <c r="E65" s="38">
        <v>355651.93</v>
      </c>
      <c r="F65" s="38">
        <v>261083.36</v>
      </c>
      <c r="G65" s="38">
        <v>197088.7</v>
      </c>
      <c r="H65" s="55">
        <v>0</v>
      </c>
      <c r="I65" s="49">
        <v>0</v>
      </c>
      <c r="J65" s="38">
        <v>0</v>
      </c>
    </row>
    <row r="66" spans="1:10" ht="13.8" x14ac:dyDescent="0.2">
      <c r="A66" s="37" t="s">
        <v>916</v>
      </c>
      <c r="B66" s="42" t="s">
        <v>917</v>
      </c>
      <c r="C66" s="38">
        <v>670674.65</v>
      </c>
      <c r="D66" s="38">
        <v>0</v>
      </c>
      <c r="E66" s="38">
        <v>670674.65</v>
      </c>
      <c r="F66" s="38">
        <v>347634.52</v>
      </c>
      <c r="G66" s="38">
        <v>347634.52</v>
      </c>
      <c r="H66" s="55">
        <v>0</v>
      </c>
      <c r="I66" s="49">
        <v>0</v>
      </c>
      <c r="J66" s="38">
        <v>0</v>
      </c>
    </row>
    <row r="67" spans="1:10" ht="13.8" x14ac:dyDescent="0.2">
      <c r="A67" s="37" t="s">
        <v>918</v>
      </c>
      <c r="B67" s="42" t="s">
        <v>919</v>
      </c>
      <c r="C67" s="38">
        <v>725500</v>
      </c>
      <c r="D67" s="38">
        <v>0</v>
      </c>
      <c r="E67" s="38">
        <v>725500</v>
      </c>
      <c r="F67" s="38">
        <v>80745.3</v>
      </c>
      <c r="G67" s="38">
        <v>80745.3</v>
      </c>
      <c r="H67" s="55">
        <v>80745.3</v>
      </c>
      <c r="I67" s="49">
        <v>11.1296071674707</v>
      </c>
      <c r="J67" s="38">
        <v>80745.3</v>
      </c>
    </row>
    <row r="68" spans="1:10" ht="13.8" x14ac:dyDescent="0.2">
      <c r="A68" s="37" t="s">
        <v>920</v>
      </c>
      <c r="B68" s="42" t="s">
        <v>921</v>
      </c>
      <c r="C68" s="38">
        <v>50000</v>
      </c>
      <c r="D68" s="38">
        <v>0</v>
      </c>
      <c r="E68" s="38">
        <v>50000</v>
      </c>
      <c r="F68" s="38">
        <v>0</v>
      </c>
      <c r="G68" s="38">
        <v>0</v>
      </c>
      <c r="H68" s="55">
        <v>0</v>
      </c>
      <c r="I68" s="49">
        <v>0</v>
      </c>
      <c r="J68" s="38">
        <v>0</v>
      </c>
    </row>
    <row r="69" spans="1:10" ht="13.8" x14ac:dyDescent="0.2">
      <c r="A69" s="37" t="s">
        <v>922</v>
      </c>
      <c r="B69" s="42" t="s">
        <v>923</v>
      </c>
      <c r="C69" s="38">
        <v>125000</v>
      </c>
      <c r="D69" s="38">
        <v>0</v>
      </c>
      <c r="E69" s="38">
        <v>125000</v>
      </c>
      <c r="F69" s="38">
        <v>0</v>
      </c>
      <c r="G69" s="38">
        <v>0</v>
      </c>
      <c r="H69" s="55">
        <v>0</v>
      </c>
      <c r="I69" s="49">
        <v>0</v>
      </c>
      <c r="J69" s="38">
        <v>0</v>
      </c>
    </row>
    <row r="70" spans="1:10" ht="13.8" x14ac:dyDescent="0.2">
      <c r="A70" s="37" t="s">
        <v>924</v>
      </c>
      <c r="B70" s="42" t="s">
        <v>925</v>
      </c>
      <c r="C70" s="38">
        <v>27210093.789999999</v>
      </c>
      <c r="D70" s="38">
        <v>0</v>
      </c>
      <c r="E70" s="38">
        <v>27210093.789999999</v>
      </c>
      <c r="F70" s="38">
        <v>5988704.04</v>
      </c>
      <c r="G70" s="38">
        <v>3093340.39</v>
      </c>
      <c r="H70" s="55">
        <v>42625.63</v>
      </c>
      <c r="I70" s="49">
        <v>0.15665374154523001</v>
      </c>
      <c r="J70" s="38">
        <v>42625.63</v>
      </c>
    </row>
    <row r="71" spans="1:10" ht="13.8" x14ac:dyDescent="0.2">
      <c r="A71" s="37" t="s">
        <v>926</v>
      </c>
      <c r="B71" s="42" t="s">
        <v>927</v>
      </c>
      <c r="C71" s="38">
        <v>51600</v>
      </c>
      <c r="D71" s="38">
        <v>0</v>
      </c>
      <c r="E71" s="38">
        <v>51600</v>
      </c>
      <c r="F71" s="38">
        <v>51600</v>
      </c>
      <c r="G71" s="38">
        <v>51600</v>
      </c>
      <c r="H71" s="55">
        <v>0</v>
      </c>
      <c r="I71" s="49">
        <v>0</v>
      </c>
      <c r="J71" s="38">
        <v>0</v>
      </c>
    </row>
    <row r="72" spans="1:10" s="88" customFormat="1" ht="13.8" x14ac:dyDescent="0.2">
      <c r="A72" s="37" t="s">
        <v>928</v>
      </c>
      <c r="B72" s="42" t="s">
        <v>929</v>
      </c>
      <c r="C72" s="38">
        <v>3635318.02</v>
      </c>
      <c r="D72" s="38">
        <v>0</v>
      </c>
      <c r="E72" s="38">
        <v>3635318.02</v>
      </c>
      <c r="F72" s="38">
        <v>3577942.22</v>
      </c>
      <c r="G72" s="38">
        <v>3577942.22</v>
      </c>
      <c r="H72" s="55">
        <v>0</v>
      </c>
      <c r="I72" s="49">
        <v>0</v>
      </c>
      <c r="J72" s="38">
        <v>0</v>
      </c>
    </row>
    <row r="73" spans="1:10" s="88" customFormat="1" ht="13.8" x14ac:dyDescent="0.2">
      <c r="A73" s="37" t="s">
        <v>930</v>
      </c>
      <c r="B73" s="42" t="s">
        <v>931</v>
      </c>
      <c r="C73" s="38">
        <v>657292</v>
      </c>
      <c r="D73" s="38">
        <v>0</v>
      </c>
      <c r="E73" s="38">
        <v>657292</v>
      </c>
      <c r="F73" s="38">
        <v>38015.19</v>
      </c>
      <c r="G73" s="38">
        <v>38015.19</v>
      </c>
      <c r="H73" s="55">
        <v>38015.19</v>
      </c>
      <c r="I73" s="49">
        <v>5.7836075899295896</v>
      </c>
      <c r="J73" s="38">
        <v>38015.19</v>
      </c>
    </row>
    <row r="74" spans="1:10" s="88" customFormat="1" ht="13.8" x14ac:dyDescent="0.2">
      <c r="A74" s="37" t="s">
        <v>932</v>
      </c>
      <c r="B74" s="42" t="s">
        <v>933</v>
      </c>
      <c r="C74" s="38">
        <v>810500</v>
      </c>
      <c r="D74" s="38">
        <v>0</v>
      </c>
      <c r="E74" s="38">
        <v>810500</v>
      </c>
      <c r="F74" s="38">
        <v>709556.62</v>
      </c>
      <c r="G74" s="38">
        <v>709556.62</v>
      </c>
      <c r="H74" s="55">
        <v>0</v>
      </c>
      <c r="I74" s="49">
        <v>0</v>
      </c>
      <c r="J74" s="38">
        <v>0</v>
      </c>
    </row>
    <row r="75" spans="1:10" s="88" customFormat="1" ht="13.8" x14ac:dyDescent="0.2">
      <c r="A75" s="37" t="s">
        <v>934</v>
      </c>
      <c r="B75" s="42" t="s">
        <v>935</v>
      </c>
      <c r="C75" s="38">
        <v>383328</v>
      </c>
      <c r="D75" s="38">
        <v>0</v>
      </c>
      <c r="E75" s="38">
        <v>383328</v>
      </c>
      <c r="F75" s="38">
        <v>278552.76</v>
      </c>
      <c r="G75" s="38">
        <v>278552.76</v>
      </c>
      <c r="H75" s="55">
        <v>0</v>
      </c>
      <c r="I75" s="49">
        <v>0</v>
      </c>
      <c r="J75" s="38">
        <v>0</v>
      </c>
    </row>
    <row r="76" spans="1:10" s="88" customFormat="1" ht="13.8" x14ac:dyDescent="0.2">
      <c r="A76" s="37" t="s">
        <v>936</v>
      </c>
      <c r="B76" s="42" t="s">
        <v>937</v>
      </c>
      <c r="C76" s="38">
        <v>245043.59</v>
      </c>
      <c r="D76" s="38">
        <v>0</v>
      </c>
      <c r="E76" s="38">
        <v>245043.59</v>
      </c>
      <c r="F76" s="38">
        <v>0</v>
      </c>
      <c r="G76" s="38">
        <v>0</v>
      </c>
      <c r="H76" s="55">
        <v>0</v>
      </c>
      <c r="I76" s="49">
        <v>0</v>
      </c>
      <c r="J76" s="38">
        <v>0</v>
      </c>
    </row>
    <row r="77" spans="1:10" s="88" customFormat="1" ht="13.8" x14ac:dyDescent="0.2">
      <c r="A77" s="37" t="s">
        <v>938</v>
      </c>
      <c r="B77" s="42" t="s">
        <v>939</v>
      </c>
      <c r="C77" s="38">
        <v>725531.71</v>
      </c>
      <c r="D77" s="38">
        <v>0</v>
      </c>
      <c r="E77" s="38">
        <v>725531.71</v>
      </c>
      <c r="F77" s="38">
        <v>274632.18</v>
      </c>
      <c r="G77" s="38">
        <v>224638.54</v>
      </c>
      <c r="H77" s="55">
        <v>0</v>
      </c>
      <c r="I77" s="49">
        <v>0</v>
      </c>
      <c r="J77" s="38">
        <v>0</v>
      </c>
    </row>
    <row r="78" spans="1:10" s="88" customFormat="1" ht="13.8" x14ac:dyDescent="0.2">
      <c r="A78" s="37" t="s">
        <v>940</v>
      </c>
      <c r="B78" s="42" t="s">
        <v>941</v>
      </c>
      <c r="C78" s="38">
        <v>50000</v>
      </c>
      <c r="D78" s="38">
        <v>0</v>
      </c>
      <c r="E78" s="38">
        <v>50000</v>
      </c>
      <c r="F78" s="38">
        <v>0</v>
      </c>
      <c r="G78" s="38">
        <v>0</v>
      </c>
      <c r="H78" s="55">
        <v>0</v>
      </c>
      <c r="I78" s="49">
        <v>0</v>
      </c>
      <c r="J78" s="38">
        <v>0</v>
      </c>
    </row>
    <row r="79" spans="1:10" s="88" customFormat="1" ht="13.8" x14ac:dyDescent="0.2">
      <c r="A79" s="37" t="s">
        <v>942</v>
      </c>
      <c r="B79" s="42" t="s">
        <v>943</v>
      </c>
      <c r="C79" s="38">
        <v>9612607.1799999997</v>
      </c>
      <c r="D79" s="38">
        <v>0</v>
      </c>
      <c r="E79" s="38">
        <v>9612607.1799999997</v>
      </c>
      <c r="F79" s="38">
        <v>0</v>
      </c>
      <c r="G79" s="38">
        <v>0</v>
      </c>
      <c r="H79" s="55">
        <v>0</v>
      </c>
      <c r="I79" s="49">
        <v>0</v>
      </c>
      <c r="J79" s="38">
        <v>0</v>
      </c>
    </row>
    <row r="80" spans="1:10" s="88" customFormat="1" ht="13.8" x14ac:dyDescent="0.2">
      <c r="A80" s="37" t="s">
        <v>944</v>
      </c>
      <c r="B80" s="42" t="s">
        <v>945</v>
      </c>
      <c r="C80" s="38">
        <v>50000</v>
      </c>
      <c r="D80" s="38">
        <v>0</v>
      </c>
      <c r="E80" s="38">
        <v>50000</v>
      </c>
      <c r="F80" s="38">
        <v>0</v>
      </c>
      <c r="G80" s="38">
        <v>0</v>
      </c>
      <c r="H80" s="55">
        <v>0</v>
      </c>
      <c r="I80" s="49">
        <v>0</v>
      </c>
      <c r="J80" s="38">
        <v>0</v>
      </c>
    </row>
    <row r="81" spans="1:10" s="88" customFormat="1" ht="13.8" x14ac:dyDescent="0.2">
      <c r="A81" s="37" t="s">
        <v>946</v>
      </c>
      <c r="B81" s="42" t="s">
        <v>947</v>
      </c>
      <c r="C81" s="38">
        <v>63000</v>
      </c>
      <c r="D81" s="38">
        <v>0</v>
      </c>
      <c r="E81" s="38">
        <v>63000</v>
      </c>
      <c r="F81" s="38">
        <v>0</v>
      </c>
      <c r="G81" s="38">
        <v>0</v>
      </c>
      <c r="H81" s="55">
        <v>0</v>
      </c>
      <c r="I81" s="49">
        <v>0</v>
      </c>
      <c r="J81" s="38">
        <v>0</v>
      </c>
    </row>
    <row r="82" spans="1:10" s="88" customFormat="1" ht="13.8" x14ac:dyDescent="0.2">
      <c r="A82" s="37" t="s">
        <v>948</v>
      </c>
      <c r="B82" s="42" t="s">
        <v>949</v>
      </c>
      <c r="C82" s="38">
        <v>65933.289999999994</v>
      </c>
      <c r="D82" s="38">
        <v>0</v>
      </c>
      <c r="E82" s="38">
        <v>65933.289999999994</v>
      </c>
      <c r="F82" s="38">
        <v>7620</v>
      </c>
      <c r="G82" s="38">
        <v>7620</v>
      </c>
      <c r="H82" s="55">
        <v>7620</v>
      </c>
      <c r="I82" s="49">
        <v>11.5571360082289</v>
      </c>
      <c r="J82" s="38">
        <v>5040</v>
      </c>
    </row>
    <row r="83" spans="1:10" s="88" customFormat="1" ht="13.8" x14ac:dyDescent="0.2">
      <c r="A83" s="37" t="s">
        <v>950</v>
      </c>
      <c r="B83" s="42" t="s">
        <v>951</v>
      </c>
      <c r="C83" s="38">
        <v>472000</v>
      </c>
      <c r="D83" s="38">
        <v>0</v>
      </c>
      <c r="E83" s="38">
        <v>472000</v>
      </c>
      <c r="F83" s="38">
        <v>0</v>
      </c>
      <c r="G83" s="38">
        <v>0</v>
      </c>
      <c r="H83" s="55">
        <v>0</v>
      </c>
      <c r="I83" s="49">
        <v>0</v>
      </c>
      <c r="J83" s="38">
        <v>0</v>
      </c>
    </row>
    <row r="84" spans="1:10" s="88" customFormat="1" ht="13.8" x14ac:dyDescent="0.2">
      <c r="A84" s="37" t="s">
        <v>952</v>
      </c>
      <c r="B84" s="42" t="s">
        <v>953</v>
      </c>
      <c r="C84" s="38">
        <v>5000</v>
      </c>
      <c r="D84" s="38">
        <v>0</v>
      </c>
      <c r="E84" s="38">
        <v>5000</v>
      </c>
      <c r="F84" s="38">
        <v>0</v>
      </c>
      <c r="G84" s="38">
        <v>0</v>
      </c>
      <c r="H84" s="55">
        <v>0</v>
      </c>
      <c r="I84" s="49">
        <v>0</v>
      </c>
      <c r="J84" s="38">
        <v>0</v>
      </c>
    </row>
    <row r="85" spans="1:10" s="88" customFormat="1" ht="13.8" x14ac:dyDescent="0.2">
      <c r="A85" s="37" t="s">
        <v>954</v>
      </c>
      <c r="B85" s="42" t="s">
        <v>955</v>
      </c>
      <c r="C85" s="38">
        <v>383000</v>
      </c>
      <c r="D85" s="38">
        <v>4306662.45</v>
      </c>
      <c r="E85" s="38">
        <v>4689662.45</v>
      </c>
      <c r="F85" s="38">
        <v>4306052.1100000003</v>
      </c>
      <c r="G85" s="38">
        <v>4306052.1100000003</v>
      </c>
      <c r="H85" s="55">
        <v>580822.77</v>
      </c>
      <c r="I85" s="49">
        <v>12.385172199333899</v>
      </c>
      <c r="J85" s="38">
        <v>580822.77</v>
      </c>
    </row>
    <row r="86" spans="1:10" s="88" customFormat="1" ht="13.8" x14ac:dyDescent="0.2">
      <c r="A86" s="37" t="s">
        <v>956</v>
      </c>
      <c r="B86" s="42" t="s">
        <v>957</v>
      </c>
      <c r="C86" s="38">
        <v>2200000</v>
      </c>
      <c r="D86" s="38">
        <v>0</v>
      </c>
      <c r="E86" s="38">
        <v>2200000</v>
      </c>
      <c r="F86" s="38">
        <v>288252.7</v>
      </c>
      <c r="G86" s="38">
        <v>288252.7</v>
      </c>
      <c r="H86" s="55">
        <v>199375.59</v>
      </c>
      <c r="I86" s="49">
        <v>9.0625268181818193</v>
      </c>
      <c r="J86" s="38">
        <v>199375.59</v>
      </c>
    </row>
    <row r="87" spans="1:10" s="88" customFormat="1" ht="13.8" x14ac:dyDescent="0.2">
      <c r="A87" s="37" t="s">
        <v>958</v>
      </c>
      <c r="B87" s="42" t="s">
        <v>959</v>
      </c>
      <c r="C87" s="38">
        <v>100000</v>
      </c>
      <c r="D87" s="38">
        <v>0</v>
      </c>
      <c r="E87" s="38">
        <v>100000</v>
      </c>
      <c r="F87" s="38">
        <v>0</v>
      </c>
      <c r="G87" s="38">
        <v>0</v>
      </c>
      <c r="H87" s="55">
        <v>0</v>
      </c>
      <c r="I87" s="49">
        <v>0</v>
      </c>
      <c r="J87" s="38">
        <v>0</v>
      </c>
    </row>
    <row r="88" spans="1:10" s="88" customFormat="1" ht="13.8" x14ac:dyDescent="0.2">
      <c r="A88" s="37" t="s">
        <v>960</v>
      </c>
      <c r="B88" s="42" t="s">
        <v>961</v>
      </c>
      <c r="C88" s="38">
        <v>750000</v>
      </c>
      <c r="D88" s="38">
        <v>0</v>
      </c>
      <c r="E88" s="38">
        <v>750000</v>
      </c>
      <c r="F88" s="38">
        <v>0</v>
      </c>
      <c r="G88" s="38">
        <v>0</v>
      </c>
      <c r="H88" s="55">
        <v>0</v>
      </c>
      <c r="I88" s="49">
        <v>0</v>
      </c>
      <c r="J88" s="38">
        <v>0</v>
      </c>
    </row>
    <row r="89" spans="1:10" s="88" customFormat="1" ht="13.8" x14ac:dyDescent="0.2">
      <c r="A89" s="37" t="s">
        <v>962</v>
      </c>
      <c r="B89" s="42" t="s">
        <v>963</v>
      </c>
      <c r="C89" s="38">
        <v>1550000</v>
      </c>
      <c r="D89" s="38">
        <v>0</v>
      </c>
      <c r="E89" s="38">
        <v>1550000</v>
      </c>
      <c r="F89" s="38">
        <v>58210.39</v>
      </c>
      <c r="G89" s="38">
        <v>58210.39</v>
      </c>
      <c r="H89" s="55">
        <v>58210.39</v>
      </c>
      <c r="I89" s="49">
        <v>3.7555090322580602</v>
      </c>
      <c r="J89" s="38">
        <v>56695.74</v>
      </c>
    </row>
    <row r="90" spans="1:10" s="88" customFormat="1" ht="13.8" x14ac:dyDescent="0.2">
      <c r="A90" s="37" t="s">
        <v>964</v>
      </c>
      <c r="B90" s="42" t="s">
        <v>965</v>
      </c>
      <c r="C90" s="38">
        <v>300000</v>
      </c>
      <c r="D90" s="38">
        <v>0</v>
      </c>
      <c r="E90" s="38">
        <v>300000</v>
      </c>
      <c r="F90" s="38">
        <v>0</v>
      </c>
      <c r="G90" s="38">
        <v>0</v>
      </c>
      <c r="H90" s="55">
        <v>0</v>
      </c>
      <c r="I90" s="49">
        <v>0</v>
      </c>
      <c r="J90" s="38">
        <v>0</v>
      </c>
    </row>
    <row r="91" spans="1:10" s="88" customFormat="1" ht="13.8" x14ac:dyDescent="0.2">
      <c r="A91" s="37" t="s">
        <v>966</v>
      </c>
      <c r="B91" s="42" t="s">
        <v>967</v>
      </c>
      <c r="C91" s="38">
        <v>2228582.87</v>
      </c>
      <c r="D91" s="38">
        <v>0</v>
      </c>
      <c r="E91" s="38">
        <v>2228582.87</v>
      </c>
      <c r="F91" s="38">
        <v>5807.24</v>
      </c>
      <c r="G91" s="38">
        <v>5807.24</v>
      </c>
      <c r="H91" s="55">
        <v>5807.24</v>
      </c>
      <c r="I91" s="49">
        <v>0.26057994424052999</v>
      </c>
      <c r="J91" s="38">
        <v>5006.4799999999996</v>
      </c>
    </row>
    <row r="92" spans="1:10" s="88" customFormat="1" ht="13.8" x14ac:dyDescent="0.2">
      <c r="A92" s="37" t="s">
        <v>968</v>
      </c>
      <c r="B92" s="42" t="s">
        <v>969</v>
      </c>
      <c r="C92" s="38">
        <v>5000</v>
      </c>
      <c r="D92" s="38">
        <v>0</v>
      </c>
      <c r="E92" s="38">
        <v>5000</v>
      </c>
      <c r="F92" s="38">
        <v>0</v>
      </c>
      <c r="G92" s="38">
        <v>0</v>
      </c>
      <c r="H92" s="55">
        <v>0</v>
      </c>
      <c r="I92" s="49">
        <v>0</v>
      </c>
      <c r="J92" s="38">
        <v>0</v>
      </c>
    </row>
    <row r="93" spans="1:10" s="88" customFormat="1" ht="13.8" x14ac:dyDescent="0.2">
      <c r="A93" s="37" t="s">
        <v>970</v>
      </c>
      <c r="B93" s="42" t="s">
        <v>971</v>
      </c>
      <c r="C93" s="38">
        <v>373400</v>
      </c>
      <c r="D93" s="38">
        <v>0</v>
      </c>
      <c r="E93" s="38">
        <v>373400</v>
      </c>
      <c r="F93" s="38">
        <v>231815.04000000001</v>
      </c>
      <c r="G93" s="38">
        <v>144009.44</v>
      </c>
      <c r="H93" s="55">
        <v>102889.93</v>
      </c>
      <c r="I93" s="49">
        <v>27.5548821638993</v>
      </c>
      <c r="J93" s="38">
        <v>102889.93</v>
      </c>
    </row>
    <row r="94" spans="1:10" s="88" customFormat="1" ht="13.8" x14ac:dyDescent="0.2">
      <c r="A94" s="37" t="s">
        <v>972</v>
      </c>
      <c r="B94" s="42" t="s">
        <v>973</v>
      </c>
      <c r="C94" s="38">
        <v>200000</v>
      </c>
      <c r="D94" s="38">
        <v>0</v>
      </c>
      <c r="E94" s="38">
        <v>200000</v>
      </c>
      <c r="F94" s="38">
        <v>0</v>
      </c>
      <c r="G94" s="38">
        <v>0</v>
      </c>
      <c r="H94" s="55">
        <v>0</v>
      </c>
      <c r="I94" s="49">
        <v>0</v>
      </c>
      <c r="J94" s="38">
        <v>0</v>
      </c>
    </row>
    <row r="95" spans="1:10" s="88" customFormat="1" ht="13.8" x14ac:dyDescent="0.2">
      <c r="A95" s="37" t="s">
        <v>974</v>
      </c>
      <c r="B95" s="42" t="s">
        <v>975</v>
      </c>
      <c r="C95" s="38">
        <v>800000</v>
      </c>
      <c r="D95" s="38">
        <v>0</v>
      </c>
      <c r="E95" s="38">
        <v>800000</v>
      </c>
      <c r="F95" s="38">
        <v>0</v>
      </c>
      <c r="G95" s="38">
        <v>0</v>
      </c>
      <c r="H95" s="55">
        <v>0</v>
      </c>
      <c r="I95" s="49">
        <v>0</v>
      </c>
      <c r="J95" s="38">
        <v>0</v>
      </c>
    </row>
    <row r="96" spans="1:10" s="88" customFormat="1" ht="13.8" x14ac:dyDescent="0.2">
      <c r="A96" s="37" t="s">
        <v>976</v>
      </c>
      <c r="B96" s="42" t="s">
        <v>977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55">
        <v>0</v>
      </c>
      <c r="I96" s="49">
        <v>0</v>
      </c>
      <c r="J96" s="38">
        <v>0</v>
      </c>
    </row>
    <row r="97" spans="1:10" s="88" customFormat="1" ht="13.8" x14ac:dyDescent="0.2">
      <c r="A97" s="37" t="s">
        <v>978</v>
      </c>
      <c r="B97" s="42" t="s">
        <v>979</v>
      </c>
      <c r="C97" s="38">
        <v>4000000</v>
      </c>
      <c r="D97" s="38">
        <v>0</v>
      </c>
      <c r="E97" s="38">
        <v>4000000</v>
      </c>
      <c r="F97" s="38">
        <v>11105.98</v>
      </c>
      <c r="G97" s="38">
        <v>11105.98</v>
      </c>
      <c r="H97" s="55">
        <v>11105.98</v>
      </c>
      <c r="I97" s="49">
        <v>0.27764949999999999</v>
      </c>
      <c r="J97" s="38">
        <v>11105.98</v>
      </c>
    </row>
    <row r="98" spans="1:10" s="88" customFormat="1" ht="13.8" x14ac:dyDescent="0.2">
      <c r="A98" s="37" t="s">
        <v>980</v>
      </c>
      <c r="B98" s="42" t="s">
        <v>981</v>
      </c>
      <c r="C98" s="38">
        <v>2927906.68</v>
      </c>
      <c r="D98" s="38">
        <v>0</v>
      </c>
      <c r="E98" s="38">
        <v>2927906.68</v>
      </c>
      <c r="F98" s="38">
        <v>698154.27</v>
      </c>
      <c r="G98" s="38">
        <v>564291.71</v>
      </c>
      <c r="H98" s="55">
        <v>54463.76</v>
      </c>
      <c r="I98" s="49">
        <v>1.8601603791552499</v>
      </c>
      <c r="J98" s="38">
        <v>46536.41</v>
      </c>
    </row>
    <row r="99" spans="1:10" s="88" customFormat="1" ht="13.8" x14ac:dyDescent="0.2">
      <c r="A99" s="37" t="s">
        <v>982</v>
      </c>
      <c r="B99" s="42" t="s">
        <v>983</v>
      </c>
      <c r="C99" s="38">
        <v>3100000</v>
      </c>
      <c r="D99" s="38">
        <v>0</v>
      </c>
      <c r="E99" s="38">
        <v>3100000</v>
      </c>
      <c r="F99" s="38">
        <v>0</v>
      </c>
      <c r="G99" s="38">
        <v>0</v>
      </c>
      <c r="H99" s="55">
        <v>0</v>
      </c>
      <c r="I99" s="49">
        <v>0</v>
      </c>
      <c r="J99" s="38">
        <v>0</v>
      </c>
    </row>
    <row r="100" spans="1:10" s="88" customFormat="1" ht="13.8" x14ac:dyDescent="0.2">
      <c r="A100" s="37" t="s">
        <v>984</v>
      </c>
      <c r="B100" s="42" t="s">
        <v>985</v>
      </c>
      <c r="C100" s="38">
        <v>600000</v>
      </c>
      <c r="D100" s="38">
        <v>0</v>
      </c>
      <c r="E100" s="38">
        <v>600000</v>
      </c>
      <c r="F100" s="38">
        <v>125325.13</v>
      </c>
      <c r="G100" s="38">
        <v>0</v>
      </c>
      <c r="H100" s="55">
        <v>0</v>
      </c>
      <c r="I100" s="49">
        <v>0</v>
      </c>
      <c r="J100" s="38">
        <v>0</v>
      </c>
    </row>
    <row r="101" spans="1:10" s="88" customFormat="1" ht="13.8" x14ac:dyDescent="0.2">
      <c r="A101" s="37" t="s">
        <v>986</v>
      </c>
      <c r="B101" s="42" t="s">
        <v>987</v>
      </c>
      <c r="C101" s="38">
        <v>27178304.809999999</v>
      </c>
      <c r="D101" s="38">
        <v>0</v>
      </c>
      <c r="E101" s="38">
        <v>27178304.809999999</v>
      </c>
      <c r="F101" s="38">
        <v>8424240.1799999997</v>
      </c>
      <c r="G101" s="38">
        <v>7787727.2999999998</v>
      </c>
      <c r="H101" s="55">
        <v>95955.13</v>
      </c>
      <c r="I101" s="49">
        <v>0.35305781825176002</v>
      </c>
      <c r="J101" s="38">
        <v>88324.41</v>
      </c>
    </row>
    <row r="102" spans="1:10" s="88" customFormat="1" ht="13.8" x14ac:dyDescent="0.2">
      <c r="A102" s="37" t="s">
        <v>988</v>
      </c>
      <c r="B102" s="42" t="s">
        <v>989</v>
      </c>
      <c r="C102" s="38">
        <v>13984000</v>
      </c>
      <c r="D102" s="38">
        <v>0</v>
      </c>
      <c r="E102" s="38">
        <v>13984000</v>
      </c>
      <c r="F102" s="38">
        <v>0</v>
      </c>
      <c r="G102" s="38">
        <v>0</v>
      </c>
      <c r="H102" s="55">
        <v>0</v>
      </c>
      <c r="I102" s="49">
        <v>0</v>
      </c>
      <c r="J102" s="38">
        <v>0</v>
      </c>
    </row>
    <row r="103" spans="1:10" s="88" customFormat="1" ht="13.8" x14ac:dyDescent="0.2">
      <c r="A103" s="37" t="s">
        <v>990</v>
      </c>
      <c r="B103" s="42" t="s">
        <v>991</v>
      </c>
      <c r="C103" s="38">
        <v>1165208.58</v>
      </c>
      <c r="D103" s="38">
        <v>0</v>
      </c>
      <c r="E103" s="38">
        <v>1165208.58</v>
      </c>
      <c r="F103" s="38">
        <v>0</v>
      </c>
      <c r="G103" s="38">
        <v>0</v>
      </c>
      <c r="H103" s="55">
        <v>0</v>
      </c>
      <c r="I103" s="49">
        <v>0</v>
      </c>
      <c r="J103" s="38">
        <v>0</v>
      </c>
    </row>
    <row r="104" spans="1:10" s="88" customFormat="1" ht="13.8" x14ac:dyDescent="0.2">
      <c r="A104" s="37" t="s">
        <v>992</v>
      </c>
      <c r="B104" s="42" t="s">
        <v>993</v>
      </c>
      <c r="C104" s="38">
        <v>0</v>
      </c>
      <c r="D104" s="38">
        <v>390495.87</v>
      </c>
      <c r="E104" s="38">
        <v>390495.87</v>
      </c>
      <c r="F104" s="38">
        <v>384119</v>
      </c>
      <c r="G104" s="38">
        <v>335849.02</v>
      </c>
      <c r="H104" s="55">
        <v>0</v>
      </c>
      <c r="I104" s="49">
        <v>0</v>
      </c>
      <c r="J104" s="38">
        <v>0</v>
      </c>
    </row>
    <row r="105" spans="1:10" s="88" customFormat="1" ht="13.8" x14ac:dyDescent="0.2">
      <c r="A105" s="37" t="s">
        <v>994</v>
      </c>
      <c r="B105" s="42" t="s">
        <v>995</v>
      </c>
      <c r="C105" s="38">
        <v>58205.71</v>
      </c>
      <c r="D105" s="38">
        <v>0</v>
      </c>
      <c r="E105" s="38">
        <v>58205.71</v>
      </c>
      <c r="F105" s="38">
        <v>0</v>
      </c>
      <c r="G105" s="38">
        <v>0</v>
      </c>
      <c r="H105" s="55">
        <v>0</v>
      </c>
      <c r="I105" s="49">
        <v>0</v>
      </c>
      <c r="J105" s="38">
        <v>0</v>
      </c>
    </row>
    <row r="106" spans="1:10" s="88" customFormat="1" ht="13.8" x14ac:dyDescent="0.2">
      <c r="A106" s="37" t="s">
        <v>996</v>
      </c>
      <c r="B106" s="42" t="s">
        <v>997</v>
      </c>
      <c r="C106" s="38">
        <v>32642.05</v>
      </c>
      <c r="D106" s="38">
        <v>0</v>
      </c>
      <c r="E106" s="38">
        <v>32642.05</v>
      </c>
      <c r="F106" s="38">
        <v>0</v>
      </c>
      <c r="G106" s="38">
        <v>0</v>
      </c>
      <c r="H106" s="55">
        <v>0</v>
      </c>
      <c r="I106" s="49">
        <v>0</v>
      </c>
      <c r="J106" s="38">
        <v>0</v>
      </c>
    </row>
    <row r="107" spans="1:10" s="88" customFormat="1" ht="13.8" x14ac:dyDescent="0.2">
      <c r="A107" s="37" t="s">
        <v>998</v>
      </c>
      <c r="B107" s="42" t="s">
        <v>999</v>
      </c>
      <c r="C107" s="38">
        <v>200000</v>
      </c>
      <c r="D107" s="38">
        <v>0</v>
      </c>
      <c r="E107" s="38">
        <v>200000</v>
      </c>
      <c r="F107" s="38">
        <v>0</v>
      </c>
      <c r="G107" s="38">
        <v>0</v>
      </c>
      <c r="H107" s="55">
        <v>0</v>
      </c>
      <c r="I107" s="49">
        <v>0</v>
      </c>
      <c r="J107" s="38">
        <v>0</v>
      </c>
    </row>
    <row r="108" spans="1:10" s="88" customFormat="1" ht="13.8" x14ac:dyDescent="0.2">
      <c r="A108" s="37" t="s">
        <v>1000</v>
      </c>
      <c r="B108" s="42" t="s">
        <v>1001</v>
      </c>
      <c r="C108" s="38">
        <v>55000</v>
      </c>
      <c r="D108" s="38">
        <v>0</v>
      </c>
      <c r="E108" s="38">
        <v>55000</v>
      </c>
      <c r="F108" s="38">
        <v>0</v>
      </c>
      <c r="G108" s="38">
        <v>0</v>
      </c>
      <c r="H108" s="55">
        <v>0</v>
      </c>
      <c r="I108" s="49">
        <v>0</v>
      </c>
      <c r="J108" s="38">
        <v>0</v>
      </c>
    </row>
    <row r="109" spans="1:10" s="88" customFormat="1" ht="13.8" x14ac:dyDescent="0.2">
      <c r="A109" s="37" t="s">
        <v>1002</v>
      </c>
      <c r="B109" s="42" t="s">
        <v>1003</v>
      </c>
      <c r="C109" s="38">
        <v>650000</v>
      </c>
      <c r="D109" s="38">
        <v>0</v>
      </c>
      <c r="E109" s="38">
        <v>650000</v>
      </c>
      <c r="F109" s="38">
        <v>44565.52</v>
      </c>
      <c r="G109" s="38">
        <v>29964.85</v>
      </c>
      <c r="H109" s="55">
        <v>4540.45</v>
      </c>
      <c r="I109" s="49">
        <v>0.69853076923076995</v>
      </c>
      <c r="J109" s="38">
        <v>2640.45</v>
      </c>
    </row>
    <row r="110" spans="1:10" s="88" customFormat="1" ht="13.8" x14ac:dyDescent="0.2">
      <c r="A110" s="37" t="s">
        <v>1004</v>
      </c>
      <c r="B110" s="42" t="s">
        <v>1005</v>
      </c>
      <c r="C110" s="38">
        <v>496904.3</v>
      </c>
      <c r="D110" s="38">
        <v>0</v>
      </c>
      <c r="E110" s="38">
        <v>496904.3</v>
      </c>
      <c r="F110" s="38">
        <v>44548.98</v>
      </c>
      <c r="G110" s="38">
        <v>44548.98</v>
      </c>
      <c r="H110" s="55">
        <v>44548.98</v>
      </c>
      <c r="I110" s="49">
        <v>8.9653037818348498</v>
      </c>
      <c r="J110" s="38">
        <v>44548.98</v>
      </c>
    </row>
    <row r="111" spans="1:10" s="88" customFormat="1" ht="13.8" x14ac:dyDescent="0.2">
      <c r="A111" s="37" t="s">
        <v>1006</v>
      </c>
      <c r="B111" s="42" t="s">
        <v>1007</v>
      </c>
      <c r="C111" s="38">
        <v>650000</v>
      </c>
      <c r="D111" s="38">
        <v>0</v>
      </c>
      <c r="E111" s="38">
        <v>650000</v>
      </c>
      <c r="F111" s="38">
        <v>0</v>
      </c>
      <c r="G111" s="38">
        <v>0</v>
      </c>
      <c r="H111" s="55">
        <v>0</v>
      </c>
      <c r="I111" s="49">
        <v>0</v>
      </c>
      <c r="J111" s="38">
        <v>0</v>
      </c>
    </row>
    <row r="112" spans="1:10" s="88" customFormat="1" ht="13.8" x14ac:dyDescent="0.2">
      <c r="A112" s="37" t="s">
        <v>1008</v>
      </c>
      <c r="B112" s="42" t="s">
        <v>1009</v>
      </c>
      <c r="C112" s="38">
        <v>1677156.09</v>
      </c>
      <c r="D112" s="38">
        <v>0</v>
      </c>
      <c r="E112" s="38">
        <v>1677156.09</v>
      </c>
      <c r="F112" s="38">
        <v>222135.41</v>
      </c>
      <c r="G112" s="38">
        <v>222135.41</v>
      </c>
      <c r="H112" s="55">
        <v>175513.38</v>
      </c>
      <c r="I112" s="49">
        <v>10.4649400879557</v>
      </c>
      <c r="J112" s="38">
        <v>175513.38</v>
      </c>
    </row>
    <row r="113" spans="1:10" s="88" customFormat="1" ht="13.8" x14ac:dyDescent="0.2">
      <c r="A113" s="37" t="s">
        <v>1010</v>
      </c>
      <c r="B113" s="42" t="s">
        <v>1011</v>
      </c>
      <c r="C113" s="38">
        <v>776121.9</v>
      </c>
      <c r="D113" s="38">
        <v>0</v>
      </c>
      <c r="E113" s="38">
        <v>776121.9</v>
      </c>
      <c r="F113" s="38">
        <v>48399.99</v>
      </c>
      <c r="G113" s="38">
        <v>48399.99</v>
      </c>
      <c r="H113" s="55">
        <v>48399.99</v>
      </c>
      <c r="I113" s="49">
        <v>6.2361324941352603</v>
      </c>
      <c r="J113" s="38">
        <v>0</v>
      </c>
    </row>
    <row r="114" spans="1:10" s="88" customFormat="1" ht="13.8" x14ac:dyDescent="0.2">
      <c r="A114" s="37" t="s">
        <v>1012</v>
      </c>
      <c r="B114" s="42" t="s">
        <v>1013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  <c r="H114" s="55">
        <v>0</v>
      </c>
      <c r="I114" s="49">
        <v>0</v>
      </c>
      <c r="J114" s="38">
        <v>0</v>
      </c>
    </row>
    <row r="115" spans="1:10" s="88" customFormat="1" ht="13.8" x14ac:dyDescent="0.2">
      <c r="A115" s="37" t="s">
        <v>1014</v>
      </c>
      <c r="B115" s="42" t="s">
        <v>1015</v>
      </c>
      <c r="C115" s="38">
        <v>502881.49</v>
      </c>
      <c r="D115" s="38">
        <v>0</v>
      </c>
      <c r="E115" s="38">
        <v>502881.49</v>
      </c>
      <c r="F115" s="38">
        <v>51117.49</v>
      </c>
      <c r="G115" s="38">
        <v>51117.49</v>
      </c>
      <c r="H115" s="55">
        <v>0</v>
      </c>
      <c r="I115" s="49">
        <v>0</v>
      </c>
      <c r="J115" s="38">
        <v>0</v>
      </c>
    </row>
    <row r="116" spans="1:10" s="88" customFormat="1" ht="13.8" x14ac:dyDescent="0.2">
      <c r="A116" s="37" t="s">
        <v>1016</v>
      </c>
      <c r="B116" s="42" t="s">
        <v>1017</v>
      </c>
      <c r="C116" s="38">
        <v>0</v>
      </c>
      <c r="D116" s="38">
        <v>2050000</v>
      </c>
      <c r="E116" s="38">
        <v>2050000</v>
      </c>
      <c r="F116" s="38">
        <v>0</v>
      </c>
      <c r="G116" s="38">
        <v>0</v>
      </c>
      <c r="H116" s="55">
        <v>0</v>
      </c>
      <c r="I116" s="49">
        <v>0</v>
      </c>
      <c r="J116" s="38">
        <v>0</v>
      </c>
    </row>
    <row r="117" spans="1:10" s="88" customFormat="1" ht="13.8" x14ac:dyDescent="0.2">
      <c r="A117" s="37" t="s">
        <v>1018</v>
      </c>
      <c r="B117" s="42" t="s">
        <v>1019</v>
      </c>
      <c r="C117" s="38">
        <v>93574041.079999998</v>
      </c>
      <c r="D117" s="38">
        <v>764778.21</v>
      </c>
      <c r="E117" s="38">
        <v>94338819.290000007</v>
      </c>
      <c r="F117" s="38">
        <v>35564693.409999996</v>
      </c>
      <c r="G117" s="38">
        <v>28605838.57</v>
      </c>
      <c r="H117" s="55">
        <v>874895.21</v>
      </c>
      <c r="I117" s="49">
        <v>0.92739681987172995</v>
      </c>
      <c r="J117" s="38">
        <v>727335.12</v>
      </c>
    </row>
    <row r="118" spans="1:10" s="88" customFormat="1" ht="13.8" x14ac:dyDescent="0.2">
      <c r="A118" s="37" t="s">
        <v>1020</v>
      </c>
      <c r="B118" s="42" t="s">
        <v>1021</v>
      </c>
      <c r="C118" s="38">
        <v>7144968359.3699999</v>
      </c>
      <c r="D118" s="38">
        <v>4436964.76</v>
      </c>
      <c r="E118" s="38">
        <v>7149405324.1300001</v>
      </c>
      <c r="F118" s="38">
        <v>2914409657.0100002</v>
      </c>
      <c r="G118" s="38">
        <v>2782780351.6500001</v>
      </c>
      <c r="H118" s="55">
        <v>945939293.61000001</v>
      </c>
      <c r="I118" s="49">
        <v>13.2310206335254</v>
      </c>
      <c r="J118" s="38">
        <v>837385453.10000002</v>
      </c>
    </row>
    <row r="119" spans="1:10" s="88" customFormat="1" ht="13.8" x14ac:dyDescent="0.2">
      <c r="A119" s="37" t="s">
        <v>1022</v>
      </c>
      <c r="B119" s="42" t="s">
        <v>1023</v>
      </c>
      <c r="C119" s="38">
        <v>0</v>
      </c>
      <c r="D119" s="38">
        <v>0</v>
      </c>
      <c r="E119" s="38">
        <v>0</v>
      </c>
      <c r="F119" s="38">
        <v>1448.93</v>
      </c>
      <c r="G119" s="38">
        <v>1448.93</v>
      </c>
      <c r="H119" s="55">
        <v>1448.93</v>
      </c>
      <c r="I119" s="49">
        <v>0</v>
      </c>
      <c r="J119" s="38">
        <v>1448.93</v>
      </c>
    </row>
    <row r="120" spans="1:10" s="88" customFormat="1" ht="13.8" x14ac:dyDescent="0.2">
      <c r="A120" s="37" t="s">
        <v>1024</v>
      </c>
      <c r="B120" s="42" t="s">
        <v>1025</v>
      </c>
      <c r="C120" s="38">
        <v>79607504.930000007</v>
      </c>
      <c r="D120" s="38">
        <v>-311938.68</v>
      </c>
      <c r="E120" s="38">
        <v>79295566.25</v>
      </c>
      <c r="F120" s="38">
        <v>79486722.349999994</v>
      </c>
      <c r="G120" s="38">
        <v>78671603.909999996</v>
      </c>
      <c r="H120" s="55">
        <v>10575164.640000001</v>
      </c>
      <c r="I120" s="49">
        <v>13.3363883254948</v>
      </c>
      <c r="J120" s="38">
        <v>5283990.8</v>
      </c>
    </row>
    <row r="121" spans="1:10" s="88" customFormat="1" ht="13.8" x14ac:dyDescent="0.2">
      <c r="A121" s="37" t="s">
        <v>1026</v>
      </c>
      <c r="B121" s="42" t="s">
        <v>1027</v>
      </c>
      <c r="C121" s="38">
        <v>0</v>
      </c>
      <c r="D121" s="38">
        <v>43490.47</v>
      </c>
      <c r="E121" s="38">
        <v>43490.47</v>
      </c>
      <c r="F121" s="38">
        <v>775103.35</v>
      </c>
      <c r="G121" s="38">
        <v>435103.35</v>
      </c>
      <c r="H121" s="55">
        <v>0</v>
      </c>
      <c r="I121" s="49">
        <v>0</v>
      </c>
      <c r="J121" s="38">
        <v>0</v>
      </c>
    </row>
    <row r="122" spans="1:10" s="88" customFormat="1" ht="13.8" x14ac:dyDescent="0.2">
      <c r="A122" s="37" t="s">
        <v>1028</v>
      </c>
      <c r="B122" s="42" t="s">
        <v>1029</v>
      </c>
      <c r="C122" s="38">
        <v>0</v>
      </c>
      <c r="D122" s="38">
        <v>0</v>
      </c>
      <c r="E122" s="38">
        <v>0</v>
      </c>
      <c r="F122" s="38">
        <v>1859144.38</v>
      </c>
      <c r="G122" s="38">
        <v>1266251.82</v>
      </c>
      <c r="H122" s="55">
        <v>0</v>
      </c>
      <c r="I122" s="49">
        <v>0</v>
      </c>
      <c r="J122" s="38">
        <v>0</v>
      </c>
    </row>
    <row r="123" spans="1:10" s="88" customFormat="1" ht="13.8" x14ac:dyDescent="0.2">
      <c r="A123" s="37" t="s">
        <v>1030</v>
      </c>
      <c r="B123" s="42" t="s">
        <v>1031</v>
      </c>
      <c r="C123" s="38">
        <v>30000000</v>
      </c>
      <c r="D123" s="38">
        <v>-360000</v>
      </c>
      <c r="E123" s="38">
        <v>29640000</v>
      </c>
      <c r="F123" s="38">
        <v>0</v>
      </c>
      <c r="G123" s="38">
        <v>0</v>
      </c>
      <c r="H123" s="55">
        <v>0</v>
      </c>
      <c r="I123" s="49">
        <v>0</v>
      </c>
      <c r="J123" s="38">
        <v>0</v>
      </c>
    </row>
    <row r="124" spans="1:10" s="88" customFormat="1" ht="13.8" x14ac:dyDescent="0.2">
      <c r="A124" s="37" t="s">
        <v>1032</v>
      </c>
      <c r="B124" s="42" t="s">
        <v>1033</v>
      </c>
      <c r="C124" s="38">
        <v>2768104.99</v>
      </c>
      <c r="D124" s="38">
        <v>1677120.96</v>
      </c>
      <c r="E124" s="38">
        <v>4445225.95</v>
      </c>
      <c r="F124" s="38">
        <v>4162051.32</v>
      </c>
      <c r="G124" s="38">
        <v>3479846.47</v>
      </c>
      <c r="H124" s="55">
        <v>17703.79</v>
      </c>
      <c r="I124" s="49">
        <v>0.39826524453723</v>
      </c>
      <c r="J124" s="38">
        <v>16828.54</v>
      </c>
    </row>
    <row r="125" spans="1:10" s="88" customFormat="1" ht="13.8" x14ac:dyDescent="0.2">
      <c r="A125" s="132" t="s">
        <v>261</v>
      </c>
      <c r="B125" s="133" t="s">
        <v>69</v>
      </c>
      <c r="C125" s="66">
        <v>8546300921.4300003</v>
      </c>
      <c r="D125" s="66">
        <v>22526851.289999999</v>
      </c>
      <c r="E125" s="66">
        <v>8568827772.7200003</v>
      </c>
      <c r="F125" s="66">
        <v>3336347359.8499999</v>
      </c>
      <c r="G125" s="66">
        <v>3098358539.9000001</v>
      </c>
      <c r="H125" s="68">
        <v>965912879.52999997</v>
      </c>
      <c r="I125" s="67">
        <v>11.272403940771399</v>
      </c>
      <c r="J125" s="66">
        <v>851179790.45000005</v>
      </c>
    </row>
    <row r="126" spans="1:10" ht="13.8" x14ac:dyDescent="0.3">
      <c r="A126" s="69" t="s">
        <v>61</v>
      </c>
      <c r="B126" s="69"/>
      <c r="C126" s="69"/>
      <c r="D126" s="69"/>
      <c r="E126" s="69"/>
      <c r="F126" s="69"/>
      <c r="G126" s="69"/>
      <c r="H126" s="69"/>
      <c r="I126" s="69"/>
      <c r="J126" s="69"/>
    </row>
  </sheetData>
  <mergeCells count="4">
    <mergeCell ref="A2:J2"/>
    <mergeCell ref="A5:B6"/>
    <mergeCell ref="A1:J1"/>
    <mergeCell ref="A125:B125"/>
  </mergeCells>
  <printOptions horizontalCentered="1"/>
  <pageMargins left="0.70866141732283472" right="0.70866141732283472" top="1.5748031496062993" bottom="0.74803149606299213" header="0.59055118110236227" footer="0.31496062992125984"/>
  <pageSetup paperSize="9" scale="73" fitToHeight="0" orientation="landscape" r:id="rId1"/>
  <headerFooter scaleWithDoc="0">
    <oddHeader>&amp;L&amp;G&amp;R
&amp;"Calibri,Negrita"&amp;12Intervención General</oddHeader>
    <oddFooter>&amp;R&amp;P</oddFooter>
  </headerFooter>
  <ignoredErrors>
    <ignoredError sqref="A7:B126" numberStoredAsText="1"/>
  </ignoredError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s E f p 9 8 5 P f n q h H 5 L X 5 9 + c f z i + H m 6 9 Z N n L 0 6 + e n 7 8 9 P h O e v L l i 9 d f P j 9 7 S n + k n 7 / 5 8 n V 6 m p 6 9 + P z V 6 W v 6 9 d 7 O e G d / v L e z e z 8 d v y u b x 3 d 9 s I + f v f r y x Z v T F 0 9 / f 8 X l 9 z 9 7 8 e z L o w f 7 O z v j e + P 7 9 O / e z s H + 4 7 v x Z o / f / P 5 P j 9 8 c v 3 z 1 5 U + e P T 1 9 l d 7 F J 2 d v T r 9 4 j V 9 f / / 4 / e f z q 7 P j J 8 1 N C 7 8 3 x 2 Y v T V 0 e P 7 a + / / 7 e P X z x 9 T p P Q F I + W R f n Z R 2 2 9 J u o C x O / 9 + 3 / 5 h I b 7 B u / T / 5 9 / d f o 6 0 u x u F P 6 b 3 5 + w e X n 6 6 s 3 Z 6 W u i 6 6 v f O / j 7 7 O n R 8 f P n X 3 7 3 9 3 / 6 6 v j z 3 5 8 Q o F + + f P n 4 L n 3 + m D s 6 + r 1 p V v g X m o j O y x F g r 0 6 f E Z G / / f u f / t 5 n b 3 7 / L 4 5 P X n 0 p s G 7 z L v 1 5 c v r a D e L r Y / H F 6 f M 3 F s z r r w + H / n w D s n / 3 y 1 e / 1 5 M v v / y 9 P E h M 8 F u A M A T 5 7 p P f n 5 i E v n r x N Y C Y / n / / l 8 e v X 9 M f T 7 8 G j D f f P v 1 C S X q b 5 q / f / D 7 P T 3 / / r 1 4 S O 5 / + / l 9 8 + T S Y j Z 3 3 o u K b V 8 c v X j 8 j B v 8 w M D / + 4 i f 9 l / n P 9 3 r 9 q / D 1 r 9 7 r 9 R d f / v 7 f f X X s S 8 Z t C W 8 n r z P 8 2 7 7 / + t s k n v S B E 4 w P 4 G i L z N n X 4 a G X x 6 9 O X 7 z 5 w H l U I P z G 1 8 D h 9 V c v X 3 7 5 6 s 3 v / 5 r 0 O X H o 0 5 e / v 4 r Y 1 4 D 1 1 e t T E s k 3 Z 1 + c / d T p 7 / / 6 z Z e k A z 9 A 6 1 h I z 4 9 f f X 5 6 a 6 V x N 9 T Q w O n k y y 9 e 0 p B e w y B B v T + + 2 / 3 0 s V D x x f E X D F T + e v P 7 v D w 9 + m 5 V v 5 1 U 1 d v H d 7 0 P H 7 9 + Y + T 4 i P j e + + s x m + G j / w d R G E k c J w g A A A = = < / A p p l i c a t i o n > 
</file>

<file path=customXml/itemProps1.xml><?xml version="1.0" encoding="utf-8"?>
<ds:datastoreItem xmlns:ds="http://schemas.openxmlformats.org/officeDocument/2006/customXml" ds:itemID="{24C96829-A707-413F-9129-9B0875EE8A9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13</vt:i4>
      </vt:variant>
    </vt:vector>
  </HeadingPairs>
  <TitlesOfParts>
    <vt:vector size="23" baseType="lpstr">
      <vt:lpstr>GTOS X CAP</vt:lpstr>
      <vt:lpstr>INGRESOS X CAP</vt:lpstr>
      <vt:lpstr>GASTOS X CONCEPTO</vt:lpstr>
      <vt:lpstr>INGR X CONCEPTO</vt:lpstr>
      <vt:lpstr>GTOS X SECC Y X CAP</vt:lpstr>
      <vt:lpstr>ING X SOCIEDAD Y X CAP</vt:lpstr>
      <vt:lpstr>GASTOS X PROGRAMA</vt:lpstr>
      <vt:lpstr>GASTOS X FINANCIACIÓN</vt:lpstr>
      <vt:lpstr>INGRESOS X FINANCIACIÓN</vt:lpstr>
      <vt:lpstr>GTOS CAP VI X PROYECTO</vt:lpstr>
      <vt:lpstr>'GASTOS X FINANCIACIÓN'!Área_de_impresión</vt:lpstr>
      <vt:lpstr>'GTOS CAP VI X PROYECTO'!Área_de_impresión</vt:lpstr>
      <vt:lpstr>'ING X SOCIEDAD Y X CAP'!Área_de_impresión</vt:lpstr>
      <vt:lpstr>'INGRESOS X CAP'!Área_de_impresión</vt:lpstr>
      <vt:lpstr>'INGRESOS X FINANCIACIÓN'!Área_de_impresión</vt:lpstr>
      <vt:lpstr>'GASTOS X CONCEPTO'!Títulos_a_imprimir</vt:lpstr>
      <vt:lpstr>'GASTOS X FINANCIACIÓN'!Títulos_a_imprimir</vt:lpstr>
      <vt:lpstr>'GASTOS X PROGRAMA'!Títulos_a_imprimir</vt:lpstr>
      <vt:lpstr>'GTOS CAP VI X PROYECTO'!Títulos_a_imprimir</vt:lpstr>
      <vt:lpstr>'GTOS X SECC Y X CAP'!Títulos_a_imprimir</vt:lpstr>
      <vt:lpstr>'ING X SOCIEDAD Y X CAP'!Títulos_a_imprimir</vt:lpstr>
      <vt:lpstr>'INGR X CONCEPTO'!Títulos_a_imprimir</vt:lpstr>
      <vt:lpstr>'INGRESOS X FINANCIACIÓN'!Títulos_a_imprimir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Administrador</cp:lastModifiedBy>
  <cp:lastPrinted>2025-03-31T08:09:31Z</cp:lastPrinted>
  <dcterms:created xsi:type="dcterms:W3CDTF">2014-04-10T11:24:13Z</dcterms:created>
  <dcterms:modified xsi:type="dcterms:W3CDTF">2025-03-31T08:10:12Z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EJECUCION CONSOLIDADA PARA PUBLICAR GTOS E INGRESOS FEBRERO 2025 a 27 de marzo.xlsx</vt:lpwstr>
  </property>
</Properties>
</file>