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theme/themeOverride1.xml" ContentType="application/vnd.openxmlformats-officedocument.themeOverride+xml"/>
  <Override PartName="/xl/charts/chart26.xml" ContentType="application/vnd.openxmlformats-officedocument.drawingml.chart+xml"/>
  <Override PartName="/xl/theme/themeOverride2.xml" ContentType="application/vnd.openxmlformats-officedocument.themeOverride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0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1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3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14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/>
  </bookViews>
  <sheets>
    <sheet name="Índice" sheetId="13" r:id="rId1"/>
    <sheet name="0" sheetId="35" r:id="rId2"/>
    <sheet name="1.1" sheetId="14" r:id="rId3"/>
    <sheet name="1.2" sheetId="36" r:id="rId4"/>
    <sheet name="1.3" sheetId="37" r:id="rId5"/>
    <sheet name="2.1" sheetId="41" r:id="rId6"/>
    <sheet name="2.2" sheetId="38" r:id="rId7"/>
    <sheet name="2.3" sheetId="39" r:id="rId8"/>
    <sheet name="2.4" sheetId="40" r:id="rId9"/>
    <sheet name="3.1" sheetId="42" r:id="rId10"/>
    <sheet name="3.2" sheetId="43" r:id="rId11"/>
    <sheet name="3.3" sheetId="44" r:id="rId12"/>
    <sheet name="4.1" sheetId="46" r:id="rId13"/>
    <sheet name="4.2" sheetId="48" r:id="rId14"/>
    <sheet name="4.3" sheetId="50" r:id="rId15"/>
  </sheets>
  <definedNames>
    <definedName name="_xlnm.Print_Area" localSheetId="1">'0'!$A$1:$E$13</definedName>
    <definedName name="_xlnm.Print_Area" localSheetId="2">'1.1'!$A$1:$I$40</definedName>
    <definedName name="_xlnm.Print_Area" localSheetId="3">'1.2'!$A$1:$M$39</definedName>
    <definedName name="_xlnm.Print_Area" localSheetId="4">'1.3'!$A$1:$O$16</definedName>
    <definedName name="_xlnm.Print_Area" localSheetId="5">'2.1'!$A$1:$D$26</definedName>
    <definedName name="_xlnm.Print_Area" localSheetId="6">'2.2'!$A$1:$K$33</definedName>
    <definedName name="_xlnm.Print_Area" localSheetId="7">'2.3'!$A$1:$E$27</definedName>
    <definedName name="_xlnm.Print_Area" localSheetId="8">'2.4'!$A$1:$E$28</definedName>
    <definedName name="_xlnm.Print_Area" localSheetId="9">'3.1'!$A$1:$E$15</definedName>
    <definedName name="_xlnm.Print_Area" localSheetId="10">'3.2'!$A$1:$E$15</definedName>
    <definedName name="_xlnm.Print_Area" localSheetId="11">'3.3'!$A$1:$E$15</definedName>
    <definedName name="_xlnm.Print_Area" localSheetId="12">'4.1'!$A$1:$E$12</definedName>
    <definedName name="_xlnm.Print_Area" localSheetId="13">'4.2'!$A$1:$E$31</definedName>
    <definedName name="_xlnm.Print_Area" localSheetId="14">'4.3'!$A$1:$E$11</definedName>
    <definedName name="_xlnm.Print_Area" localSheetId="0">Índice!$A$1:$B$16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6" l="1"/>
  <c r="K10" i="36"/>
  <c r="J10" i="36"/>
  <c r="K17" i="36"/>
  <c r="L6" i="36"/>
  <c r="L7" i="36"/>
  <c r="L8" i="36"/>
  <c r="L9" i="36"/>
  <c r="L11" i="36"/>
  <c r="L12" i="36"/>
  <c r="L13" i="36"/>
  <c r="L5" i="36"/>
  <c r="K6" i="36"/>
  <c r="K7" i="36"/>
  <c r="K8" i="36"/>
  <c r="K9" i="36"/>
  <c r="K11" i="36"/>
  <c r="K12" i="36"/>
  <c r="K13" i="36"/>
  <c r="K5" i="36"/>
  <c r="J5" i="36"/>
  <c r="E14" i="40"/>
  <c r="D14" i="44"/>
  <c r="C14" i="44"/>
  <c r="F6" i="44" s="1"/>
  <c r="B14" i="44"/>
  <c r="O5" i="38"/>
  <c r="U5" i="38"/>
  <c r="P5" i="38"/>
  <c r="V5" i="38"/>
  <c r="Q5" i="38"/>
  <c r="W5" i="38"/>
  <c r="R5" i="38"/>
  <c r="X5" i="38"/>
  <c r="S5" i="38"/>
  <c r="Y5" i="38"/>
  <c r="O6" i="38"/>
  <c r="U6" i="38"/>
  <c r="P6" i="38"/>
  <c r="V6" i="38"/>
  <c r="Q6" i="38"/>
  <c r="W6" i="38"/>
  <c r="R6" i="38"/>
  <c r="X6" i="38"/>
  <c r="S6" i="38"/>
  <c r="Y6" i="38"/>
  <c r="O7" i="38"/>
  <c r="U7" i="38"/>
  <c r="P7" i="38"/>
  <c r="V7" i="38"/>
  <c r="Q7" i="38"/>
  <c r="W7" i="38"/>
  <c r="R7" i="38"/>
  <c r="X7" i="38"/>
  <c r="S7" i="38"/>
  <c r="Y7" i="38"/>
  <c r="O8" i="38"/>
  <c r="U8" i="38"/>
  <c r="P8" i="38"/>
  <c r="V8" i="38"/>
  <c r="Q8" i="38"/>
  <c r="W8" i="38"/>
  <c r="R8" i="38"/>
  <c r="X8" i="38"/>
  <c r="S8" i="38"/>
  <c r="Y8" i="38"/>
  <c r="O9" i="38"/>
  <c r="U9" i="38"/>
  <c r="P9" i="38"/>
  <c r="V9" i="38"/>
  <c r="Q9" i="38"/>
  <c r="W9" i="38"/>
  <c r="R9" i="38"/>
  <c r="X9" i="38"/>
  <c r="S9" i="38"/>
  <c r="Y9" i="38"/>
  <c r="O10" i="38"/>
  <c r="U10" i="38"/>
  <c r="P10" i="38"/>
  <c r="V10" i="38"/>
  <c r="Q10" i="38"/>
  <c r="W10" i="38"/>
  <c r="R10" i="38"/>
  <c r="X10" i="38"/>
  <c r="S10" i="38"/>
  <c r="Y10" i="38"/>
  <c r="O11" i="38"/>
  <c r="U11" i="38"/>
  <c r="P11" i="38"/>
  <c r="V11" i="38"/>
  <c r="Q11" i="38"/>
  <c r="W11" i="38"/>
  <c r="R11" i="38"/>
  <c r="X11" i="38"/>
  <c r="S11" i="38"/>
  <c r="Y11" i="38"/>
  <c r="O12" i="38"/>
  <c r="U12" i="38"/>
  <c r="P12" i="38"/>
  <c r="V12" i="38"/>
  <c r="Q12" i="38"/>
  <c r="W12" i="38"/>
  <c r="R12" i="38"/>
  <c r="X12" i="38"/>
  <c r="S12" i="38"/>
  <c r="Y12" i="38"/>
  <c r="O13" i="38"/>
  <c r="U13" i="38"/>
  <c r="P13" i="38"/>
  <c r="V13" i="38"/>
  <c r="Q13" i="38"/>
  <c r="W13" i="38"/>
  <c r="R13" i="38"/>
  <c r="X13" i="38"/>
  <c r="S13" i="38"/>
  <c r="Y13" i="38"/>
  <c r="N6" i="38"/>
  <c r="T6" i="38"/>
  <c r="N7" i="38"/>
  <c r="T7" i="38"/>
  <c r="N8" i="38"/>
  <c r="T8" i="38"/>
  <c r="N9" i="38"/>
  <c r="T9" i="38"/>
  <c r="N10" i="38"/>
  <c r="T10" i="38"/>
  <c r="N11" i="38"/>
  <c r="T11" i="38"/>
  <c r="N12" i="38"/>
  <c r="T12" i="38"/>
  <c r="N13" i="38"/>
  <c r="T13" i="38"/>
  <c r="N5" i="38"/>
  <c r="T5" i="38"/>
  <c r="E4" i="41"/>
  <c r="K13" i="37"/>
  <c r="K5" i="37"/>
  <c r="C13" i="35"/>
  <c r="C12" i="35"/>
  <c r="C11" i="35"/>
  <c r="C10" i="35"/>
  <c r="C9" i="35"/>
  <c r="C8" i="35"/>
  <c r="C7" i="35"/>
  <c r="C6" i="35"/>
  <c r="C5" i="35"/>
  <c r="C4" i="35"/>
  <c r="F14" i="44"/>
  <c r="F13" i="44"/>
  <c r="F12" i="44"/>
  <c r="F11" i="44"/>
  <c r="F10" i="44"/>
  <c r="F9" i="44"/>
  <c r="F8" i="44"/>
  <c r="F7" i="44"/>
  <c r="E6" i="41"/>
  <c r="E5" i="41"/>
  <c r="E7" i="41"/>
  <c r="G4" i="41"/>
  <c r="D10" i="50"/>
  <c r="G5" i="50" s="1"/>
  <c r="C10" i="50"/>
  <c r="F5" i="50" s="1"/>
  <c r="B10" i="50"/>
  <c r="G10" i="50"/>
  <c r="F10" i="50"/>
  <c r="F9" i="50"/>
  <c r="E9" i="50"/>
  <c r="G8" i="50"/>
  <c r="E8" i="50"/>
  <c r="G7" i="50"/>
  <c r="F7" i="50"/>
  <c r="E7" i="50"/>
  <c r="E6" i="50"/>
  <c r="E5" i="50"/>
  <c r="A2" i="50"/>
  <c r="D51" i="48"/>
  <c r="F49" i="48"/>
  <c r="C51" i="48"/>
  <c r="B51" i="48"/>
  <c r="D41" i="48"/>
  <c r="F41" i="48"/>
  <c r="C41" i="48"/>
  <c r="B41" i="48"/>
  <c r="D31" i="48"/>
  <c r="C31" i="48"/>
  <c r="B31" i="48"/>
  <c r="D21" i="48"/>
  <c r="F17" i="48"/>
  <c r="C21" i="48"/>
  <c r="B21" i="48"/>
  <c r="E51" i="48"/>
  <c r="E50" i="48"/>
  <c r="E49" i="48"/>
  <c r="E48" i="48"/>
  <c r="E47" i="48"/>
  <c r="E46" i="48"/>
  <c r="E45" i="48"/>
  <c r="E40" i="48"/>
  <c r="F36" i="48"/>
  <c r="E30" i="48"/>
  <c r="F20" i="48"/>
  <c r="E20" i="48"/>
  <c r="F10" i="48"/>
  <c r="E10" i="48"/>
  <c r="E41" i="48"/>
  <c r="E39" i="48"/>
  <c r="E38" i="48"/>
  <c r="E37" i="48"/>
  <c r="E36" i="48"/>
  <c r="E35" i="48"/>
  <c r="E29" i="48"/>
  <c r="E28" i="48"/>
  <c r="E27" i="48"/>
  <c r="E26" i="48"/>
  <c r="E25" i="48"/>
  <c r="E19" i="48"/>
  <c r="E18" i="48"/>
  <c r="E17" i="48"/>
  <c r="E16" i="48"/>
  <c r="E11" i="48"/>
  <c r="F11" i="48"/>
  <c r="F9" i="48"/>
  <c r="E9" i="48"/>
  <c r="F8" i="48"/>
  <c r="E8" i="48"/>
  <c r="F7" i="48"/>
  <c r="E7" i="48"/>
  <c r="F6" i="48"/>
  <c r="E6" i="48"/>
  <c r="F5" i="48"/>
  <c r="E5" i="48"/>
  <c r="A2" i="48"/>
  <c r="B11" i="46"/>
  <c r="C11" i="46"/>
  <c r="D11" i="46"/>
  <c r="E11" i="46"/>
  <c r="G11" i="46"/>
  <c r="G10" i="46"/>
  <c r="E10" i="46"/>
  <c r="G9" i="46"/>
  <c r="E9" i="46"/>
  <c r="G8" i="46"/>
  <c r="E8" i="46"/>
  <c r="G7" i="46"/>
  <c r="E7" i="46"/>
  <c r="G6" i="46"/>
  <c r="E6" i="46"/>
  <c r="G5" i="46"/>
  <c r="E5" i="46"/>
  <c r="A2" i="46"/>
  <c r="L13" i="37"/>
  <c r="J13" i="37"/>
  <c r="L12" i="37"/>
  <c r="K12" i="37"/>
  <c r="J12" i="37"/>
  <c r="L11" i="37"/>
  <c r="K11" i="37"/>
  <c r="J11" i="37"/>
  <c r="L10" i="37"/>
  <c r="K10" i="37"/>
  <c r="J10" i="37"/>
  <c r="L9" i="37"/>
  <c r="K9" i="37"/>
  <c r="J9" i="37"/>
  <c r="L8" i="37"/>
  <c r="K8" i="37"/>
  <c r="J8" i="37"/>
  <c r="L7" i="37"/>
  <c r="K7" i="37"/>
  <c r="J7" i="37"/>
  <c r="L6" i="37"/>
  <c r="K6" i="37"/>
  <c r="J6" i="37"/>
  <c r="L5" i="37"/>
  <c r="J5" i="37"/>
  <c r="D14" i="37"/>
  <c r="C14" i="37"/>
  <c r="B14" i="37"/>
  <c r="E13" i="37"/>
  <c r="E12" i="37"/>
  <c r="E11" i="37"/>
  <c r="E10" i="37"/>
  <c r="E9" i="37"/>
  <c r="E8" i="37"/>
  <c r="E7" i="37"/>
  <c r="E6" i="37"/>
  <c r="E5" i="37"/>
  <c r="J13" i="36"/>
  <c r="J12" i="36"/>
  <c r="J11" i="36"/>
  <c r="J9" i="36"/>
  <c r="J8" i="36"/>
  <c r="J7" i="36"/>
  <c r="J6" i="36"/>
  <c r="C14" i="36"/>
  <c r="D14" i="36"/>
  <c r="B14" i="36"/>
  <c r="E13" i="36"/>
  <c r="E12" i="36"/>
  <c r="E11" i="36"/>
  <c r="E10" i="36"/>
  <c r="E9" i="36"/>
  <c r="E8" i="36"/>
  <c r="E7" i="36"/>
  <c r="E6" i="36"/>
  <c r="E5" i="36"/>
  <c r="G14" i="44"/>
  <c r="E13" i="44"/>
  <c r="E12" i="44"/>
  <c r="E11" i="44"/>
  <c r="E10" i="44"/>
  <c r="E9" i="44"/>
  <c r="E8" i="44"/>
  <c r="E7" i="44"/>
  <c r="E6" i="44"/>
  <c r="A2" i="44"/>
  <c r="E5" i="43"/>
  <c r="D14" i="43"/>
  <c r="G14" i="43"/>
  <c r="C14" i="43"/>
  <c r="B14" i="43"/>
  <c r="E13" i="43"/>
  <c r="E12" i="43"/>
  <c r="E11" i="43"/>
  <c r="E10" i="43"/>
  <c r="E9" i="43"/>
  <c r="E8" i="43"/>
  <c r="E7" i="43"/>
  <c r="E6" i="43"/>
  <c r="A2" i="43"/>
  <c r="E5" i="42"/>
  <c r="E6" i="42"/>
  <c r="E7" i="42"/>
  <c r="E8" i="42"/>
  <c r="E9" i="42"/>
  <c r="D14" i="42"/>
  <c r="C14" i="42"/>
  <c r="B14" i="42"/>
  <c r="E13" i="42"/>
  <c r="E12" i="42"/>
  <c r="E11" i="42"/>
  <c r="E10" i="42"/>
  <c r="A2" i="42"/>
  <c r="G7" i="41"/>
  <c r="G6" i="41"/>
  <c r="G5" i="41"/>
  <c r="D8" i="41"/>
  <c r="H8" i="41"/>
  <c r="C8" i="41"/>
  <c r="F7" i="41"/>
  <c r="B8" i="41"/>
  <c r="A2" i="41"/>
  <c r="G6" i="44"/>
  <c r="G7" i="44"/>
  <c r="G8" i="44"/>
  <c r="G9" i="44"/>
  <c r="G10" i="44"/>
  <c r="G11" i="44"/>
  <c r="G12" i="44"/>
  <c r="G13" i="44"/>
  <c r="E14" i="44"/>
  <c r="G5" i="43"/>
  <c r="G6" i="43"/>
  <c r="G7" i="43"/>
  <c r="G8" i="43"/>
  <c r="G9" i="43"/>
  <c r="G10" i="43"/>
  <c r="G11" i="43"/>
  <c r="G12" i="43"/>
  <c r="G13" i="43"/>
  <c r="E14" i="43"/>
  <c r="E14" i="42"/>
  <c r="D46" i="40"/>
  <c r="F45" i="40"/>
  <c r="C46" i="40"/>
  <c r="B46" i="40"/>
  <c r="E45" i="40"/>
  <c r="E44" i="40"/>
  <c r="E43" i="40"/>
  <c r="E42" i="40"/>
  <c r="E41" i="40"/>
  <c r="D37" i="40"/>
  <c r="F36" i="40"/>
  <c r="C37" i="40"/>
  <c r="B37" i="40"/>
  <c r="E36" i="40"/>
  <c r="E35" i="40"/>
  <c r="E34" i="40"/>
  <c r="E33" i="40"/>
  <c r="E32" i="40"/>
  <c r="E18" i="40"/>
  <c r="E17" i="40"/>
  <c r="E23" i="40"/>
  <c r="E15" i="40"/>
  <c r="E24" i="40"/>
  <c r="E16" i="40"/>
  <c r="E25" i="40"/>
  <c r="E26" i="40"/>
  <c r="E27" i="40"/>
  <c r="B19" i="40"/>
  <c r="C19" i="40"/>
  <c r="D19" i="40"/>
  <c r="F18" i="40"/>
  <c r="B28" i="40"/>
  <c r="C28" i="40"/>
  <c r="D28" i="40"/>
  <c r="F24" i="40"/>
  <c r="A2" i="40"/>
  <c r="E9" i="40"/>
  <c r="D10" i="40"/>
  <c r="F10" i="40"/>
  <c r="C10" i="40"/>
  <c r="B10" i="40"/>
  <c r="E8" i="40"/>
  <c r="E7" i="40"/>
  <c r="E6" i="40"/>
  <c r="E5" i="40"/>
  <c r="O9" i="39"/>
  <c r="M9" i="39"/>
  <c r="K9" i="39"/>
  <c r="L5" i="39"/>
  <c r="M5" i="39"/>
  <c r="N5" i="39"/>
  <c r="O5" i="39"/>
  <c r="L6" i="39"/>
  <c r="M6" i="39"/>
  <c r="N6" i="39"/>
  <c r="O6" i="39" s="1"/>
  <c r="L7" i="39"/>
  <c r="M7" i="39"/>
  <c r="N7" i="39"/>
  <c r="O7" i="39"/>
  <c r="L8" i="39"/>
  <c r="M8" i="39"/>
  <c r="N8" i="39"/>
  <c r="O8" i="39" s="1"/>
  <c r="J6" i="39"/>
  <c r="K6" i="39"/>
  <c r="J7" i="39"/>
  <c r="K7" i="39" s="1"/>
  <c r="J8" i="39"/>
  <c r="K8" i="39"/>
  <c r="J5" i="39"/>
  <c r="K5" i="39"/>
  <c r="K5" i="14"/>
  <c r="L5" i="14"/>
  <c r="K6" i="14"/>
  <c r="L6" i="14"/>
  <c r="K7" i="14"/>
  <c r="L7" i="14"/>
  <c r="K8" i="14"/>
  <c r="L8" i="14"/>
  <c r="K9" i="14"/>
  <c r="L9" i="14"/>
  <c r="K10" i="14"/>
  <c r="L10" i="14"/>
  <c r="K11" i="14"/>
  <c r="L11" i="14"/>
  <c r="K12" i="14"/>
  <c r="L12" i="14"/>
  <c r="K13" i="14"/>
  <c r="L13" i="14"/>
  <c r="J6" i="14"/>
  <c r="J7" i="14"/>
  <c r="J8" i="14"/>
  <c r="J9" i="14"/>
  <c r="J10" i="14"/>
  <c r="J11" i="14"/>
  <c r="J12" i="14"/>
  <c r="J13" i="14"/>
  <c r="J5" i="14"/>
  <c r="I8" i="39"/>
  <c r="I7" i="39"/>
  <c r="I6" i="39"/>
  <c r="I5" i="39"/>
  <c r="E8" i="39"/>
  <c r="E7" i="39"/>
  <c r="E6" i="39"/>
  <c r="E5" i="39"/>
  <c r="H9" i="39"/>
  <c r="G9" i="39"/>
  <c r="F9" i="39"/>
  <c r="D9" i="39"/>
  <c r="C9" i="39"/>
  <c r="B9" i="39"/>
  <c r="M14" i="38"/>
  <c r="L14" i="38"/>
  <c r="K14" i="38"/>
  <c r="J14" i="38"/>
  <c r="I14" i="38"/>
  <c r="H14" i="38"/>
  <c r="G14" i="38"/>
  <c r="S14" i="38"/>
  <c r="C14" i="38"/>
  <c r="D14" i="38"/>
  <c r="E14" i="38"/>
  <c r="F14" i="38"/>
  <c r="B14" i="38"/>
  <c r="I6" i="37"/>
  <c r="I7" i="37"/>
  <c r="I8" i="37"/>
  <c r="I9" i="37"/>
  <c r="I10" i="37"/>
  <c r="I11" i="37"/>
  <c r="I12" i="37"/>
  <c r="I13" i="37"/>
  <c r="I5" i="37"/>
  <c r="G14" i="37"/>
  <c r="L17" i="37"/>
  <c r="H14" i="37"/>
  <c r="M17" i="37"/>
  <c r="F14" i="37"/>
  <c r="K17" i="37"/>
  <c r="I9" i="36"/>
  <c r="I8" i="36"/>
  <c r="I7" i="36"/>
  <c r="I6" i="36"/>
  <c r="I5" i="36"/>
  <c r="I10" i="36"/>
  <c r="I11" i="36"/>
  <c r="I12" i="36"/>
  <c r="I13" i="36"/>
  <c r="G14" i="36"/>
  <c r="H14" i="36"/>
  <c r="I14" i="36"/>
  <c r="F14" i="14"/>
  <c r="K17" i="14" s="1"/>
  <c r="I5" i="14"/>
  <c r="I6" i="14"/>
  <c r="I7" i="14"/>
  <c r="A2" i="14"/>
  <c r="A2" i="35"/>
  <c r="I13" i="14"/>
  <c r="I12" i="14"/>
  <c r="I11" i="14"/>
  <c r="I10" i="14"/>
  <c r="I9" i="14"/>
  <c r="I8" i="14"/>
  <c r="E5" i="14"/>
  <c r="H14" i="14"/>
  <c r="I14" i="14"/>
  <c r="G14" i="14"/>
  <c r="L17" i="14" s="1"/>
  <c r="E6" i="14"/>
  <c r="E7" i="14"/>
  <c r="E8" i="14"/>
  <c r="E9" i="14"/>
  <c r="E10" i="14"/>
  <c r="E11" i="14"/>
  <c r="E12" i="14"/>
  <c r="E13" i="14"/>
  <c r="D14" i="14"/>
  <c r="C14" i="14"/>
  <c r="L18" i="14" s="1"/>
  <c r="B14" i="14"/>
  <c r="K18" i="14" s="1"/>
  <c r="A2" i="39"/>
  <c r="A2" i="38"/>
  <c r="A2" i="37"/>
  <c r="A2" i="36"/>
  <c r="E10" i="40"/>
  <c r="E9" i="39"/>
  <c r="I9" i="39"/>
  <c r="K14" i="14"/>
  <c r="J14" i="14"/>
  <c r="F21" i="48"/>
  <c r="F15" i="48"/>
  <c r="F19" i="48"/>
  <c r="F39" i="48"/>
  <c r="L18" i="37"/>
  <c r="E14" i="37"/>
  <c r="J14" i="37"/>
  <c r="L14" i="37"/>
  <c r="K18" i="37"/>
  <c r="I14" i="37"/>
  <c r="K14" i="37"/>
  <c r="G6" i="50"/>
  <c r="G9" i="50"/>
  <c r="E10" i="50"/>
  <c r="F6" i="50"/>
  <c r="F8" i="50"/>
  <c r="E31" i="48"/>
  <c r="F47" i="48"/>
  <c r="F37" i="48"/>
  <c r="F46" i="48"/>
  <c r="F50" i="48"/>
  <c r="F30" i="48"/>
  <c r="F31" i="48"/>
  <c r="F18" i="48"/>
  <c r="E21" i="48"/>
  <c r="F25" i="48"/>
  <c r="F26" i="48"/>
  <c r="F27" i="48"/>
  <c r="F28" i="48"/>
  <c r="F29" i="48"/>
  <c r="H7" i="41"/>
  <c r="F4" i="41"/>
  <c r="H4" i="41"/>
  <c r="E8" i="41"/>
  <c r="F6" i="41"/>
  <c r="F5" i="41"/>
  <c r="H6" i="41"/>
  <c r="F8" i="41"/>
  <c r="H5" i="41"/>
  <c r="G8" i="41"/>
  <c r="E14" i="36"/>
  <c r="Q14" i="38"/>
  <c r="O14" i="38"/>
  <c r="U14" i="38"/>
  <c r="N14" i="38"/>
  <c r="R14" i="38"/>
  <c r="T14" i="38"/>
  <c r="X14" i="38"/>
  <c r="W14" i="38"/>
  <c r="Y14" i="38"/>
  <c r="P14" i="38"/>
  <c r="V14" i="38"/>
  <c r="F16" i="48"/>
  <c r="F38" i="48"/>
  <c r="F48" i="48"/>
  <c r="F40" i="48"/>
  <c r="F45" i="48"/>
  <c r="F35" i="48"/>
  <c r="F51" i="48"/>
  <c r="E28" i="40"/>
  <c r="F28" i="40"/>
  <c r="F23" i="40"/>
  <c r="E46" i="40"/>
  <c r="F26" i="40"/>
  <c r="F8" i="40"/>
  <c r="F6" i="40"/>
  <c r="F5" i="40"/>
  <c r="F15" i="40"/>
  <c r="F17" i="40"/>
  <c r="F19" i="40"/>
  <c r="F33" i="40"/>
  <c r="F35" i="40"/>
  <c r="F37" i="40"/>
  <c r="F42" i="40"/>
  <c r="F44" i="40"/>
  <c r="F46" i="40"/>
  <c r="E37" i="40"/>
  <c r="E19" i="40"/>
  <c r="F9" i="40"/>
  <c r="F7" i="40"/>
  <c r="F14" i="40"/>
  <c r="F16" i="40"/>
  <c r="F25" i="40"/>
  <c r="F27" i="40"/>
  <c r="F32" i="40"/>
  <c r="F34" i="40"/>
  <c r="F41" i="40"/>
  <c r="F43" i="40"/>
  <c r="M18" i="14" l="1"/>
  <c r="E14" i="14"/>
  <c r="L14" i="14"/>
  <c r="M17" i="14"/>
  <c r="L14" i="36"/>
  <c r="M17" i="36"/>
  <c r="L17" i="36"/>
  <c r="K14" i="36"/>
  <c r="F6" i="42"/>
  <c r="F14" i="42"/>
  <c r="F13" i="42"/>
  <c r="F12" i="42"/>
  <c r="F11" i="42"/>
  <c r="F10" i="42"/>
  <c r="F9" i="42"/>
  <c r="F8" i="42"/>
  <c r="F7" i="42"/>
  <c r="F5" i="42"/>
  <c r="G5" i="42"/>
  <c r="G6" i="42"/>
  <c r="G14" i="42"/>
  <c r="G13" i="42"/>
  <c r="G12" i="42"/>
  <c r="G11" i="42"/>
  <c r="G10" i="42"/>
  <c r="G9" i="42"/>
  <c r="G8" i="42"/>
  <c r="G7" i="42"/>
  <c r="F5" i="43"/>
  <c r="F14" i="43"/>
  <c r="F13" i="43"/>
  <c r="F12" i="43"/>
  <c r="F11" i="43"/>
  <c r="F10" i="43"/>
  <c r="F9" i="43"/>
  <c r="F8" i="43"/>
  <c r="F7" i="43"/>
  <c r="F6" i="43"/>
  <c r="K18" i="36"/>
  <c r="J14" i="36"/>
  <c r="L18" i="36"/>
  <c r="M18" i="36"/>
  <c r="M18" i="37"/>
  <c r="F6" i="46"/>
  <c r="F7" i="46"/>
  <c r="F8" i="46"/>
  <c r="F9" i="46"/>
  <c r="F10" i="46"/>
  <c r="F11" i="46"/>
  <c r="F5" i="46"/>
</calcChain>
</file>

<file path=xl/sharedStrings.xml><?xml version="1.0" encoding="utf-8"?>
<sst xmlns="http://schemas.openxmlformats.org/spreadsheetml/2006/main" count="478" uniqueCount="174">
  <si>
    <t>www.aragon.es/mujeresrurales</t>
  </si>
  <si>
    <t>Encuesta sobre la estructura de las explotaciones agrícolas 2023</t>
  </si>
  <si>
    <t>Datos: año 2023</t>
  </si>
  <si>
    <t>Fuente: Elaboración propia, según datos Instituto Nacional de Estadística.</t>
  </si>
  <si>
    <t>Fecha de la última actualización: abril 2025.</t>
  </si>
  <si>
    <t>Índice</t>
  </si>
  <si>
    <t>Número, superficie total y superficie agrícola utilizada (SAU) de las explotaciones.</t>
  </si>
  <si>
    <t>Jefes y jefas de explotación  según relación con el/la titular de explotación, superficie agrícola útil (SAU) y sexo.</t>
  </si>
  <si>
    <t>1.1.  Jefes y jefas de explotación  que son titulares de explotación según superficie agrícola útil y sexo.</t>
  </si>
  <si>
    <t>1.2. Jefes y jefas de explotación que son cónyuges del titular según superficie agrícola útil y sexo.</t>
  </si>
  <si>
    <t>1.3. Jefes y jefas de explotación  que no son ni titulares ni cónyuges del titular según superficie agrícola útil y sexo.</t>
  </si>
  <si>
    <t>Jefes y jefas de explotación por factores demográficos.</t>
  </si>
  <si>
    <t>2.1. Según edad y sexo.</t>
  </si>
  <si>
    <t>2.2.  Según superficie agrícola útil, edades y sexo.</t>
  </si>
  <si>
    <t>2.3. Según tipo de formación, antigüedad de la formación y sexo.</t>
  </si>
  <si>
    <t>2.4. Según formación agraria, años de experiencia y sexo.</t>
  </si>
  <si>
    <t>Jefes y jefas de explotación por características de la explotación.</t>
  </si>
  <si>
    <t>3.1.  Según producción estándar total (PET) y sexo.</t>
  </si>
  <si>
    <t>3.2. Según orientación técnico-económica (OTE) y sexo.</t>
  </si>
  <si>
    <t>3.3. Según  según unidades ganaderas totales (UGT) de la explotación y sexo.</t>
  </si>
  <si>
    <t>Mano de obra en la explotación.</t>
  </si>
  <si>
    <t>4.1.  Trabajo realizado por el titular de la explotación (persona física) por porcentaje de unidad de trabajo-año del titular total (UTAT) y sexo.</t>
  </si>
  <si>
    <t xml:space="preserve">4.2. Trabajo realizado por el titular de la explotación (persona física) por porcentaje de unidad de trabajo-año del titular total (UTAT), edad y sexo. </t>
  </si>
  <si>
    <t>4.3. Mano de obra en la explotación, familiar y contratada de manera regular, por relación con el titular y sexo.</t>
  </si>
  <si>
    <t>Encuesta sobre la estructura de las explotaciones agrícolas. Número, superficie total y superficie agrícola útil (SAU) de las explotaciones. Aragón.</t>
  </si>
  <si>
    <t xml:space="preserve">Tamaño de las explotaciones </t>
  </si>
  <si>
    <t>Explotaciones. (Número)</t>
  </si>
  <si>
    <t>Explotaciones. (%)</t>
  </si>
  <si>
    <t>Superficie total. (Ha.)</t>
  </si>
  <si>
    <t>Superficie total. (%)</t>
  </si>
  <si>
    <t>&lt; 1 ha.</t>
  </si>
  <si>
    <t>1  a &lt; 2 ha.</t>
  </si>
  <si>
    <t>2 a &lt; 5 ha.</t>
  </si>
  <si>
    <t>5 a &lt; 10 ha.</t>
  </si>
  <si>
    <t>10 a &lt; 20 ha.</t>
  </si>
  <si>
    <t>20 a &lt; 30 ha.</t>
  </si>
  <si>
    <t>30 a &lt; 50 ha.</t>
  </si>
  <si>
    <t>50 a &lt; 100 ha.</t>
  </si>
  <si>
    <t>&gt;=100 ha.</t>
  </si>
  <si>
    <t>Todas las explotaciones</t>
  </si>
  <si>
    <t>Fuente: INE. Encuesta sobre la Estructura de las Explotaciones Agrícolas 2023.</t>
  </si>
  <si>
    <t>Encuesta sobre la estructura de las explotaciones agrícolas. Jefes y jefas de explotación  que son titulares de explotación según superficie agrícola útil y sexo. Aragón.</t>
  </si>
  <si>
    <t>Titulares</t>
  </si>
  <si>
    <t>Titulares Jefes y jefas de explotación</t>
  </si>
  <si>
    <t>% titulares de explotación que son Jefes y jefas</t>
  </si>
  <si>
    <t>Tamaño de explotación (SAU)*</t>
  </si>
  <si>
    <t>Total</t>
  </si>
  <si>
    <t>Hombres</t>
  </si>
  <si>
    <t>Mujeres</t>
  </si>
  <si>
    <t xml:space="preserve">% mujeres </t>
  </si>
  <si>
    <t>*SAU: Superficie Agrícola Útil.</t>
  </si>
  <si>
    <t>si</t>
  </si>
  <si>
    <t>no</t>
  </si>
  <si>
    <t>Encuesta sobre la estructura de las explotaciones agrícolas. Jefes y jefas de explotación que son cónyuges del titular, según superficie agrícola útil y sexo. Aragón.</t>
  </si>
  <si>
    <t>Cónyuges Jefes y jefas de explotación</t>
  </si>
  <si>
    <t>% Jefes y jefas que son cónyuges del titular</t>
  </si>
  <si>
    <t>&lt; 1</t>
  </si>
  <si>
    <t>1  a &lt; 2</t>
  </si>
  <si>
    <t>2 a &lt; 5</t>
  </si>
  <si>
    <t>5 a &lt;  10</t>
  </si>
  <si>
    <t>10 a &lt; 20</t>
  </si>
  <si>
    <t>20 a &lt; 30</t>
  </si>
  <si>
    <t>30 a &lt; 50</t>
  </si>
  <si>
    <t>50 a &lt; 100</t>
  </si>
  <si>
    <t>&gt;=100</t>
  </si>
  <si>
    <t>Encuesta sobre la estructura de las explotaciones agrícolas. Jefes y jefas de explotación  que no son ni titulares ni cónyuges del titular según superficie agrícola útil y sexo. Aragón.</t>
  </si>
  <si>
    <t>Otros jefes de explotación (familiares o no)</t>
  </si>
  <si>
    <t>% Jefes y jefas que no son ni titulares ni cónyuges del titular</t>
  </si>
  <si>
    <t xml:space="preserve"> </t>
  </si>
  <si>
    <t>Encuesta sobre la estructura de las explotaciones agrícolas.  Jefes y jefas de explotación según edad y sexo. Aragón.</t>
  </si>
  <si>
    <t>Edad</t>
  </si>
  <si>
    <t>% hombres</t>
  </si>
  <si>
    <t>% respecto al total de hombres</t>
  </si>
  <si>
    <t>% mujeres</t>
  </si>
  <si>
    <t>% respecto al total de mujeres</t>
  </si>
  <si>
    <t>&lt; 25 años</t>
  </si>
  <si>
    <t>25 a 44 años</t>
  </si>
  <si>
    <t xml:space="preserve"> 45 a 64 años</t>
  </si>
  <si>
    <t xml:space="preserve">&gt; 64 años </t>
  </si>
  <si>
    <t xml:space="preserve"> % Mujeres</t>
  </si>
  <si>
    <t>Explotaciones sin tierras</t>
  </si>
  <si>
    <t xml:space="preserve">Explotaciones con tierras: </t>
  </si>
  <si>
    <t>- Explotaciones sin SAU</t>
  </si>
  <si>
    <t>- Explotaciones con SAU</t>
  </si>
  <si>
    <t>Encuesta sobre la estructura de las explotaciones agrícolas.  Jefes y jefas de explotación según superficie agrícola útil, edades y sexo. Aragón.</t>
  </si>
  <si>
    <t>% de mujeres</t>
  </si>
  <si>
    <t xml:space="preserve"> 25 a 34 años</t>
  </si>
  <si>
    <t>35 a 44 años</t>
  </si>
  <si>
    <t>45 a 54 años</t>
  </si>
  <si>
    <t>55 a 64 años</t>
  </si>
  <si>
    <t>&gt; 64 años</t>
  </si>
  <si>
    <t>65 y más</t>
  </si>
  <si>
    <t>Encuesta sobre la estructura de las explotaciones agrícolas. Jefes y jefas de la explotación por tipo de formación, antigüedad de la formación y sexo. Aragón.</t>
  </si>
  <si>
    <t>Con cursos de formación en los últimos 12 meses</t>
  </si>
  <si>
    <t>Sin cursos de formación en los últimos 12 meses</t>
  </si>
  <si>
    <t>% de cada tipo de formación respecto al total</t>
  </si>
  <si>
    <t>Tipo de formación</t>
  </si>
  <si>
    <t xml:space="preserve">Hombres </t>
  </si>
  <si>
    <t xml:space="preserve">    Experiencia agraria exclusivamente</t>
  </si>
  <si>
    <t xml:space="preserve">    Cursos de formación agraria</t>
  </si>
  <si>
    <t xml:space="preserve">    Formación profesional agraria</t>
  </si>
  <si>
    <t xml:space="preserve">    Estudios Universitarios y/o superiores agrarios</t>
  </si>
  <si>
    <t>Todas las formaciones</t>
  </si>
  <si>
    <t>Encuesta sobre la estructura de las explotaciones agrícolas. Jefes y jefas de la explotación por formación agraria, años de experiencia y sexo. Aragón.</t>
  </si>
  <si>
    <t>Total formaciones</t>
  </si>
  <si>
    <t>Experiencia</t>
  </si>
  <si>
    <t>&lt; 1 año</t>
  </si>
  <si>
    <t xml:space="preserve"> 1 a 5 años</t>
  </si>
  <si>
    <t xml:space="preserve"> 5 a 10 años</t>
  </si>
  <si>
    <t>10 a 20 años</t>
  </si>
  <si>
    <t>&gt;  20 años</t>
  </si>
  <si>
    <t xml:space="preserve">    Total experiencias</t>
  </si>
  <si>
    <t>Experiencia agraria exclusivamente</t>
  </si>
  <si>
    <t>Cursos de formación agraria</t>
  </si>
  <si>
    <t>Formación profesional agraria</t>
  </si>
  <si>
    <t>Estudios Universitarios y/o superiores agrarios</t>
  </si>
  <si>
    <t>Encuesta sobre la estructura las explotaciones agrícolas. Jefes y jefas la explotación según producción estándar total (PET) y sexo. Aragón.</t>
  </si>
  <si>
    <t>% respecto al total hombres</t>
  </si>
  <si>
    <t>% respecto al total mujeres</t>
  </si>
  <si>
    <t>Producción estandar total (PET)</t>
  </si>
  <si>
    <t xml:space="preserve">  &lt; 2.000 €</t>
  </si>
  <si>
    <t>2.000 €-3.999 €</t>
  </si>
  <si>
    <t>4.000 €-7.999 €</t>
  </si>
  <si>
    <t>8.000 €-14.999 €</t>
  </si>
  <si>
    <t>15.000 €-24.999 €</t>
  </si>
  <si>
    <t>25.000 €-49.999 €</t>
  </si>
  <si>
    <t>50.000 €-99.999 €</t>
  </si>
  <si>
    <t>100.000 €-499.999 €</t>
  </si>
  <si>
    <t xml:space="preserve"> &gt; 500.000 €</t>
  </si>
  <si>
    <t xml:space="preserve">    Total</t>
  </si>
  <si>
    <t>Encuesta sobre la estructura las explotaciones agrícolas. Jefes y jefas la explotación según orientación técnico-económica (OTE) y sexo. Aragón.</t>
  </si>
  <si>
    <t>Agricultura General</t>
  </si>
  <si>
    <t>Horticultura (huerta y flores)</t>
  </si>
  <si>
    <t>Cultivos leñosos</t>
  </si>
  <si>
    <t>Herbívoros</t>
  </si>
  <si>
    <t>Granívoros</t>
  </si>
  <si>
    <t>Policultivos</t>
  </si>
  <si>
    <t>Ganadería mixta</t>
  </si>
  <si>
    <t>Cultivos y ganadería</t>
  </si>
  <si>
    <t>Explotaciones no clasificadas</t>
  </si>
  <si>
    <t>Encuesta sobre la estructura las explotaciones agrícolas. Jefes y jefas la explotación según unidades ganaderas totales (UGT) de la explotación y sexo. Aragón.</t>
  </si>
  <si>
    <t>Unidades ganaderas totales (UGT)</t>
  </si>
  <si>
    <t xml:space="preserve">    0 ugt</t>
  </si>
  <si>
    <t xml:space="preserve">    0,01-1,99 UGT</t>
  </si>
  <si>
    <t xml:space="preserve">    2-4,99 UGT</t>
  </si>
  <si>
    <t xml:space="preserve">    5-9,99 UGT</t>
  </si>
  <si>
    <t xml:space="preserve">    10-19,99 UGT</t>
  </si>
  <si>
    <t xml:space="preserve">    20-49,99 UGT</t>
  </si>
  <si>
    <t xml:space="preserve">    50-99,99 UGT</t>
  </si>
  <si>
    <t xml:space="preserve">    100-499,99 UGT</t>
  </si>
  <si>
    <t xml:space="preserve">    500 o más UGT</t>
  </si>
  <si>
    <t>Encuesta sobre la estructura las explotaciones agrícolas.Trabajo realizado por el titular de la explotación (persona física) por porcentaje de unidad de trabajo-año del titular total (UTAT) y sexo. Aragón.</t>
  </si>
  <si>
    <t>Unidades unidades de trabajo total (UTAT)</t>
  </si>
  <si>
    <t>0% UTAT</t>
  </si>
  <si>
    <t>0-25 % UTAT</t>
  </si>
  <si>
    <t>25-50 % UTAT</t>
  </si>
  <si>
    <t>50-75 % UTAT</t>
  </si>
  <si>
    <t>75-100 % UTAT</t>
  </si>
  <si>
    <t>100 % UTAT</t>
  </si>
  <si>
    <t>Encuesta sobre la estructura de las explotaciones agrícolas. Trabajo realizado por el titular de la explotación (persona física) por porcentaje de unidad de trabajo-año del titular total (UTAT), edad y sexo. Aragón.</t>
  </si>
  <si>
    <t>Total edades</t>
  </si>
  <si>
    <t>% UTA</t>
  </si>
  <si>
    <t xml:space="preserve">    Total tramos UTAT</t>
  </si>
  <si>
    <t>Menos de 25 años</t>
  </si>
  <si>
    <t>De 25 a 44 años</t>
  </si>
  <si>
    <t>De 45 a 64 años</t>
  </si>
  <si>
    <t>65 y más años</t>
  </si>
  <si>
    <t>Encuesta sobre la estructura las explotaciones agrícolas.Mano de obra en la explotación, familiar y contratada de manera regular, por relación con el titular y sexo. Aragón.</t>
  </si>
  <si>
    <t>Mano de obra según relación con el titular</t>
  </si>
  <si>
    <t>Titular</t>
  </si>
  <si>
    <t>Familiar del titular</t>
  </si>
  <si>
    <t>Cónyuge</t>
  </si>
  <si>
    <t>Resto familiares</t>
  </si>
  <si>
    <t>Contratada 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</si>
</sst>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0"/>
      <name val="Arial"/>
    </font>
    <font>
      <b/>
      <sz val="10"/>
      <name val="Arial"/>
      <family val="2"/>
    </font>
    <font>
      <sz val="12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0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sz val="7"/>
      <name val="Calibri"/>
      <family val="2"/>
    </font>
    <font>
      <sz val="10"/>
      <color indexed="54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9"/>
      <color indexed="9"/>
      <name val="Calibri"/>
      <family val="2"/>
    </font>
    <font>
      <sz val="8"/>
      <color indexed="9"/>
      <name val="Calibri"/>
      <family val="2"/>
    </font>
    <font>
      <b/>
      <sz val="8"/>
      <color indexed="9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i/>
      <sz val="10"/>
      <name val="Arial"/>
      <family val="2"/>
    </font>
    <font>
      <b/>
      <sz val="14"/>
      <color indexed="9"/>
      <name val="Calibri"/>
      <family val="2"/>
    </font>
    <font>
      <sz val="14"/>
      <name val="Calibri"/>
      <family val="2"/>
    </font>
    <font>
      <sz val="14"/>
      <color indexed="55"/>
      <name val="Calibri"/>
      <family val="2"/>
    </font>
    <font>
      <sz val="14"/>
      <color indexed="60"/>
      <name val="Calibri"/>
      <family val="2"/>
    </font>
    <font>
      <sz val="14"/>
      <color indexed="54"/>
      <name val="Calibri"/>
      <family val="2"/>
    </font>
    <font>
      <b/>
      <sz val="16"/>
      <color indexed="9"/>
      <name val="Calibri"/>
      <family val="2"/>
    </font>
    <font>
      <sz val="10"/>
      <color theme="0"/>
      <name val="Arial"/>
      <family val="2"/>
    </font>
    <font>
      <sz val="8"/>
      <color theme="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54"/>
        <bgColor indexed="8"/>
      </patternFill>
    </fill>
    <fill>
      <patternFill patternType="solid">
        <fgColor indexed="54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 style="thick">
        <color indexed="9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2" borderId="1">
      <alignment vertical="center" wrapText="1"/>
    </xf>
    <xf numFmtId="0" fontId="10" fillId="0" borderId="0">
      <alignment vertical="center"/>
    </xf>
    <xf numFmtId="0" fontId="2" fillId="0" borderId="0">
      <alignment horizontal="left" wrapText="1"/>
    </xf>
    <xf numFmtId="49" fontId="7" fillId="0" borderId="0">
      <alignment horizontal="left"/>
    </xf>
    <xf numFmtId="49" fontId="4" fillId="0" borderId="0">
      <alignment horizontal="left"/>
    </xf>
    <xf numFmtId="0" fontId="4" fillId="0" borderId="2">
      <alignment horizontal="right" wrapText="1"/>
    </xf>
    <xf numFmtId="3" fontId="3" fillId="0" borderId="3"/>
    <xf numFmtId="3" fontId="3" fillId="0" borderId="0"/>
    <xf numFmtId="0" fontId="8" fillId="0" borderId="0">
      <alignment horizontal="left"/>
    </xf>
    <xf numFmtId="0" fontId="6" fillId="0" borderId="0" applyNumberFormat="0" applyFill="0" applyBorder="0" applyProtection="0">
      <protection locked="0"/>
    </xf>
  </cellStyleXfs>
  <cellXfs count="171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3" fontId="14" fillId="0" borderId="0" xfId="8" applyFont="1"/>
    <xf numFmtId="0" fontId="15" fillId="0" borderId="0" xfId="0" applyFont="1"/>
    <xf numFmtId="3" fontId="16" fillId="0" borderId="0" xfId="8" applyFont="1"/>
    <xf numFmtId="0" fontId="15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21" fillId="0" borderId="4" xfId="0" applyFont="1" applyBorder="1" applyAlignment="1">
      <alignment horizontal="left"/>
    </xf>
    <xf numFmtId="3" fontId="14" fillId="0" borderId="0" xfId="0" applyNumberFormat="1" applyFont="1" applyAlignment="1">
      <alignment horizontal="center"/>
    </xf>
    <xf numFmtId="3" fontId="21" fillId="0" borderId="4" xfId="0" applyNumberFormat="1" applyFont="1" applyBorder="1" applyAlignment="1">
      <alignment horizontal="center"/>
    </xf>
    <xf numFmtId="3" fontId="0" fillId="0" borderId="0" xfId="0" applyNumberFormat="1"/>
    <xf numFmtId="0" fontId="20" fillId="0" borderId="5" xfId="3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23" fillId="3" borderId="0" xfId="0" applyFont="1" applyFill="1" applyAlignment="1">
      <alignment horizontal="center" wrapText="1"/>
    </xf>
    <xf numFmtId="0" fontId="24" fillId="4" borderId="0" xfId="0" applyFont="1" applyFill="1" applyAlignment="1">
      <alignment horizontal="left"/>
    </xf>
    <xf numFmtId="0" fontId="24" fillId="4" borderId="0" xfId="0" quotePrefix="1" applyFont="1" applyFill="1" applyAlignment="1">
      <alignment horizontal="left" indent="1"/>
    </xf>
    <xf numFmtId="0" fontId="24" fillId="4" borderId="0" xfId="0" applyFont="1" applyFill="1" applyAlignment="1">
      <alignment horizontal="left" indent="3"/>
    </xf>
    <xf numFmtId="0" fontId="25" fillId="4" borderId="0" xfId="0" applyFont="1" applyFill="1" applyAlignment="1">
      <alignment horizontal="left"/>
    </xf>
    <xf numFmtId="0" fontId="22" fillId="0" borderId="0" xfId="0" applyFont="1"/>
    <xf numFmtId="0" fontId="26" fillId="0" borderId="0" xfId="0" applyFont="1"/>
    <xf numFmtId="0" fontId="11" fillId="4" borderId="0" xfId="0" applyFont="1" applyFill="1" applyAlignment="1">
      <alignment horizontal="left"/>
    </xf>
    <xf numFmtId="3" fontId="11" fillId="0" borderId="0" xfId="0" applyNumberFormat="1" applyFont="1" applyAlignment="1">
      <alignment horizontal="right"/>
    </xf>
    <xf numFmtId="10" fontId="20" fillId="0" borderId="0" xfId="0" applyNumberFormat="1" applyFont="1" applyAlignment="1">
      <alignment horizontal="right"/>
    </xf>
    <xf numFmtId="0" fontId="11" fillId="4" borderId="0" xfId="0" applyFont="1" applyFill="1" applyAlignment="1">
      <alignment horizontal="left" indent="3"/>
    </xf>
    <xf numFmtId="0" fontId="19" fillId="4" borderId="4" xfId="0" applyFont="1" applyFill="1" applyBorder="1" applyAlignment="1">
      <alignment horizontal="left"/>
    </xf>
    <xf numFmtId="3" fontId="19" fillId="0" borderId="4" xfId="0" applyNumberFormat="1" applyFont="1" applyBorder="1" applyAlignment="1">
      <alignment horizontal="right"/>
    </xf>
    <xf numFmtId="10" fontId="28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27" fillId="0" borderId="0" xfId="0" applyFont="1"/>
    <xf numFmtId="3" fontId="11" fillId="0" borderId="0" xfId="0" applyNumberFormat="1" applyFont="1" applyAlignment="1">
      <alignment horizontal="center"/>
    </xf>
    <xf numFmtId="0" fontId="19" fillId="4" borderId="6" xfId="0" applyFont="1" applyFill="1" applyBorder="1" applyAlignment="1">
      <alignment horizontal="right" wrapText="1"/>
    </xf>
    <xf numFmtId="0" fontId="19" fillId="3" borderId="6" xfId="0" applyFont="1" applyFill="1" applyBorder="1" applyAlignment="1">
      <alignment horizontal="right" wrapText="1"/>
    </xf>
    <xf numFmtId="0" fontId="19" fillId="3" borderId="7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right"/>
    </xf>
    <xf numFmtId="0" fontId="19" fillId="3" borderId="5" xfId="0" applyFont="1" applyFill="1" applyBorder="1" applyAlignment="1">
      <alignment horizontal="right" wrapText="1"/>
    </xf>
    <xf numFmtId="0" fontId="19" fillId="3" borderId="8" xfId="0" applyFont="1" applyFill="1" applyBorder="1" applyAlignment="1">
      <alignment horizontal="right" wrapText="1"/>
    </xf>
    <xf numFmtId="10" fontId="20" fillId="0" borderId="9" xfId="0" applyNumberFormat="1" applyFont="1" applyBorder="1" applyAlignment="1">
      <alignment horizontal="right"/>
    </xf>
    <xf numFmtId="10" fontId="28" fillId="0" borderId="10" xfId="0" applyNumberFormat="1" applyFont="1" applyBorder="1" applyAlignment="1">
      <alignment horizontal="right"/>
    </xf>
    <xf numFmtId="0" fontId="19" fillId="3" borderId="0" xfId="0" applyFont="1" applyFill="1" applyAlignment="1">
      <alignment horizontal="center" wrapText="1"/>
    </xf>
    <xf numFmtId="0" fontId="29" fillId="0" borderId="0" xfId="0" applyFont="1"/>
    <xf numFmtId="3" fontId="11" fillId="0" borderId="9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3" borderId="5" xfId="0" applyFont="1" applyFill="1" applyBorder="1" applyAlignment="1">
      <alignment horizontal="center" vertical="center" wrapText="1"/>
    </xf>
    <xf numFmtId="3" fontId="11" fillId="0" borderId="0" xfId="0" applyNumberFormat="1" applyFont="1"/>
    <xf numFmtId="3" fontId="19" fillId="0" borderId="4" xfId="0" applyNumberFormat="1" applyFont="1" applyBorder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top" wrapText="1"/>
    </xf>
    <xf numFmtId="0" fontId="34" fillId="0" borderId="0" xfId="10" applyFont="1" applyFill="1" applyBorder="1" applyAlignment="1" applyProtection="1">
      <alignment horizontal="right" vertical="top" indent="1"/>
    </xf>
    <xf numFmtId="0" fontId="34" fillId="0" borderId="0" xfId="0" applyFont="1" applyAlignment="1">
      <alignment vertical="top" wrapText="1"/>
    </xf>
    <xf numFmtId="0" fontId="19" fillId="3" borderId="5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right" vertical="center" wrapText="1"/>
    </xf>
    <xf numFmtId="9" fontId="19" fillId="3" borderId="11" xfId="0" applyNumberFormat="1" applyFont="1" applyFill="1" applyBorder="1" applyAlignment="1">
      <alignment horizontal="right" vertical="center" wrapText="1"/>
    </xf>
    <xf numFmtId="3" fontId="20" fillId="0" borderId="0" xfId="0" applyNumberFormat="1" applyFont="1"/>
    <xf numFmtId="3" fontId="19" fillId="0" borderId="12" xfId="0" applyNumberFormat="1" applyFont="1" applyBorder="1"/>
    <xf numFmtId="10" fontId="11" fillId="0" borderId="0" xfId="0" applyNumberFormat="1" applyFont="1"/>
    <xf numFmtId="10" fontId="19" fillId="0" borderId="4" xfId="0" applyNumberFormat="1" applyFont="1" applyBorder="1"/>
    <xf numFmtId="10" fontId="11" fillId="0" borderId="13" xfId="0" applyNumberFormat="1" applyFont="1" applyBorder="1"/>
    <xf numFmtId="10" fontId="11" fillId="0" borderId="14" xfId="0" applyNumberFormat="1" applyFont="1" applyBorder="1"/>
    <xf numFmtId="0" fontId="11" fillId="4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10" fontId="14" fillId="0" borderId="15" xfId="0" applyNumberFormat="1" applyFont="1" applyBorder="1" applyAlignment="1">
      <alignment horizontal="right"/>
    </xf>
    <xf numFmtId="10" fontId="14" fillId="0" borderId="0" xfId="0" applyNumberFormat="1" applyFont="1" applyAlignment="1">
      <alignment horizontal="right"/>
    </xf>
    <xf numFmtId="10" fontId="28" fillId="0" borderId="12" xfId="0" applyNumberFormat="1" applyFont="1" applyBorder="1" applyAlignment="1">
      <alignment horizontal="right"/>
    </xf>
    <xf numFmtId="0" fontId="19" fillId="0" borderId="15" xfId="0" applyFont="1" applyBorder="1"/>
    <xf numFmtId="0" fontId="0" fillId="0" borderId="15" xfId="0" applyBorder="1"/>
    <xf numFmtId="0" fontId="36" fillId="0" borderId="0" xfId="0" applyFont="1"/>
    <xf numFmtId="0" fontId="36" fillId="0" borderId="0" xfId="0" applyFont="1" applyAlignment="1">
      <alignment horizontal="right"/>
    </xf>
    <xf numFmtId="3" fontId="36" fillId="0" borderId="0" xfId="0" applyNumberFormat="1" applyFont="1"/>
    <xf numFmtId="0" fontId="37" fillId="0" borderId="0" xfId="0" applyFont="1" applyAlignment="1">
      <alignment horizontal="left"/>
    </xf>
    <xf numFmtId="2" fontId="14" fillId="0" borderId="0" xfId="0" applyNumberFormat="1" applyFont="1" applyAlignment="1">
      <alignment horizontal="left"/>
    </xf>
    <xf numFmtId="0" fontId="19" fillId="3" borderId="16" xfId="0" applyFont="1" applyFill="1" applyBorder="1" applyAlignment="1">
      <alignment horizontal="right" vertical="center" wrapText="1"/>
    </xf>
    <xf numFmtId="0" fontId="19" fillId="3" borderId="17" xfId="0" applyFont="1" applyFill="1" applyBorder="1" applyAlignment="1">
      <alignment horizontal="right" vertical="center" wrapText="1"/>
    </xf>
    <xf numFmtId="0" fontId="19" fillId="3" borderId="18" xfId="0" applyFont="1" applyFill="1" applyBorder="1" applyAlignment="1">
      <alignment horizontal="right" wrapText="1"/>
    </xf>
    <xf numFmtId="0" fontId="19" fillId="4" borderId="0" xfId="0" quotePrefix="1" applyFont="1" applyFill="1" applyAlignment="1">
      <alignment horizontal="left" indent="1"/>
    </xf>
    <xf numFmtId="0" fontId="19" fillId="3" borderId="0" xfId="0" applyFont="1" applyFill="1" applyAlignment="1">
      <alignment horizontal="left" wrapText="1"/>
    </xf>
    <xf numFmtId="3" fontId="38" fillId="0" borderId="15" xfId="0" applyNumberFormat="1" applyFont="1" applyBorder="1"/>
    <xf numFmtId="10" fontId="38" fillId="0" borderId="19" xfId="0" applyNumberFormat="1" applyFont="1" applyBorder="1"/>
    <xf numFmtId="10" fontId="38" fillId="0" borderId="13" xfId="0" applyNumberFormat="1" applyFont="1" applyBorder="1"/>
    <xf numFmtId="10" fontId="38" fillId="0" borderId="20" xfId="0" applyNumberFormat="1" applyFont="1" applyBorder="1"/>
    <xf numFmtId="3" fontId="39" fillId="0" borderId="12" xfId="0" applyNumberFormat="1" applyFont="1" applyBorder="1"/>
    <xf numFmtId="10" fontId="39" fillId="0" borderId="21" xfId="0" applyNumberFormat="1" applyFont="1" applyBorder="1"/>
    <xf numFmtId="3" fontId="39" fillId="0" borderId="4" xfId="0" applyNumberFormat="1" applyFont="1" applyBorder="1"/>
    <xf numFmtId="10" fontId="39" fillId="0" borderId="22" xfId="0" applyNumberFormat="1" applyFont="1" applyBorder="1"/>
    <xf numFmtId="10" fontId="11" fillId="0" borderId="23" xfId="0" applyNumberFormat="1" applyFont="1" applyBorder="1"/>
    <xf numFmtId="0" fontId="19" fillId="4" borderId="0" xfId="0" applyFont="1" applyFill="1" applyAlignment="1">
      <alignment horizontal="left"/>
    </xf>
    <xf numFmtId="3" fontId="19" fillId="0" borderId="0" xfId="0" applyNumberFormat="1" applyFont="1"/>
    <xf numFmtId="10" fontId="19" fillId="0" borderId="0" xfId="0" applyNumberFormat="1" applyFont="1"/>
    <xf numFmtId="10" fontId="38" fillId="0" borderId="24" xfId="0" applyNumberFormat="1" applyFont="1" applyBorder="1"/>
    <xf numFmtId="10" fontId="38" fillId="0" borderId="25" xfId="0" applyNumberFormat="1" applyFont="1" applyBorder="1"/>
    <xf numFmtId="10" fontId="11" fillId="0" borderId="26" xfId="0" applyNumberFormat="1" applyFont="1" applyBorder="1"/>
    <xf numFmtId="10" fontId="39" fillId="0" borderId="26" xfId="0" applyNumberFormat="1" applyFont="1" applyBorder="1"/>
    <xf numFmtId="10" fontId="40" fillId="0" borderId="0" xfId="0" applyNumberFormat="1" applyFont="1"/>
    <xf numFmtId="10" fontId="40" fillId="0" borderId="4" xfId="0" applyNumberFormat="1" applyFont="1" applyBorder="1"/>
    <xf numFmtId="10" fontId="40" fillId="0" borderId="15" xfId="0" applyNumberFormat="1" applyFont="1" applyBorder="1"/>
    <xf numFmtId="10" fontId="40" fillId="0" borderId="12" xfId="0" applyNumberFormat="1" applyFont="1" applyBorder="1"/>
    <xf numFmtId="0" fontId="19" fillId="3" borderId="27" xfId="0" applyFont="1" applyFill="1" applyBorder="1" applyAlignment="1">
      <alignment horizontal="center" wrapText="1"/>
    </xf>
    <xf numFmtId="0" fontId="20" fillId="0" borderId="15" xfId="0" applyFont="1" applyBorder="1"/>
    <xf numFmtId="3" fontId="11" fillId="0" borderId="28" xfId="0" applyNumberFormat="1" applyFont="1" applyBorder="1" applyAlignment="1">
      <alignment horizontal="right"/>
    </xf>
    <xf numFmtId="3" fontId="11" fillId="0" borderId="29" xfId="0" applyNumberFormat="1" applyFont="1" applyBorder="1" applyAlignment="1">
      <alignment horizontal="right"/>
    </xf>
    <xf numFmtId="10" fontId="20" fillId="0" borderId="30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10" fontId="20" fillId="0" borderId="13" xfId="0" applyNumberFormat="1" applyFont="1" applyBorder="1" applyAlignment="1">
      <alignment horizontal="right"/>
    </xf>
    <xf numFmtId="3" fontId="11" fillId="0" borderId="31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10" fontId="20" fillId="0" borderId="14" xfId="0" applyNumberFormat="1" applyFont="1" applyBorder="1" applyAlignment="1">
      <alignment horizontal="right"/>
    </xf>
    <xf numFmtId="3" fontId="19" fillId="4" borderId="4" xfId="0" applyNumberFormat="1" applyFont="1" applyFill="1" applyBorder="1" applyAlignment="1">
      <alignment horizontal="left"/>
    </xf>
    <xf numFmtId="3" fontId="37" fillId="0" borderId="0" xfId="0" applyNumberFormat="1" applyFont="1" applyAlignment="1">
      <alignment horizontal="center"/>
    </xf>
    <xf numFmtId="0" fontId="20" fillId="0" borderId="0" xfId="3" applyFont="1">
      <alignment horizontal="left" wrapText="1"/>
    </xf>
    <xf numFmtId="0" fontId="23" fillId="4" borderId="0" xfId="0" applyFont="1" applyFill="1" applyAlignment="1">
      <alignment horizontal="center"/>
    </xf>
    <xf numFmtId="0" fontId="20" fillId="0" borderId="0" xfId="3" applyFont="1" applyAlignment="1">
      <alignment wrapText="1"/>
    </xf>
    <xf numFmtId="10" fontId="38" fillId="0" borderId="26" xfId="0" applyNumberFormat="1" applyFont="1" applyBorder="1"/>
    <xf numFmtId="10" fontId="39" fillId="0" borderId="14" xfId="0" applyNumberFormat="1" applyFont="1" applyBorder="1"/>
    <xf numFmtId="10" fontId="19" fillId="0" borderId="22" xfId="0" applyNumberFormat="1" applyFont="1" applyBorder="1"/>
    <xf numFmtId="10" fontId="39" fillId="0" borderId="32" xfId="0" applyNumberFormat="1" applyFont="1" applyBorder="1"/>
    <xf numFmtId="3" fontId="21" fillId="0" borderId="0" xfId="0" applyNumberFormat="1" applyFont="1" applyAlignment="1">
      <alignment horizontal="center"/>
    </xf>
    <xf numFmtId="10" fontId="40" fillId="0" borderId="23" xfId="0" applyNumberFormat="1" applyFont="1" applyBorder="1"/>
    <xf numFmtId="3" fontId="14" fillId="0" borderId="0" xfId="0" applyNumberFormat="1" applyFont="1" applyAlignment="1">
      <alignment horizontal="left"/>
    </xf>
    <xf numFmtId="0" fontId="19" fillId="3" borderId="33" xfId="0" applyFont="1" applyFill="1" applyBorder="1" applyAlignment="1">
      <alignment horizontal="right" wrapText="1"/>
    </xf>
    <xf numFmtId="9" fontId="19" fillId="0" borderId="4" xfId="0" applyNumberFormat="1" applyFont="1" applyBorder="1" applyAlignment="1">
      <alignment horizontal="right"/>
    </xf>
    <xf numFmtId="9" fontId="19" fillId="0" borderId="10" xfId="0" applyNumberFormat="1" applyFont="1" applyBorder="1" applyAlignment="1">
      <alignment horizontal="right"/>
    </xf>
    <xf numFmtId="3" fontId="38" fillId="0" borderId="0" xfId="0" applyNumberFormat="1" applyFont="1"/>
    <xf numFmtId="10" fontId="39" fillId="0" borderId="24" xfId="0" applyNumberFormat="1" applyFont="1" applyBorder="1"/>
    <xf numFmtId="10" fontId="39" fillId="0" borderId="25" xfId="0" applyNumberFormat="1" applyFont="1" applyBorder="1"/>
    <xf numFmtId="10" fontId="19" fillId="0" borderId="26" xfId="0" applyNumberFormat="1" applyFont="1" applyBorder="1"/>
    <xf numFmtId="0" fontId="11" fillId="4" borderId="34" xfId="0" applyFont="1" applyFill="1" applyBorder="1" applyAlignment="1">
      <alignment horizontal="left"/>
    </xf>
    <xf numFmtId="3" fontId="11" fillId="0" borderId="34" xfId="0" applyNumberFormat="1" applyFont="1" applyBorder="1"/>
    <xf numFmtId="0" fontId="41" fillId="0" borderId="0" xfId="0" applyFont="1" applyAlignment="1">
      <alignment horizontal="left" vertical="center"/>
    </xf>
    <xf numFmtId="0" fontId="26" fillId="0" borderId="0" xfId="0" applyFont="1" applyAlignment="1">
      <alignment wrapText="1"/>
    </xf>
    <xf numFmtId="0" fontId="30" fillId="5" borderId="0" xfId="0" applyFont="1" applyFill="1" applyAlignment="1">
      <alignment horizontal="left" vertical="center" wrapText="1"/>
    </xf>
    <xf numFmtId="0" fontId="31" fillId="6" borderId="0" xfId="0" applyFont="1" applyFill="1" applyAlignment="1"/>
    <xf numFmtId="0" fontId="18" fillId="0" borderId="0" xfId="0" applyFont="1" applyAlignment="1">
      <alignment horizontal="right" wrapText="1"/>
    </xf>
    <xf numFmtId="0" fontId="26" fillId="0" borderId="5" xfId="0" applyFont="1" applyBorder="1" applyAlignment="1">
      <alignment horizontal="left" vertical="center"/>
    </xf>
    <xf numFmtId="0" fontId="35" fillId="6" borderId="0" xfId="0" applyFont="1" applyFill="1" applyAlignment="1">
      <alignment horizontal="left" vertical="center" wrapText="1"/>
    </xf>
    <xf numFmtId="0" fontId="20" fillId="0" borderId="0" xfId="3" applyFont="1" applyAlignment="1">
      <alignment horizontal="left" wrapText="1"/>
    </xf>
    <xf numFmtId="0" fontId="20" fillId="0" borderId="0" xfId="0" applyFont="1" applyAlignment="1">
      <alignment horizontal="left"/>
    </xf>
    <xf numFmtId="0" fontId="19" fillId="4" borderId="16" xfId="0" applyFont="1" applyFill="1" applyBorder="1" applyAlignment="1">
      <alignment horizontal="center"/>
    </xf>
    <xf numFmtId="0" fontId="20" fillId="0" borderId="29" xfId="0" applyFont="1" applyBorder="1" applyAlignment="1">
      <alignment horizontal="left"/>
    </xf>
    <xf numFmtId="0" fontId="19" fillId="4" borderId="35" xfId="0" applyFont="1" applyFill="1" applyBorder="1" applyAlignment="1">
      <alignment horizontal="center"/>
    </xf>
    <xf numFmtId="0" fontId="35" fillId="6" borderId="0" xfId="0" applyFont="1" applyFill="1" applyAlignment="1">
      <alignment horizontal="left" vertical="top" wrapText="1"/>
    </xf>
    <xf numFmtId="0" fontId="19" fillId="4" borderId="16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wrapText="1"/>
    </xf>
    <xf numFmtId="0" fontId="19" fillId="4" borderId="42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23" fillId="4" borderId="0" xfId="0" applyFont="1" applyFill="1" applyAlignment="1">
      <alignment horizontal="center"/>
    </xf>
    <xf numFmtId="0" fontId="19" fillId="3" borderId="7" xfId="0" applyFont="1" applyFill="1" applyBorder="1" applyAlignment="1">
      <alignment horizontal="center" wrapText="1"/>
    </xf>
    <xf numFmtId="0" fontId="19" fillId="3" borderId="36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10" fontId="11" fillId="0" borderId="40" xfId="0" applyNumberFormat="1" applyFont="1" applyBorder="1" applyAlignment="1">
      <alignment horizontal="center"/>
    </xf>
    <xf numFmtId="10" fontId="11" fillId="0" borderId="41" xfId="0" applyNumberFormat="1" applyFont="1" applyBorder="1" applyAlignment="1">
      <alignment horizontal="center"/>
    </xf>
  </cellXfs>
  <cellStyles count="11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Hipervínculo_Est_Registral_Inmobiliaria_2011" xf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Titulares de la explotación con SAU. Aragón.</a:t>
            </a:r>
          </a:p>
        </c:rich>
      </c:tx>
      <c:layout>
        <c:manualLayout>
          <c:xMode val="edge"/>
          <c:yMode val="edge"/>
          <c:x val="0.17919101482873015"/>
          <c:y val="4.2372447346520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722579652755334"/>
          <c:y val="0.15254237288135594"/>
          <c:w val="0.65318011253064112"/>
          <c:h val="0.635593220338983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'1.1'!$C$4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'1.1'!$A$5:$A$13</c:f>
              <c:strCache>
                <c:ptCount val="9"/>
                <c:pt idx="0">
                  <c:v>&lt; 1 ha.</c:v>
                </c:pt>
                <c:pt idx="1">
                  <c:v>1  a &lt; 2 ha.</c:v>
                </c:pt>
                <c:pt idx="2">
                  <c:v>2 a &lt; 5 ha.</c:v>
                </c:pt>
                <c:pt idx="3">
                  <c:v>5 a &lt; 10 ha.</c:v>
                </c:pt>
                <c:pt idx="4">
                  <c:v>10 a &lt; 20 ha.</c:v>
                </c:pt>
                <c:pt idx="5">
                  <c:v>20 a &lt; 30 ha.</c:v>
                </c:pt>
                <c:pt idx="6">
                  <c:v>30 a &lt; 50 ha.</c:v>
                </c:pt>
                <c:pt idx="7">
                  <c:v>50 a &lt; 100 ha.</c:v>
                </c:pt>
                <c:pt idx="8">
                  <c:v>&gt;=100 ha.</c:v>
                </c:pt>
              </c:strCache>
            </c:strRef>
          </c:cat>
          <c:val>
            <c:numRef>
              <c:f>'1.1'!$C$5:$C$13</c:f>
              <c:numCache>
                <c:formatCode>#,##0</c:formatCode>
                <c:ptCount val="9"/>
                <c:pt idx="0">
                  <c:v>1637</c:v>
                </c:pt>
                <c:pt idx="1">
                  <c:v>1027</c:v>
                </c:pt>
                <c:pt idx="2">
                  <c:v>3147</c:v>
                </c:pt>
                <c:pt idx="3">
                  <c:v>3746</c:v>
                </c:pt>
                <c:pt idx="4">
                  <c:v>4249</c:v>
                </c:pt>
                <c:pt idx="5">
                  <c:v>2680</c:v>
                </c:pt>
                <c:pt idx="6">
                  <c:v>3169</c:v>
                </c:pt>
                <c:pt idx="7">
                  <c:v>4043</c:v>
                </c:pt>
                <c:pt idx="8">
                  <c:v>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4-4595-AE24-5D5C9A5B69E8}"/>
            </c:ext>
          </c:extLst>
        </c:ser>
        <c:ser>
          <c:idx val="1"/>
          <c:order val="1"/>
          <c:tx>
            <c:strRef>
              <c:f>'1.1'!$D$4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'1.1'!$A$5:$A$13</c:f>
              <c:strCache>
                <c:ptCount val="9"/>
                <c:pt idx="0">
                  <c:v>&lt; 1 ha.</c:v>
                </c:pt>
                <c:pt idx="1">
                  <c:v>1  a &lt; 2 ha.</c:v>
                </c:pt>
                <c:pt idx="2">
                  <c:v>2 a &lt; 5 ha.</c:v>
                </c:pt>
                <c:pt idx="3">
                  <c:v>5 a &lt; 10 ha.</c:v>
                </c:pt>
                <c:pt idx="4">
                  <c:v>10 a &lt; 20 ha.</c:v>
                </c:pt>
                <c:pt idx="5">
                  <c:v>20 a &lt; 30 ha.</c:v>
                </c:pt>
                <c:pt idx="6">
                  <c:v>30 a &lt; 50 ha.</c:v>
                </c:pt>
                <c:pt idx="7">
                  <c:v>50 a &lt; 100 ha.</c:v>
                </c:pt>
                <c:pt idx="8">
                  <c:v>&gt;=100 ha.</c:v>
                </c:pt>
              </c:strCache>
            </c:strRef>
          </c:cat>
          <c:val>
            <c:numRef>
              <c:f>'1.1'!$D$5:$D$13</c:f>
              <c:numCache>
                <c:formatCode>#,##0</c:formatCode>
                <c:ptCount val="9"/>
                <c:pt idx="0">
                  <c:v>753</c:v>
                </c:pt>
                <c:pt idx="1">
                  <c:v>293</c:v>
                </c:pt>
                <c:pt idx="2">
                  <c:v>1197</c:v>
                </c:pt>
                <c:pt idx="3">
                  <c:v>1325</c:v>
                </c:pt>
                <c:pt idx="4">
                  <c:v>1441</c:v>
                </c:pt>
                <c:pt idx="5">
                  <c:v>831</c:v>
                </c:pt>
                <c:pt idx="6">
                  <c:v>908</c:v>
                </c:pt>
                <c:pt idx="7">
                  <c:v>936</c:v>
                </c:pt>
                <c:pt idx="8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4-4595-AE24-5D5C9A5B6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93933312"/>
        <c:axId val="1"/>
      </c:barChart>
      <c:catAx>
        <c:axId val="18939333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3933312"/>
        <c:crossesAt val="1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89656701448904252"/>
          <c:w val="0.53468270780873206"/>
          <c:h val="0.99826216844845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Cónyuges</a:t>
            </a:r>
            <a:endParaRPr lang="es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 que son </a:t>
            </a:r>
            <a:r>
              <a:rPr lang="es-ES" sz="1400" b="0" i="0" u="none" strike="noStrike" baseline="0">
                <a:effectLst/>
              </a:rPr>
              <a:t>Jefes o jefas</a:t>
            </a:r>
            <a:endParaRPr lang="es-ES" sz="1400"/>
          </a:p>
        </c:rich>
      </c:tx>
      <c:layout>
        <c:manualLayout>
          <c:xMode val="edge"/>
          <c:yMode val="edge"/>
          <c:x val="2.098098098098098E-2"/>
          <c:y val="2.2882512567285022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6420-4C5F-A057-3F2D5C6D840B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420-4C5F-A057-3F2D5C6D840B}"/>
              </c:ext>
            </c:extLst>
          </c:dPt>
          <c:dLbls>
            <c:dLbl>
              <c:idx val="0"/>
              <c:layout>
                <c:manualLayout>
                  <c:x val="0.21742663745979121"/>
                  <c:y val="-1.35672804678942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0-4C5F-A057-3F2D5C6D840B}"/>
                </c:ext>
              </c:extLst>
            </c:dLbl>
            <c:dLbl>
              <c:idx val="1"/>
              <c:layout>
                <c:manualLayout>
                  <c:x val="-0.20176780534012195"/>
                  <c:y val="2.37592741852150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0-4C5F-A057-3F2D5C6D840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'1.2'!$J$17:$J$18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'1.2'!$K$17:$K$18</c:f>
              <c:numCache>
                <c:formatCode>#,##0</c:formatCode>
                <c:ptCount val="2"/>
                <c:pt idx="0">
                  <c:v>1015</c:v>
                </c:pt>
                <c:pt idx="1">
                  <c:v>36484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0-4C5F-A057-3F2D5C6D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Cónyuges</a:t>
            </a:r>
            <a:endParaRPr lang="es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(hombres) que</a:t>
            </a:r>
            <a:r>
              <a:rPr lang="es-ES" sz="1400" baseline="0"/>
              <a:t> son jefes </a:t>
            </a:r>
            <a:endParaRPr lang="es-ES" sz="1400"/>
          </a:p>
        </c:rich>
      </c:tx>
      <c:layout>
        <c:manualLayout>
          <c:xMode val="edge"/>
          <c:yMode val="edge"/>
          <c:x val="3.189803109473701E-2"/>
          <c:y val="4.0676497256024811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71298324551535"/>
          <c:y val="0.31721288775910883"/>
          <c:w val="0.76472440944881892"/>
          <c:h val="0.417255874511749"/>
        </c:manualLayout>
      </c:layout>
      <c:pie3DChart>
        <c:varyColors val="1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651-477D-87F1-93E432AA885F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51-477D-87F1-93E432AA885F}"/>
              </c:ext>
            </c:extLst>
          </c:dPt>
          <c:dLbls>
            <c:dLbl>
              <c:idx val="0"/>
              <c:layout>
                <c:manualLayout>
                  <c:x val="0.12720089676290464"/>
                  <c:y val="1.79286964129483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51-477D-87F1-93E432AA885F}"/>
                </c:ext>
              </c:extLst>
            </c:dLbl>
            <c:dLbl>
              <c:idx val="1"/>
              <c:layout>
                <c:manualLayout>
                  <c:x val="-0.26693076408927147"/>
                  <c:y val="-1.97689895504635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1-477D-87F1-93E432AA885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'1.1'!$J$17:$J$18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'1.2'!$L$17:$L$18</c:f>
              <c:numCache>
                <c:formatCode>#,##0</c:formatCode>
                <c:ptCount val="2"/>
                <c:pt idx="0">
                  <c:v>573</c:v>
                </c:pt>
                <c:pt idx="1">
                  <c:v>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51-477D-87F1-93E432AA8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 </a:t>
            </a:r>
            <a:r>
              <a:rPr lang="es-ES" sz="1400" b="0" i="0" u="none" strike="noStrike" baseline="0">
                <a:effectLst/>
              </a:rPr>
              <a:t>Cónyuges </a:t>
            </a:r>
            <a:r>
              <a:rPr lang="es-ES" sz="1400" b="0" i="0" baseline="0">
                <a:effectLst/>
              </a:rPr>
              <a:t>(mujeres) que son </a:t>
            </a:r>
            <a:r>
              <a:rPr lang="es-ES" sz="1400" b="0" i="0" u="none" strike="noStrike" baseline="0">
                <a:effectLst/>
              </a:rPr>
              <a:t>jefas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2.8551734547558549E-2"/>
          <c:y val="3.892944038929440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CE91-417B-83BB-6A0CF991BB42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91-417B-83BB-6A0CF991BB42}"/>
              </c:ext>
            </c:extLst>
          </c:dPt>
          <c:dLbls>
            <c:dLbl>
              <c:idx val="0"/>
              <c:layout>
                <c:manualLayout>
                  <c:x val="0.12720089676290464"/>
                  <c:y val="1.79286964129483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1-417B-83BB-6A0CF991BB42}"/>
                </c:ext>
              </c:extLst>
            </c:dLbl>
            <c:dLbl>
              <c:idx val="1"/>
              <c:layout>
                <c:manualLayout>
                  <c:x val="-0.21702967640227083"/>
                  <c:y val="-5.935973331800677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1-417B-83BB-6A0CF991BB4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'1.1'!$J$17:$J$18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'1.2'!$M$17:$M$18</c:f>
              <c:numCache>
                <c:formatCode>#,##0</c:formatCode>
                <c:ptCount val="2"/>
                <c:pt idx="0">
                  <c:v>443</c:v>
                </c:pt>
                <c:pt idx="1">
                  <c:v>28491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1-417B-83BB-6A0CF991B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Otros jefes/as de la explotación agrícola según SAU. </a:t>
            </a:r>
          </a:p>
        </c:rich>
      </c:tx>
      <c:layout>
        <c:manualLayout>
          <c:xMode val="edge"/>
          <c:yMode val="edge"/>
          <c:x val="0.15126077990251219"/>
          <c:y val="4.2016735087601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096458167448172"/>
          <c:y val="0.28291360638743684"/>
          <c:w val="0.33258474151405232"/>
          <c:h val="0.62184962173845915"/>
        </c:manualLayout>
      </c:layout>
      <c:pieChart>
        <c:varyColors val="1"/>
        <c:ser>
          <c:idx val="0"/>
          <c:order val="0"/>
          <c:tx>
            <c:strRef>
              <c:f>'1.3'!$G$4:$H$4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82-4FE6-9097-431342B96298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82-4FE6-9097-431342B96298}"/>
              </c:ext>
            </c:extLst>
          </c:dPt>
          <c:dLbls>
            <c:dLbl>
              <c:idx val="0"/>
              <c:layout>
                <c:manualLayout>
                  <c:x val="0.10346589029312513"/>
                  <c:y val="-4.212223472065991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82-4FE6-9097-431342B96298}"/>
                </c:ext>
              </c:extLst>
            </c:dLbl>
            <c:dLbl>
              <c:idx val="1"/>
              <c:layout>
                <c:manualLayout>
                  <c:x val="-0.10818338884110075"/>
                  <c:y val="-5.443348993140563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82-4FE6-9097-431342B9629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'1.3'!$G$4:$H$4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'1.3'!$G$14:$H$14</c:f>
              <c:numCache>
                <c:formatCode>#,##0</c:formatCode>
                <c:ptCount val="2"/>
                <c:pt idx="0">
                  <c:v>4882</c:v>
                </c:pt>
                <c:pt idx="1">
                  <c:v>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2-4FE6-9097-431342B96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7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9233830146231723"/>
          <c:y val="0.34313749242883101"/>
          <c:w val="0.94724081364829393"/>
          <c:h val="0.536415191690782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Otros jefes/as de explotaciones según SAU. Aragón.</a:t>
            </a:r>
          </a:p>
        </c:rich>
      </c:tx>
      <c:layout>
        <c:manualLayout>
          <c:xMode val="edge"/>
          <c:yMode val="edge"/>
          <c:x val="0.12041903258824674"/>
          <c:y val="2.1096554420059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71752510113954"/>
          <c:y val="0.10970509339189985"/>
          <c:w val="0.72513181693264395"/>
          <c:h val="0.679327693695995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'1.3'!$G$4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'1.3'!$A$5:$A$13</c:f>
              <c:strCache>
                <c:ptCount val="9"/>
                <c:pt idx="0">
                  <c:v>&lt; 1</c:v>
                </c:pt>
                <c:pt idx="1">
                  <c:v>1  a &lt; 2</c:v>
                </c:pt>
                <c:pt idx="2">
                  <c:v>2 a &lt; 5</c:v>
                </c:pt>
                <c:pt idx="3">
                  <c:v>5 a &lt;  10</c:v>
                </c:pt>
                <c:pt idx="4">
                  <c:v>10 a &lt; 20</c:v>
                </c:pt>
                <c:pt idx="5">
                  <c:v>20 a &lt; 30</c:v>
                </c:pt>
                <c:pt idx="6">
                  <c:v>30 a &lt; 50</c:v>
                </c:pt>
                <c:pt idx="7">
                  <c:v>50 a &lt; 100</c:v>
                </c:pt>
                <c:pt idx="8">
                  <c:v>&gt;=100</c:v>
                </c:pt>
              </c:strCache>
            </c:strRef>
          </c:cat>
          <c:val>
            <c:numRef>
              <c:f>'1.3'!$G$5:$G$13</c:f>
              <c:numCache>
                <c:formatCode>#,##0</c:formatCode>
                <c:ptCount val="9"/>
                <c:pt idx="0">
                  <c:v>729</c:v>
                </c:pt>
                <c:pt idx="1">
                  <c:v>61</c:v>
                </c:pt>
                <c:pt idx="2">
                  <c:v>340</c:v>
                </c:pt>
                <c:pt idx="3">
                  <c:v>482</c:v>
                </c:pt>
                <c:pt idx="4">
                  <c:v>609</c:v>
                </c:pt>
                <c:pt idx="5">
                  <c:v>390</c:v>
                </c:pt>
                <c:pt idx="6">
                  <c:v>488</c:v>
                </c:pt>
                <c:pt idx="7">
                  <c:v>696</c:v>
                </c:pt>
                <c:pt idx="8">
                  <c:v>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4-4321-AD7A-AC366B74BA56}"/>
            </c:ext>
          </c:extLst>
        </c:ser>
        <c:ser>
          <c:idx val="1"/>
          <c:order val="1"/>
          <c:tx>
            <c:strRef>
              <c:f>'1.3'!$H$4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'1.3'!$A$5:$A$13</c:f>
              <c:strCache>
                <c:ptCount val="9"/>
                <c:pt idx="0">
                  <c:v>&lt; 1</c:v>
                </c:pt>
                <c:pt idx="1">
                  <c:v>1  a &lt; 2</c:v>
                </c:pt>
                <c:pt idx="2">
                  <c:v>2 a &lt; 5</c:v>
                </c:pt>
                <c:pt idx="3">
                  <c:v>5 a &lt;  10</c:v>
                </c:pt>
                <c:pt idx="4">
                  <c:v>10 a &lt; 20</c:v>
                </c:pt>
                <c:pt idx="5">
                  <c:v>20 a &lt; 30</c:v>
                </c:pt>
                <c:pt idx="6">
                  <c:v>30 a &lt; 50</c:v>
                </c:pt>
                <c:pt idx="7">
                  <c:v>50 a &lt; 100</c:v>
                </c:pt>
                <c:pt idx="8">
                  <c:v>&gt;=100</c:v>
                </c:pt>
              </c:strCache>
            </c:strRef>
          </c:cat>
          <c:val>
            <c:numRef>
              <c:f>'1.3'!$H$5:$H$13</c:f>
              <c:numCache>
                <c:formatCode>#,##0</c:formatCode>
                <c:ptCount val="9"/>
                <c:pt idx="0">
                  <c:v>111</c:v>
                </c:pt>
                <c:pt idx="1">
                  <c:v>23</c:v>
                </c:pt>
                <c:pt idx="2">
                  <c:v>99</c:v>
                </c:pt>
                <c:pt idx="3">
                  <c:v>113</c:v>
                </c:pt>
                <c:pt idx="4">
                  <c:v>167</c:v>
                </c:pt>
                <c:pt idx="5">
                  <c:v>92</c:v>
                </c:pt>
                <c:pt idx="6">
                  <c:v>95</c:v>
                </c:pt>
                <c:pt idx="7">
                  <c:v>137</c:v>
                </c:pt>
                <c:pt idx="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4-4321-AD7A-AC366B74B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88719328"/>
        <c:axId val="1"/>
      </c:barChart>
      <c:catAx>
        <c:axId val="18887193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88719328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2447921134041249E-2"/>
          <c:y val="0.89798447534483716"/>
          <c:w val="0.49674163278609779"/>
          <c:h val="0.999250795778187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Jefes o jefas de explotación ni titulares ni cónyuges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7.7664366028320539E-2"/>
          <c:y val="3.12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96196528065571"/>
          <c:y val="0.30436964610192957"/>
          <c:w val="0.82821642031588161"/>
          <c:h val="0.48330151038812458"/>
        </c:manualLayout>
      </c:layout>
      <c:pie3D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F237-40D3-B4A6-0E6C33E87965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37-40D3-B4A6-0E6C33E87965}"/>
              </c:ext>
            </c:extLst>
          </c:dPt>
          <c:dLbls>
            <c:dLbl>
              <c:idx val="0"/>
              <c:layout>
                <c:manualLayout>
                  <c:x val="0.21742663745979121"/>
                  <c:y val="-1.35672804678942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7-40D3-B4A6-0E6C33E87965}"/>
                </c:ext>
              </c:extLst>
            </c:dLbl>
            <c:dLbl>
              <c:idx val="1"/>
              <c:layout>
                <c:manualLayout>
                  <c:x val="-0.20176780534012195"/>
                  <c:y val="2.37592741852150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7-40D3-B4A6-0E6C33E8796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'1.3'!$J$17:$J$18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'1.3'!$K$17:$K$18</c:f>
              <c:numCache>
                <c:formatCode>#,##0</c:formatCode>
                <c:ptCount val="2"/>
                <c:pt idx="0">
                  <c:v>5899</c:v>
                </c:pt>
                <c:pt idx="1">
                  <c:v>31600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37-40D3-B4A6-0E6C33E8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Jefes de explotación ni titulares ni cónyuges </a:t>
            </a:r>
            <a:r>
              <a:rPr lang="es-ES" sz="1400"/>
              <a:t>(hombres)</a:t>
            </a:r>
          </a:p>
        </c:rich>
      </c:tx>
      <c:layout>
        <c:manualLayout>
          <c:xMode val="edge"/>
          <c:yMode val="edge"/>
          <c:x val="2.5669794470579356E-2"/>
          <c:y val="3.77029746281714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71298324551535"/>
          <c:y val="0.31721288775910883"/>
          <c:w val="0.82436232212187521"/>
          <c:h val="0.45058923884514435"/>
        </c:manualLayout>
      </c:layout>
      <c:pie3DChart>
        <c:varyColors val="1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B7B-4104-BA44-FEBC32445A1B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B7B-4104-BA44-FEBC32445A1B}"/>
              </c:ext>
            </c:extLst>
          </c:dPt>
          <c:dLbls>
            <c:dLbl>
              <c:idx val="0"/>
              <c:layout>
                <c:manualLayout>
                  <c:x val="0.12720089676290464"/>
                  <c:y val="1.79286964129483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7B-4104-BA44-FEBC32445A1B}"/>
                </c:ext>
              </c:extLst>
            </c:dLbl>
            <c:dLbl>
              <c:idx val="1"/>
              <c:layout>
                <c:manualLayout>
                  <c:x val="-0.26693076408927147"/>
                  <c:y val="-1.97689895504635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B-4104-BA44-FEBC32445A1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'1.1'!$J$17:$J$18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'1.3'!$L$17:$L$18</c:f>
              <c:numCache>
                <c:formatCode>#,##0</c:formatCode>
                <c:ptCount val="2"/>
                <c:pt idx="0">
                  <c:v>4882</c:v>
                </c:pt>
                <c:pt idx="1">
                  <c:v>24052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7B-4104-BA44-FEBC32445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Jefas de explotación ni titulares ni cónyuges (mujeres)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5.8520669291338583E-2"/>
          <c:y val="6.611570247933884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4300687904208"/>
          <c:y val="0.36556871567524646"/>
          <c:w val="0.88956993120957917"/>
          <c:h val="0.41858444165067604"/>
        </c:manualLayout>
      </c:layout>
      <c:pie3DChart>
        <c:varyColors val="1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68F8-483F-AE09-EE96A3FEFFD2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F8-483F-AE09-EE96A3FEFFD2}"/>
              </c:ext>
            </c:extLst>
          </c:dPt>
          <c:dLbls>
            <c:dLbl>
              <c:idx val="0"/>
              <c:layout>
                <c:manualLayout>
                  <c:x val="0.12720089676290464"/>
                  <c:y val="1.79286964129483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F8-483F-AE09-EE96A3FEFFD2}"/>
                </c:ext>
              </c:extLst>
            </c:dLbl>
            <c:dLbl>
              <c:idx val="1"/>
              <c:layout>
                <c:manualLayout>
                  <c:x val="-0.21702967640227083"/>
                  <c:y val="-5.935973331800677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F8-483F-AE09-EE96A3FEFFD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'1.1'!$J$17:$J$18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'1.3'!$M$17:$M$18</c:f>
              <c:numCache>
                <c:formatCode>#,##0</c:formatCode>
                <c:ptCount val="2"/>
                <c:pt idx="0">
                  <c:v>1019</c:v>
                </c:pt>
                <c:pt idx="1">
                  <c:v>7546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F8-483F-AE09-EE96A3FEF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Jefes/as de explotaciones por edades.</a:t>
            </a:r>
            <a:r>
              <a:rPr lang="es-ES" baseline="0"/>
              <a:t> </a:t>
            </a:r>
            <a:r>
              <a:rPr lang="es-ES"/>
              <a:t>Todas las explotaciones. Aragón.</a:t>
            </a:r>
          </a:p>
        </c:rich>
      </c:tx>
      <c:layout>
        <c:manualLayout>
          <c:xMode val="edge"/>
          <c:yMode val="edge"/>
          <c:x val="9.4348809847044982E-3"/>
          <c:y val="6.0260305697081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0045631297564"/>
          <c:y val="0.23084298286243632"/>
          <c:w val="0.70178571428571423"/>
          <c:h val="0.729731869756093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'2.1'!$A$4:$A$7</c:f>
              <c:strCache>
                <c:ptCount val="4"/>
                <c:pt idx="0">
                  <c:v>&lt; 25 años</c:v>
                </c:pt>
                <c:pt idx="1">
                  <c:v>25 a 44 años</c:v>
                </c:pt>
                <c:pt idx="2">
                  <c:v> 45 a 64 años</c:v>
                </c:pt>
                <c:pt idx="3">
                  <c:v>&gt; 64 años </c:v>
                </c:pt>
              </c:strCache>
            </c:strRef>
          </c:cat>
          <c:val>
            <c:numRef>
              <c:f>'2.1'!$C$4:$C$7</c:f>
              <c:numCache>
                <c:formatCode>#,##0</c:formatCode>
                <c:ptCount val="4"/>
                <c:pt idx="0">
                  <c:v>247</c:v>
                </c:pt>
                <c:pt idx="1">
                  <c:v>4344</c:v>
                </c:pt>
                <c:pt idx="2">
                  <c:v>14407</c:v>
                </c:pt>
                <c:pt idx="3">
                  <c:v>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9-433B-8020-3E957F8AAF02}"/>
            </c:ext>
          </c:extLst>
        </c:ser>
        <c:ser>
          <c:idx val="1"/>
          <c:order val="1"/>
          <c:tx>
            <c:strRef>
              <c:f>'2.1'!$D$3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'2.1'!$A$4:$A$7</c:f>
              <c:strCache>
                <c:ptCount val="4"/>
                <c:pt idx="0">
                  <c:v>&lt; 25 años</c:v>
                </c:pt>
                <c:pt idx="1">
                  <c:v>25 a 44 años</c:v>
                </c:pt>
                <c:pt idx="2">
                  <c:v> 45 a 64 años</c:v>
                </c:pt>
                <c:pt idx="3">
                  <c:v>&gt; 64 años </c:v>
                </c:pt>
              </c:strCache>
            </c:strRef>
          </c:cat>
          <c:val>
            <c:numRef>
              <c:f>'2.1'!$D$4:$D$7</c:f>
              <c:numCache>
                <c:formatCode>#,##0</c:formatCode>
                <c:ptCount val="4"/>
                <c:pt idx="0">
                  <c:v>49</c:v>
                </c:pt>
                <c:pt idx="1">
                  <c:v>980</c:v>
                </c:pt>
                <c:pt idx="2">
                  <c:v>3931</c:v>
                </c:pt>
                <c:pt idx="3">
                  <c:v>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9-433B-8020-3E957F8A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18224"/>
        <c:axId val="1"/>
      </c:barChart>
      <c:catAx>
        <c:axId val="188881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88818224"/>
        <c:crossesAt val="1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69975509095845778"/>
          <c:y val="4.44116103134167E-2"/>
          <c:w val="0.99666720970223555"/>
          <c:h val="0.104719468889918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jefas de explotación según edad</a:t>
            </a:r>
          </a:p>
        </c:rich>
      </c:tx>
      <c:layout>
        <c:manualLayout>
          <c:xMode val="edge"/>
          <c:yMode val="edge"/>
          <c:x val="1.4482853890087697E-2"/>
          <c:y val="1.2195307647612751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118234086437931E-2"/>
          <c:y val="0.2594891492222009"/>
          <c:w val="0.79756514329657968"/>
          <c:h val="0.672444570627818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262-49D9-96C3-0E9479CE22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262-49D9-96C3-0E9479CE22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262-49D9-96C3-0E9479CE22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262-49D9-96C3-0E9479CE22E2}"/>
              </c:ext>
            </c:extLst>
          </c:dPt>
          <c:dLbls>
            <c:dLbl>
              <c:idx val="0"/>
              <c:layout>
                <c:manualLayout>
                  <c:x val="-0.34957863507285053"/>
                  <c:y val="2.8520992167916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2-49D9-96C3-0E9479CE22E2}"/>
                </c:ext>
              </c:extLst>
            </c:dLbl>
            <c:dLbl>
              <c:idx val="1"/>
              <c:layout>
                <c:manualLayout>
                  <c:x val="5.5330179916258201E-2"/>
                  <c:y val="-2.59857411440591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2-49D9-96C3-0E9479CE22E2}"/>
                </c:ext>
              </c:extLst>
            </c:dLbl>
            <c:dLbl>
              <c:idx val="2"/>
              <c:layout>
                <c:manualLayout>
                  <c:x val="3.4501996465124932E-2"/>
                  <c:y val="-6.680139978189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2-49D9-96C3-0E9479CE22E2}"/>
                </c:ext>
              </c:extLst>
            </c:dLbl>
            <c:dLbl>
              <c:idx val="3"/>
              <c:layout>
                <c:manualLayout>
                  <c:x val="-2.4371626867875636E-2"/>
                  <c:y val="1.7337354107332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2-49D9-96C3-0E9479CE22E2}"/>
                </c:ext>
              </c:extLst>
            </c:dLbl>
            <c:dLbl>
              <c:idx val="4"/>
              <c:layout>
                <c:manualLayout>
                  <c:x val="0.12911235257603973"/>
                  <c:y val="-3.3023725076188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2-49D9-96C3-0E9479CE22E2}"/>
                </c:ext>
              </c:extLst>
            </c:dLbl>
            <c:dLbl>
              <c:idx val="5"/>
              <c:layout>
                <c:manualLayout>
                  <c:x val="-4.9837327502846177E-3"/>
                  <c:y val="1.26304333909480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2-49D9-96C3-0E9479CE22E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'2.1'!$A$4:$A$7</c:f>
              <c:strCache>
                <c:ptCount val="4"/>
                <c:pt idx="0">
                  <c:v>&lt; 25 años</c:v>
                </c:pt>
                <c:pt idx="1">
                  <c:v>25 a 44 años</c:v>
                </c:pt>
                <c:pt idx="2">
                  <c:v> 45 a 64 años</c:v>
                </c:pt>
                <c:pt idx="3">
                  <c:v>&gt; 64 años </c:v>
                </c:pt>
              </c:strCache>
            </c:strRef>
          </c:cat>
          <c:val>
            <c:numRef>
              <c:f>'2.1'!$H$4:$H$7</c:f>
              <c:numCache>
                <c:formatCode>0.00%</c:formatCode>
                <c:ptCount val="4"/>
                <c:pt idx="0">
                  <c:v>5.7202895166939063E-3</c:v>
                </c:pt>
                <c:pt idx="1">
                  <c:v>0.11440579033387813</c:v>
                </c:pt>
                <c:pt idx="2">
                  <c:v>0.45890730796170909</c:v>
                </c:pt>
                <c:pt idx="3">
                  <c:v>0.42096661218771891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62-49D9-96C3-0E9479CE2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Titulares de la explotación agrícola. Todas las explotaciones Aragón.</a:t>
            </a:r>
          </a:p>
        </c:rich>
      </c:tx>
      <c:layout>
        <c:manualLayout>
          <c:xMode val="edge"/>
          <c:yMode val="edge"/>
          <c:x val="0.17699186826452895"/>
          <c:y val="4.21940114628528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8665648810981"/>
          <c:y val="0.32911528017569958"/>
          <c:w val="0.34344137215406212"/>
          <c:h val="0.55611636411557341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933-4E43-8FCD-5093762AD8AA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33-4E43-8FCD-5093762AD8AA}"/>
              </c:ext>
            </c:extLst>
          </c:dPt>
          <c:dLbls>
            <c:dLbl>
              <c:idx val="0"/>
              <c:layout>
                <c:manualLayout>
                  <c:x val="5.1572248159245583E-2"/>
                  <c:y val="1.69839529552476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33-4E43-8FCD-5093762AD8AA}"/>
                </c:ext>
              </c:extLst>
            </c:dLbl>
            <c:dLbl>
              <c:idx val="1"/>
              <c:layout>
                <c:manualLayout>
                  <c:x val="-2.1587036133757617E-2"/>
                  <c:y val="-3.3780967252511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3-4E43-8FCD-5093762AD8A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'1.1'!$C$4:$D$4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'1.1'!$C$14:$D$14</c:f>
              <c:numCache>
                <c:formatCode>#,##0</c:formatCode>
                <c:ptCount val="2"/>
                <c:pt idx="0">
                  <c:v>28934</c:v>
                </c:pt>
                <c:pt idx="1">
                  <c:v>8565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3-4E43-8FCD-5093762AD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8690715986083"/>
          <c:y val="0.45991751031121109"/>
          <c:w val="0.86430920941083911"/>
          <c:h val="0.637133644008784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Hombres jefes de explotación según edad</a:t>
            </a:r>
          </a:p>
        </c:rich>
      </c:tx>
      <c:layout>
        <c:manualLayout>
          <c:xMode val="edge"/>
          <c:yMode val="edge"/>
          <c:x val="2.0218991613390096E-3"/>
          <c:y val="3.5370417407501482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118217105960143E-2"/>
          <c:y val="0.25542402681517612"/>
          <c:w val="0.79756514329657968"/>
          <c:h val="0.672444570627818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AB31-4079-A519-9BA1B6A10E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31-4079-A519-9BA1B6A10E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B31-4079-A519-9BA1B6A10E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31-4079-A519-9BA1B6A10EB9}"/>
              </c:ext>
            </c:extLst>
          </c:dPt>
          <c:dLbls>
            <c:dLbl>
              <c:idx val="0"/>
              <c:layout>
                <c:manualLayout>
                  <c:x val="-0.33993421708362404"/>
                  <c:y val="-2.7393108119549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31-4079-A519-9BA1B6A10EB9}"/>
                </c:ext>
              </c:extLst>
            </c:dLbl>
            <c:dLbl>
              <c:idx val="1"/>
              <c:layout>
                <c:manualLayout>
                  <c:x val="7.4242428557189849E-2"/>
                  <c:y val="-3.0713741427482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31-4079-A519-9BA1B6A10EB9}"/>
                </c:ext>
              </c:extLst>
            </c:dLbl>
            <c:dLbl>
              <c:idx val="2"/>
              <c:layout>
                <c:manualLayout>
                  <c:x val="9.9837756215137449E-2"/>
                  <c:y val="-7.8996543115037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31-4079-A519-9BA1B6A10EB9}"/>
                </c:ext>
              </c:extLst>
            </c:dLbl>
            <c:dLbl>
              <c:idx val="3"/>
              <c:layout>
                <c:manualLayout>
                  <c:x val="-3.8785721405077529E-2"/>
                  <c:y val="4.49513165692998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1-4079-A519-9BA1B6A10EB9}"/>
                </c:ext>
              </c:extLst>
            </c:dLbl>
            <c:dLbl>
              <c:idx val="4"/>
              <c:layout>
                <c:manualLayout>
                  <c:x val="0.31544021607099465"/>
                  <c:y val="-5.034888931566481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31-4079-A519-9BA1B6A10EB9}"/>
                </c:ext>
              </c:extLst>
            </c:dLbl>
            <c:dLbl>
              <c:idx val="5"/>
              <c:layout>
                <c:manualLayout>
                  <c:x val="-3.2657015876645185E-2"/>
                  <c:y val="-1.09320786121247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31-4079-A519-9BA1B6A10EB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'2.1'!$A$4:$A$7</c:f>
              <c:strCache>
                <c:ptCount val="4"/>
                <c:pt idx="0">
                  <c:v>&lt; 25 años</c:v>
                </c:pt>
                <c:pt idx="1">
                  <c:v>25 a 44 años</c:v>
                </c:pt>
                <c:pt idx="2">
                  <c:v> 45 a 64 años</c:v>
                </c:pt>
                <c:pt idx="3">
                  <c:v>&gt; 64 años </c:v>
                </c:pt>
              </c:strCache>
            </c:strRef>
          </c:cat>
          <c:val>
            <c:numRef>
              <c:f>'2.1'!$F$4:$F$7</c:f>
              <c:numCache>
                <c:formatCode>0.00%</c:formatCode>
                <c:ptCount val="4"/>
                <c:pt idx="0">
                  <c:v>8.5360796239977877E-3</c:v>
                </c:pt>
                <c:pt idx="1">
                  <c:v>0.1501244124965441</c:v>
                </c:pt>
                <c:pt idx="2">
                  <c:v>0.49789189936411393</c:v>
                </c:pt>
                <c:pt idx="3">
                  <c:v>0.34344760851534423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31-4079-A519-9BA1B6A10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jefes y jefas de explotaciones por edades.</a:t>
            </a:r>
            <a:r>
              <a:rPr lang="es-ES" baseline="0"/>
              <a:t> </a:t>
            </a:r>
            <a:r>
              <a:rPr lang="es-ES"/>
              <a:t>Todas las explotaciones. Aragón.</a:t>
            </a:r>
          </a:p>
        </c:rich>
      </c:tx>
      <c:layout>
        <c:manualLayout>
          <c:xMode val="edge"/>
          <c:yMode val="edge"/>
          <c:x val="8.0335958005249342E-2"/>
          <c:y val="2.8887693386152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11409879631051"/>
          <c:y val="0.11711734354150945"/>
          <c:w val="0.70178571428571423"/>
          <c:h val="0.729731869756093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'2.2'!$B$3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'2.2'!$B$4:$G$4</c:f>
              <c:strCache>
                <c:ptCount val="6"/>
                <c:pt idx="0">
                  <c:v>&lt; 25 años</c:v>
                </c:pt>
                <c:pt idx="1">
                  <c:v> 25 a 34 años</c:v>
                </c:pt>
                <c:pt idx="2">
                  <c:v>35 a 44 años</c:v>
                </c:pt>
                <c:pt idx="3">
                  <c:v>45 a 54 años</c:v>
                </c:pt>
                <c:pt idx="4">
                  <c:v>55 a 64 años</c:v>
                </c:pt>
                <c:pt idx="5">
                  <c:v>&gt; 64 años</c:v>
                </c:pt>
              </c:strCache>
            </c:strRef>
          </c:cat>
          <c:val>
            <c:numRef>
              <c:f>'2.2'!$B$14:$G$14</c:f>
              <c:numCache>
                <c:formatCode>#,##0</c:formatCode>
                <c:ptCount val="6"/>
                <c:pt idx="0">
                  <c:v>247</c:v>
                </c:pt>
                <c:pt idx="1">
                  <c:v>1361</c:v>
                </c:pt>
                <c:pt idx="2">
                  <c:v>2983</c:v>
                </c:pt>
                <c:pt idx="3">
                  <c:v>6085</c:v>
                </c:pt>
                <c:pt idx="4">
                  <c:v>8322</c:v>
                </c:pt>
                <c:pt idx="5">
                  <c:v>9940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B-4799-AB78-4750B69E0C7A}"/>
            </c:ext>
          </c:extLst>
        </c:ser>
        <c:ser>
          <c:idx val="1"/>
          <c:order val="1"/>
          <c:tx>
            <c:strRef>
              <c:f>'2.2'!$H$3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'2.2'!$B$4:$G$4</c:f>
              <c:strCache>
                <c:ptCount val="6"/>
                <c:pt idx="0">
                  <c:v>&lt; 25 años</c:v>
                </c:pt>
                <c:pt idx="1">
                  <c:v> 25 a 34 años</c:v>
                </c:pt>
                <c:pt idx="2">
                  <c:v>35 a 44 años</c:v>
                </c:pt>
                <c:pt idx="3">
                  <c:v>45 a 54 años</c:v>
                </c:pt>
                <c:pt idx="4">
                  <c:v>55 a 64 años</c:v>
                </c:pt>
                <c:pt idx="5">
                  <c:v>&gt; 64 años</c:v>
                </c:pt>
              </c:strCache>
            </c:strRef>
          </c:cat>
          <c:val>
            <c:numRef>
              <c:f>'2.2'!$H$14:$M$14</c:f>
              <c:numCache>
                <c:formatCode>#,##0</c:formatCode>
                <c:ptCount val="6"/>
                <c:pt idx="0">
                  <c:v>49</c:v>
                </c:pt>
                <c:pt idx="1">
                  <c:v>244</c:v>
                </c:pt>
                <c:pt idx="2">
                  <c:v>735</c:v>
                </c:pt>
                <c:pt idx="3">
                  <c:v>1566</c:v>
                </c:pt>
                <c:pt idx="4">
                  <c:v>2365</c:v>
                </c:pt>
                <c:pt idx="5">
                  <c:v>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B-4799-AB78-4750B69E0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8794640"/>
        <c:axId val="1"/>
      </c:barChart>
      <c:catAx>
        <c:axId val="1888794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88794640"/>
        <c:crossesAt val="1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174785355220429E-3"/>
          <c:y val="0.91892143916793012"/>
          <c:w val="0.33953182970772716"/>
          <c:h val="0.990993951842976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 Mujeres según edad. Todas las explotaciones. Aragón.</a:t>
            </a:r>
          </a:p>
        </c:rich>
      </c:tx>
      <c:layout>
        <c:manualLayout>
          <c:xMode val="edge"/>
          <c:yMode val="edge"/>
          <c:x val="0.19428397108256207"/>
          <c:y val="4.2573344998541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581211396473982"/>
          <c:y val="0.23275311331077295"/>
          <c:w val="0.70221448619959148"/>
          <c:h val="0.595958700713943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345472970632708E-2"/>
                  <c:y val="-1.26672572952596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4-4586-95C5-6E426A97C136}"/>
                </c:ext>
              </c:extLst>
            </c:dLbl>
            <c:dLbl>
              <c:idx val="1"/>
              <c:layout>
                <c:manualLayout>
                  <c:x val="1.1329863736232682E-2"/>
                  <c:y val="-1.1454989145537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4-4586-95C5-6E426A97C136}"/>
                </c:ext>
              </c:extLst>
            </c:dLbl>
            <c:dLbl>
              <c:idx val="2"/>
              <c:layout>
                <c:manualLayout>
                  <c:x val="2.7446101573610826E-2"/>
                  <c:y val="-1.02430387413975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4-4586-95C5-6E426A97C136}"/>
                </c:ext>
              </c:extLst>
            </c:dLbl>
            <c:dLbl>
              <c:idx val="3"/>
              <c:layout>
                <c:manualLayout>
                  <c:x val="1.8264338693602222E-2"/>
                  <c:y val="6.0165401861600465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14-4586-95C5-6E426A97C136}"/>
                </c:ext>
              </c:extLst>
            </c:dLbl>
            <c:dLbl>
              <c:idx val="4"/>
              <c:layout>
                <c:manualLayout>
                  <c:x val="7.264460489016189E-3"/>
                  <c:y val="-1.75787844626187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14-4586-95C5-6E426A97C13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'2.2'!$T$4:$Y$4</c:f>
              <c:strCache>
                <c:ptCount val="6"/>
                <c:pt idx="0">
                  <c:v>&lt; 25 años</c:v>
                </c:pt>
                <c:pt idx="1">
                  <c:v> 25 a 34 años</c:v>
                </c:pt>
                <c:pt idx="2">
                  <c:v>35 a 44 años</c:v>
                </c:pt>
                <c:pt idx="3">
                  <c:v>45 a 54 años</c:v>
                </c:pt>
                <c:pt idx="4">
                  <c:v>55 a 64 años</c:v>
                </c:pt>
                <c:pt idx="5">
                  <c:v>&gt; 64 años</c:v>
                </c:pt>
              </c:strCache>
            </c:strRef>
          </c:cat>
          <c:val>
            <c:numRef>
              <c:f>'2.2'!$T$14:$Y$14</c:f>
              <c:numCache>
                <c:formatCode>0%</c:formatCode>
                <c:ptCount val="6"/>
                <c:pt idx="0">
                  <c:v>0.16554054054054054</c:v>
                </c:pt>
                <c:pt idx="1">
                  <c:v>0.15202492211838006</c:v>
                </c:pt>
                <c:pt idx="2">
                  <c:v>0.19768692845615923</c:v>
                </c:pt>
                <c:pt idx="3">
                  <c:v>0.20467912691151482</c:v>
                </c:pt>
                <c:pt idx="4">
                  <c:v>0.22129690277907738</c:v>
                </c:pt>
                <c:pt idx="5">
                  <c:v>0.26614987080103358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14-4586-95C5-6E426A97C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888796560"/>
        <c:axId val="1"/>
      </c:barChart>
      <c:catAx>
        <c:axId val="1888796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879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 b="1">
                <a:latin typeface="+mn-lt"/>
              </a:rPr>
              <a:t>Jefes y jefas de explotación con formación en los últimos 12 meses. Aragón.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657534246575341"/>
          <c:y val="0.15656605424321959"/>
          <c:w val="0.66189236246459293"/>
          <c:h val="0.6540431877833452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'2.3'!$A$5:$A$8</c:f>
              <c:strCache>
                <c:ptCount val="4"/>
                <c:pt idx="0">
                  <c:v>    Experiencia agraria exclusivamente</c:v>
                </c:pt>
                <c:pt idx="1">
                  <c:v>    Cursos de formación agraria</c:v>
                </c:pt>
                <c:pt idx="2">
                  <c:v>    Formación profesional agraria</c:v>
                </c:pt>
                <c:pt idx="3">
                  <c:v>    Estudios Universitarios y/o superiores agrarios</c:v>
                </c:pt>
              </c:strCache>
            </c:strRef>
          </c:cat>
          <c:val>
            <c:numRef>
              <c:f>'2.3'!$C$5:$C$8</c:f>
              <c:numCache>
                <c:formatCode>#,##0</c:formatCode>
                <c:ptCount val="4"/>
                <c:pt idx="0">
                  <c:v>927</c:v>
                </c:pt>
                <c:pt idx="1">
                  <c:v>1431</c:v>
                </c:pt>
                <c:pt idx="2">
                  <c:v>436</c:v>
                </c:pt>
                <c:pt idx="3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9-469C-ABA0-45FBDEF1B24B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'2.3'!$A$5:$A$8</c:f>
              <c:strCache>
                <c:ptCount val="4"/>
                <c:pt idx="0">
                  <c:v>    Experiencia agraria exclusivamente</c:v>
                </c:pt>
                <c:pt idx="1">
                  <c:v>    Cursos de formación agraria</c:v>
                </c:pt>
                <c:pt idx="2">
                  <c:v>    Formación profesional agraria</c:v>
                </c:pt>
                <c:pt idx="3">
                  <c:v>    Estudios Universitarios y/o superiores agrarios</c:v>
                </c:pt>
              </c:strCache>
            </c:strRef>
          </c:cat>
          <c:val>
            <c:numRef>
              <c:f>'2.3'!$D$5:$D$8</c:f>
              <c:numCache>
                <c:formatCode>#,##0</c:formatCode>
                <c:ptCount val="4"/>
                <c:pt idx="0">
                  <c:v>334</c:v>
                </c:pt>
                <c:pt idx="1">
                  <c:v>432</c:v>
                </c:pt>
                <c:pt idx="2">
                  <c:v>41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9-469C-ABA0-45FBDEF1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96352816"/>
        <c:axId val="1"/>
      </c:barChart>
      <c:catAx>
        <c:axId val="1896352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6352816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7038646031315052E-3"/>
          <c:y val="0.90783117183881434"/>
          <c:w val="0.56934778137058895"/>
          <c:h val="0.998740929442643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Jefes y jefas de explotación con formación en los últimos 12 meses. Aragón.</a:t>
            </a:r>
          </a:p>
        </c:rich>
      </c:tx>
      <c:layout>
        <c:manualLayout>
          <c:xMode val="edge"/>
          <c:yMode val="edge"/>
          <c:x val="0.19745254226942563"/>
          <c:y val="3.773602163365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1122978139843"/>
          <c:y val="0.32107205467241118"/>
          <c:w val="0.4953825754479651"/>
          <c:h val="0.54024741246966757"/>
        </c:manualLayout>
      </c:layout>
      <c:pieChart>
        <c:varyColors val="1"/>
        <c:ser>
          <c:idx val="0"/>
          <c:order val="0"/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5C-4719-BD7B-444BE05063A4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C-4719-BD7B-444BE05063A4}"/>
              </c:ext>
            </c:extLst>
          </c:dPt>
          <c:dLbls>
            <c:dLbl>
              <c:idx val="0"/>
              <c:layout>
                <c:manualLayout>
                  <c:x val="5.8369025527859976E-2"/>
                  <c:y val="2.126162531570346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5C-4719-BD7B-444BE05063A4}"/>
                </c:ext>
              </c:extLst>
            </c:dLbl>
            <c:dLbl>
              <c:idx val="1"/>
              <c:layout>
                <c:manualLayout>
                  <c:x val="-7.1152386360920514E-2"/>
                  <c:y val="-5.52076096427303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C-4719-BD7B-444BE05063A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'2.3'!$C$4:$D$4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'2.3'!$C$9:$D$9</c:f>
              <c:numCache>
                <c:formatCode>#,##0</c:formatCode>
                <c:ptCount val="2"/>
                <c:pt idx="0">
                  <c:v>3146</c:v>
                </c:pt>
                <c:pt idx="1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C-4719-BD7B-444BE0506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3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2738845144356958"/>
          <c:y val="0.27547244094488188"/>
          <c:w val="0.93630562168101084"/>
          <c:h val="0.433963254593175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000" b="1">
                <a:latin typeface="+mn-lt"/>
              </a:rPr>
              <a:t>Jefes/as de explotación sin formación en los últimos 12 meses. Aragón.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657534246575341"/>
          <c:y val="0.15656605424321959"/>
          <c:w val="0.66189236246459293"/>
          <c:h val="0.6540431877833452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'2.3'!$G$4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'2.3'!$A$5:$A$8</c:f>
              <c:strCache>
                <c:ptCount val="4"/>
                <c:pt idx="0">
                  <c:v>    Experiencia agraria exclusivamente</c:v>
                </c:pt>
                <c:pt idx="1">
                  <c:v>    Cursos de formación agraria</c:v>
                </c:pt>
                <c:pt idx="2">
                  <c:v>    Formación profesional agraria</c:v>
                </c:pt>
                <c:pt idx="3">
                  <c:v>    Estudios Universitarios y/o superiores agrarios</c:v>
                </c:pt>
              </c:strCache>
            </c:strRef>
          </c:cat>
          <c:val>
            <c:numRef>
              <c:f>'2.3'!$G$5:$G$8</c:f>
              <c:numCache>
                <c:formatCode>#,##0</c:formatCode>
                <c:ptCount val="4"/>
                <c:pt idx="0">
                  <c:v>15895</c:v>
                </c:pt>
                <c:pt idx="1">
                  <c:v>7225</c:v>
                </c:pt>
                <c:pt idx="2">
                  <c:v>1973</c:v>
                </c:pt>
                <c:pt idx="3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5-44F6-9CB7-74DA4962919A}"/>
            </c:ext>
          </c:extLst>
        </c:ser>
        <c:ser>
          <c:idx val="1"/>
          <c:order val="1"/>
          <c:tx>
            <c:strRef>
              <c:f>'2.3'!$H$4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'2.3'!$A$5:$A$8</c:f>
              <c:strCache>
                <c:ptCount val="4"/>
                <c:pt idx="0">
                  <c:v>    Experiencia agraria exclusivamente</c:v>
                </c:pt>
                <c:pt idx="1">
                  <c:v>    Cursos de formación agraria</c:v>
                </c:pt>
                <c:pt idx="2">
                  <c:v>    Formación profesional agraria</c:v>
                </c:pt>
                <c:pt idx="3">
                  <c:v>    Estudios Universitarios y/o superiores agrarios</c:v>
                </c:pt>
              </c:strCache>
            </c:strRef>
          </c:cat>
          <c:val>
            <c:numRef>
              <c:f>'2.3'!$H$5:$H$8</c:f>
              <c:numCache>
                <c:formatCode>#,##0</c:formatCode>
                <c:ptCount val="4"/>
                <c:pt idx="0">
                  <c:v>6423</c:v>
                </c:pt>
                <c:pt idx="1">
                  <c:v>1052</c:v>
                </c:pt>
                <c:pt idx="2">
                  <c:v>98</c:v>
                </c:pt>
                <c:pt idx="3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5-44F6-9CB7-74DA49629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96353776"/>
        <c:axId val="1"/>
      </c:barChart>
      <c:catAx>
        <c:axId val="1896353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6353776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703696480664375E-3"/>
          <c:y val="0.90783155781997837"/>
          <c:w val="0.5693477324622348"/>
          <c:h val="0.998740929442643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Jefes/as de explotación sin formación en los últimos 12 meses. Aragón.</a:t>
            </a:r>
          </a:p>
        </c:rich>
      </c:tx>
      <c:layout>
        <c:manualLayout>
          <c:xMode val="edge"/>
          <c:yMode val="edge"/>
          <c:x val="0.18560050683319756"/>
          <c:y val="3.77359521509625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1122978139843"/>
          <c:y val="0.32107205467241118"/>
          <c:w val="0.4953825754479651"/>
          <c:h val="0.54024741246966757"/>
        </c:manualLayout>
      </c:layout>
      <c:pieChart>
        <c:varyColors val="1"/>
        <c:ser>
          <c:idx val="0"/>
          <c:order val="0"/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5D9-4526-A458-A4D2197B0E46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9-4526-A458-A4D2197B0E46}"/>
              </c:ext>
            </c:extLst>
          </c:dPt>
          <c:dLbls>
            <c:dLbl>
              <c:idx val="0"/>
              <c:layout>
                <c:manualLayout>
                  <c:x val="5.8369025527859976E-2"/>
                  <c:y val="2.126162531570346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D9-4526-A458-A4D2197B0E46}"/>
                </c:ext>
              </c:extLst>
            </c:dLbl>
            <c:dLbl>
              <c:idx val="1"/>
              <c:layout>
                <c:manualLayout>
                  <c:x val="-7.1152386360920514E-2"/>
                  <c:y val="-5.52076096427303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9-4526-A458-A4D2197B0E4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'2.3'!$C$4:$D$4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'2.3'!$G$9:$H$9</c:f>
              <c:numCache>
                <c:formatCode>#,##0</c:formatCode>
                <c:ptCount val="2"/>
                <c:pt idx="0">
                  <c:v>25790</c:v>
                </c:pt>
                <c:pt idx="1">
                  <c:v>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9-4526-A458-A4D2197B0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3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2738860228678317"/>
          <c:y val="0.27547229458771183"/>
          <c:w val="0.936305849699822"/>
          <c:h val="0.433963059450282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Tipo de formación global</a:t>
            </a:r>
          </a:p>
        </c:rich>
      </c:tx>
      <c:layout>
        <c:manualLayout>
          <c:xMode val="edge"/>
          <c:yMode val="edge"/>
          <c:x val="0.59153846153846146"/>
          <c:y val="2.588988876390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975429032909347"/>
          <c:y val="0.35546144110626948"/>
          <c:w val="0.36714151356080488"/>
          <c:h val="0.611902522601341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0D6-4E67-8730-D93DDD0E79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D6-4E67-8730-D93DDD0E79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0D6-4E67-8730-D93DDD0E79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D6-4E67-8730-D93DDD0E79B6}"/>
              </c:ext>
            </c:extLst>
          </c:dPt>
          <c:dLbls>
            <c:dLbl>
              <c:idx val="0"/>
              <c:layout>
                <c:manualLayout>
                  <c:x val="0.14353805774278217"/>
                  <c:y val="-7.210288034384051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6-4E67-8730-D93DDD0E79B6}"/>
                </c:ext>
              </c:extLst>
            </c:dLbl>
            <c:dLbl>
              <c:idx val="1"/>
              <c:layout>
                <c:manualLayout>
                  <c:x val="-1.7412578235412882E-2"/>
                  <c:y val="5.7145817937806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D6-4E67-8730-D93DDD0E79B6}"/>
                </c:ext>
              </c:extLst>
            </c:dLbl>
            <c:dLbl>
              <c:idx val="2"/>
              <c:layout>
                <c:manualLayout>
                  <c:x val="-7.5648495861094289E-2"/>
                  <c:y val="-4.6385512490550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D6-4E67-8730-D93DDD0E79B6}"/>
                </c:ext>
              </c:extLst>
            </c:dLbl>
            <c:dLbl>
              <c:idx val="3"/>
              <c:layout>
                <c:manualLayout>
                  <c:x val="8.7171613163739101E-2"/>
                  <c:y val="-6.7942478064028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6-4E67-8730-D93DDD0E79B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'2.3'!$A$5:$A$8</c:f>
              <c:strCache>
                <c:ptCount val="4"/>
                <c:pt idx="0">
                  <c:v>    Experiencia agraria exclusivamente</c:v>
                </c:pt>
                <c:pt idx="1">
                  <c:v>    Cursos de formación agraria</c:v>
                </c:pt>
                <c:pt idx="2">
                  <c:v>    Formación profesional agraria</c:v>
                </c:pt>
                <c:pt idx="3">
                  <c:v>    Estudios Universitarios y/o superiores agrarios</c:v>
                </c:pt>
              </c:strCache>
            </c:strRef>
          </c:cat>
          <c:val>
            <c:numRef>
              <c:f>'2.3'!$J$5:$J$8</c:f>
              <c:numCache>
                <c:formatCode>#,##0</c:formatCode>
                <c:ptCount val="4"/>
                <c:pt idx="0">
                  <c:v>23579</c:v>
                </c:pt>
                <c:pt idx="1">
                  <c:v>10140</c:v>
                </c:pt>
                <c:pt idx="2">
                  <c:v>2547</c:v>
                </c:pt>
                <c:pt idx="3">
                  <c:v>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6-4E67-8730-D93DDD0E7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Tipo de formación hombres</a:t>
            </a:r>
          </a:p>
        </c:rich>
      </c:tx>
      <c:layout>
        <c:manualLayout>
          <c:xMode val="edge"/>
          <c:yMode val="edge"/>
          <c:x val="0.53338947368421052"/>
          <c:y val="2.5889978038459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975429032909347"/>
          <c:y val="0.35546144110626948"/>
          <c:w val="0.36714151356080488"/>
          <c:h val="0.611902522601341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98F-4595-907E-606256B556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F-4595-907E-606256B556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98F-4595-907E-606256B556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8F-4595-907E-606256B55618}"/>
              </c:ext>
            </c:extLst>
          </c:dPt>
          <c:dLbls>
            <c:dLbl>
              <c:idx val="0"/>
              <c:layout>
                <c:manualLayout>
                  <c:x val="0.14353805774278217"/>
                  <c:y val="-7.210288034384051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8F-4595-907E-606256B55618}"/>
                </c:ext>
              </c:extLst>
            </c:dLbl>
            <c:dLbl>
              <c:idx val="1"/>
              <c:layout>
                <c:manualLayout>
                  <c:x val="-1.7412578235412882E-2"/>
                  <c:y val="5.7145817937806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F-4595-907E-606256B55618}"/>
                </c:ext>
              </c:extLst>
            </c:dLbl>
            <c:dLbl>
              <c:idx val="2"/>
              <c:layout>
                <c:manualLayout>
                  <c:x val="-7.5648495861094289E-2"/>
                  <c:y val="-4.6385512490550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8F-4595-907E-606256B55618}"/>
                </c:ext>
              </c:extLst>
            </c:dLbl>
            <c:dLbl>
              <c:idx val="3"/>
              <c:layout>
                <c:manualLayout>
                  <c:x val="2.2610194778284295E-2"/>
                  <c:y val="-6.34074312139553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8F-4595-907E-606256B55618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'2.3'!$A$5:$A$8</c:f>
              <c:strCache>
                <c:ptCount val="4"/>
                <c:pt idx="0">
                  <c:v>    Experiencia agraria exclusivamente</c:v>
                </c:pt>
                <c:pt idx="1">
                  <c:v>    Cursos de formación agraria</c:v>
                </c:pt>
                <c:pt idx="2">
                  <c:v>    Formación profesional agraria</c:v>
                </c:pt>
                <c:pt idx="3">
                  <c:v>    Estudios Universitarios y/o superiores agrarios</c:v>
                </c:pt>
              </c:strCache>
            </c:strRef>
          </c:cat>
          <c:val>
            <c:numRef>
              <c:f>'2.3'!$L$5:$L$8</c:f>
              <c:numCache>
                <c:formatCode>#,##0</c:formatCode>
                <c:ptCount val="4"/>
                <c:pt idx="0">
                  <c:v>16822</c:v>
                </c:pt>
                <c:pt idx="1">
                  <c:v>8656</c:v>
                </c:pt>
                <c:pt idx="2">
                  <c:v>2409</c:v>
                </c:pt>
                <c:pt idx="3">
                  <c:v>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8F-4595-907E-606256B55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Tipo de formación mujeres</a:t>
            </a:r>
          </a:p>
        </c:rich>
      </c:tx>
      <c:layout>
        <c:manualLayout>
          <c:xMode val="edge"/>
          <c:yMode val="edge"/>
          <c:x val="0.54192479578306352"/>
          <c:y val="1.0964297271060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40229508733444"/>
          <c:y val="0.34532520763671665"/>
          <c:w val="0.36714151356080488"/>
          <c:h val="0.611902522601341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246-4A4C-A218-85576E5047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6-4A4C-A218-85576E5047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46-4A4C-A218-85576E5047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46-4A4C-A218-85576E50475A}"/>
              </c:ext>
            </c:extLst>
          </c:dPt>
          <c:dLbls>
            <c:dLbl>
              <c:idx val="0"/>
              <c:layout>
                <c:manualLayout>
                  <c:x val="0.14353805774278217"/>
                  <c:y val="-7.210288034384051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6-4A4C-A218-85576E50475A}"/>
                </c:ext>
              </c:extLst>
            </c:dLbl>
            <c:dLbl>
              <c:idx val="1"/>
              <c:layout>
                <c:manualLayout>
                  <c:x val="-1.7412578235412882E-2"/>
                  <c:y val="5.7145817937806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46-4A4C-A218-85576E50475A}"/>
                </c:ext>
              </c:extLst>
            </c:dLbl>
            <c:dLbl>
              <c:idx val="2"/>
              <c:layout>
                <c:manualLayout>
                  <c:x val="-7.5648495861094289E-2"/>
                  <c:y val="-4.6385512490550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46-4A4C-A218-85576E50475A}"/>
                </c:ext>
              </c:extLst>
            </c:dLbl>
            <c:dLbl>
              <c:idx val="3"/>
              <c:layout>
                <c:manualLayout>
                  <c:x val="5.3201375305793733E-2"/>
                  <c:y val="-8.28679437458377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46-4A4C-A218-85576E50475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'2.3'!$A$5:$A$8</c:f>
              <c:strCache>
                <c:ptCount val="4"/>
                <c:pt idx="0">
                  <c:v>    Experiencia agraria exclusivamente</c:v>
                </c:pt>
                <c:pt idx="1">
                  <c:v>    Cursos de formación agraria</c:v>
                </c:pt>
                <c:pt idx="2">
                  <c:v>    Formación profesional agraria</c:v>
                </c:pt>
                <c:pt idx="3">
                  <c:v>    Estudios Universitarios y/o superiores agrarios</c:v>
                </c:pt>
              </c:strCache>
            </c:strRef>
          </c:cat>
          <c:val>
            <c:numRef>
              <c:f>'2.3'!$N$5:$N$8</c:f>
              <c:numCache>
                <c:formatCode>#,##0</c:formatCode>
                <c:ptCount val="4"/>
                <c:pt idx="0">
                  <c:v>6757</c:v>
                </c:pt>
                <c:pt idx="1">
                  <c:v>1484</c:v>
                </c:pt>
                <c:pt idx="2">
                  <c:v>139</c:v>
                </c:pt>
                <c:pt idx="3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6-4A4C-A218-85576E504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Titulares jefes/as de la explotación agrícola. Todas las explotaciones Aragón.</a:t>
            </a:r>
          </a:p>
        </c:rich>
      </c:tx>
      <c:layout>
        <c:manualLayout>
          <c:xMode val="edge"/>
          <c:yMode val="edge"/>
          <c:x val="0.13864316452829181"/>
          <c:y val="4.2016639811915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908637849827878"/>
          <c:y val="0.32353007551962054"/>
          <c:w val="0.33107153913453125"/>
          <c:h val="0.5270118378059885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5F8-4DC6-BBA4-1E7E3904614F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F8-4DC6-BBA4-1E7E3904614F}"/>
              </c:ext>
            </c:extLst>
          </c:dPt>
          <c:dLbls>
            <c:dLbl>
              <c:idx val="0"/>
              <c:layout>
                <c:manualLayout>
                  <c:x val="7.029010754186707E-2"/>
                  <c:y val="4.114956218707955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F8-4DC6-BBA4-1E7E3904614F}"/>
                </c:ext>
              </c:extLst>
            </c:dLbl>
            <c:dLbl>
              <c:idx val="1"/>
              <c:layout>
                <c:manualLayout>
                  <c:x val="-7.0786704759250224E-2"/>
                  <c:y val="-7.454509362800238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F8-4DC6-BBA4-1E7E3904614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'1.1'!$G$4:$H$4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'1.1'!$G$14:$H$14</c:f>
              <c:numCache>
                <c:formatCode>#,##0</c:formatCode>
                <c:ptCount val="2"/>
                <c:pt idx="0">
                  <c:v>23482</c:v>
                </c:pt>
                <c:pt idx="1">
                  <c:v>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8-4DC6-BBA4-1E7E39046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191920806853465"/>
          <c:y val="0.45798396822018872"/>
          <c:w val="0.86135950011324736"/>
          <c:h val="0.634454747210652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Experiencia total formaciones</a:t>
            </a:r>
          </a:p>
        </c:rich>
      </c:tx>
      <c:layout>
        <c:manualLayout>
          <c:xMode val="edge"/>
          <c:yMode val="edge"/>
          <c:x val="2.1149769069563978E-2"/>
          <c:y val="6.16246498599439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58792650918635"/>
          <c:y val="0.40246630935838901"/>
          <c:w val="0.70115994221652533"/>
          <c:h val="0.5796162244425329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'2.4'!$C$4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'2.4'!$A$5:$A$9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'2.4'!$C$5:$C$9</c:f>
              <c:numCache>
                <c:formatCode>#,##0</c:formatCode>
                <c:ptCount val="5"/>
                <c:pt idx="0">
                  <c:v>2063</c:v>
                </c:pt>
                <c:pt idx="1">
                  <c:v>3180</c:v>
                </c:pt>
                <c:pt idx="2">
                  <c:v>2321</c:v>
                </c:pt>
                <c:pt idx="3">
                  <c:v>5329</c:v>
                </c:pt>
                <c:pt idx="4">
                  <c:v>16042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E-42E5-A0C1-194E69FC0143}"/>
            </c:ext>
          </c:extLst>
        </c:ser>
        <c:ser>
          <c:idx val="0"/>
          <c:order val="1"/>
          <c:tx>
            <c:strRef>
              <c:f>'2.4'!$D$4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'2.4'!$D$5:$D$9</c:f>
              <c:numCache>
                <c:formatCode>#,##0</c:formatCode>
                <c:ptCount val="5"/>
                <c:pt idx="0">
                  <c:v>1416</c:v>
                </c:pt>
                <c:pt idx="1">
                  <c:v>1639</c:v>
                </c:pt>
                <c:pt idx="2">
                  <c:v>1169</c:v>
                </c:pt>
                <c:pt idx="3">
                  <c:v>2134</c:v>
                </c:pt>
                <c:pt idx="4">
                  <c:v>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E-42E5-A0C1-194E69FC0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896569344"/>
        <c:axId val="1"/>
      </c:barChart>
      <c:catAx>
        <c:axId val="1896569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56934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wMode val="edge"/>
          <c:hMode val="edge"/>
          <c:x val="0.55737308999165802"/>
          <c:y val="7.8935574229691871E-2"/>
          <c:w val="0.96899224806201545"/>
          <c:h val="0.1727744326076887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Experiencia agaria exclusivamente</a:t>
            </a:r>
          </a:p>
        </c:rich>
      </c:tx>
      <c:layout>
        <c:manualLayout>
          <c:xMode val="edge"/>
          <c:yMode val="edge"/>
          <c:x val="2.5459827230334076E-2"/>
          <c:y val="7.17487432714978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143612185463119"/>
          <c:y val="0.33831291267963703"/>
          <c:w val="0.74498276756501325"/>
          <c:h val="0.45614302696467873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'2.4'!$C$4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'2.4'!$A$14:$A$18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'2.4'!$C$14:$C$18</c:f>
              <c:numCache>
                <c:formatCode>#,##0</c:formatCode>
                <c:ptCount val="5"/>
                <c:pt idx="0">
                  <c:v>1078</c:v>
                </c:pt>
                <c:pt idx="1">
                  <c:v>1308</c:v>
                </c:pt>
                <c:pt idx="2">
                  <c:v>1174</c:v>
                </c:pt>
                <c:pt idx="3">
                  <c:v>3162</c:v>
                </c:pt>
                <c:pt idx="4">
                  <c:v>10100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4-4F79-AB05-12FA71789B76}"/>
            </c:ext>
          </c:extLst>
        </c:ser>
        <c:ser>
          <c:idx val="0"/>
          <c:order val="1"/>
          <c:tx>
            <c:strRef>
              <c:f>'2.4'!$D$4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'2.4'!$A$14:$A$18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'2.4'!$D$14:$D$18</c:f>
              <c:numCache>
                <c:formatCode>#,##0</c:formatCode>
                <c:ptCount val="5"/>
                <c:pt idx="0">
                  <c:v>1030</c:v>
                </c:pt>
                <c:pt idx="1">
                  <c:v>1206</c:v>
                </c:pt>
                <c:pt idx="2">
                  <c:v>889</c:v>
                </c:pt>
                <c:pt idx="3">
                  <c:v>1780</c:v>
                </c:pt>
                <c:pt idx="4">
                  <c:v>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4-4F79-AB05-12FA71789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567424"/>
        <c:axId val="1"/>
      </c:barChart>
      <c:catAx>
        <c:axId val="1896567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567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68257024182656778"/>
          <c:y val="0.10218248142710976"/>
          <c:w val="0.94162485029177168"/>
          <c:h val="0.1975221317674273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con experiencia agraria</a:t>
            </a:r>
          </a:p>
        </c:rich>
      </c:tx>
      <c:layout>
        <c:manualLayout>
          <c:xMode val="edge"/>
          <c:yMode val="edge"/>
          <c:x val="3.55456953562098E-2"/>
          <c:y val="2.1517879885267505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155055730141356"/>
          <c:y val="0.25603246730722529"/>
          <c:w val="0.34777114744065063"/>
          <c:h val="0.683286042989119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52C-44DB-9128-6401512DEE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2C-44DB-9128-6401512DEE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52C-44DB-9128-6401512DEE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2C-44DB-9128-6401512DEE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52C-44DB-9128-6401512DEE16}"/>
              </c:ext>
            </c:extLst>
          </c:dPt>
          <c:dLbls>
            <c:dLbl>
              <c:idx val="0"/>
              <c:layout>
                <c:manualLayout>
                  <c:x val="0.18827204161556543"/>
                  <c:y val="0.1418705408302835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C-44DB-9128-6401512DEE16}"/>
                </c:ext>
              </c:extLst>
            </c:dLbl>
            <c:dLbl>
              <c:idx val="1"/>
              <c:layout>
                <c:manualLayout>
                  <c:x val="7.3188429571303559E-2"/>
                  <c:y val="1.515000729075530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C-44DB-9128-6401512DEE16}"/>
                </c:ext>
              </c:extLst>
            </c:dLbl>
            <c:dLbl>
              <c:idx val="2"/>
              <c:layout>
                <c:manualLayout>
                  <c:x val="0.10987521872265966"/>
                  <c:y val="-7.07684456109652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2C-44DB-9128-6401512DEE16}"/>
                </c:ext>
              </c:extLst>
            </c:dLbl>
            <c:dLbl>
              <c:idx val="3"/>
              <c:layout>
                <c:manualLayout>
                  <c:x val="-6.290846456692914E-2"/>
                  <c:y val="-8.1226305045202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2C-44DB-9128-6401512DEE16}"/>
                </c:ext>
              </c:extLst>
            </c:dLbl>
            <c:dLbl>
              <c:idx val="4"/>
              <c:layout>
                <c:manualLayout>
                  <c:x val="-5.977252843394576E-2"/>
                  <c:y val="6.61752697579469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2C-44DB-9128-6401512DEE1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'2.4'!$A$14:$A$18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'2.4'!$F$14:$F$18</c:f>
              <c:numCache>
                <c:formatCode>0.00%</c:formatCode>
                <c:ptCount val="5"/>
                <c:pt idx="0">
                  <c:v>0.15245707519242155</c:v>
                </c:pt>
                <c:pt idx="1">
                  <c:v>0.17850799289520428</c:v>
                </c:pt>
                <c:pt idx="2">
                  <c:v>0.13158673771462404</c:v>
                </c:pt>
                <c:pt idx="3">
                  <c:v>0.26346950858496154</c:v>
                </c:pt>
                <c:pt idx="4">
                  <c:v>0.27397868561278865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2C-44DB-9128-6401512DE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 formación agaria</a:t>
            </a:r>
          </a:p>
        </c:rich>
      </c:tx>
      <c:layout>
        <c:manualLayout>
          <c:xMode val="edge"/>
          <c:yMode val="edge"/>
          <c:x val="4.2637391479911163E-2"/>
          <c:y val="5.63381301475246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50211992731676"/>
          <c:y val="0.37158702144990491"/>
          <c:w val="0.75267514637593391"/>
          <c:h val="0.55623585844872836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'2.4'!$C$4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'2.4'!$A$23:$A$27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'2.4'!$C$23:$C$27</c:f>
              <c:numCache>
                <c:formatCode>#,##0</c:formatCode>
                <c:ptCount val="5"/>
                <c:pt idx="0">
                  <c:v>667</c:v>
                </c:pt>
                <c:pt idx="1">
                  <c:v>1411</c:v>
                </c:pt>
                <c:pt idx="2">
                  <c:v>823</c:v>
                </c:pt>
                <c:pt idx="3">
                  <c:v>1451</c:v>
                </c:pt>
                <c:pt idx="4">
                  <c:v>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8-45DE-B9FD-3B2E434F310F}"/>
            </c:ext>
          </c:extLst>
        </c:ser>
        <c:ser>
          <c:idx val="0"/>
          <c:order val="1"/>
          <c:tx>
            <c:strRef>
              <c:f>'2.4'!$D$4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'2.4'!$A$23:$A$27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'2.4'!$D$23:$D$27</c:f>
              <c:numCache>
                <c:formatCode>#,##0</c:formatCode>
                <c:ptCount val="5"/>
                <c:pt idx="0">
                  <c:v>318</c:v>
                </c:pt>
                <c:pt idx="1">
                  <c:v>363</c:v>
                </c:pt>
                <c:pt idx="2">
                  <c:v>203</c:v>
                </c:pt>
                <c:pt idx="3">
                  <c:v>300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8-45DE-B9FD-3B2E434F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6016256"/>
        <c:axId val="1"/>
      </c:barChart>
      <c:catAx>
        <c:axId val="1776016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60162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59799878861296185"/>
          <c:y val="6.9420762059914931E-2"/>
          <c:w val="0.85456248738138507"/>
          <c:h val="0.1664041994750656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con formación agraria</a:t>
            </a:r>
          </a:p>
        </c:rich>
      </c:tx>
      <c:layout>
        <c:manualLayout>
          <c:xMode val="edge"/>
          <c:yMode val="edge"/>
          <c:x val="2.1793727396978602E-2"/>
          <c:y val="2.7777667032127314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06887187600395"/>
          <c:y val="0.1990899609164575"/>
          <c:w val="0.36167081886126823"/>
          <c:h val="0.6838579238730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5FA-4F77-B621-1E3F7051DD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FA-4F77-B621-1E3F7051DD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5FA-4F77-B621-1E3F7051DD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FA-4F77-B621-1E3F7051DDF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5FA-4F77-B621-1E3F7051DDFA}"/>
              </c:ext>
            </c:extLst>
          </c:dPt>
          <c:dLbls>
            <c:dLbl>
              <c:idx val="0"/>
              <c:layout>
                <c:manualLayout>
                  <c:x val="0.28120172091890577"/>
                  <c:y val="6.404587558850860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FA-4F77-B621-1E3F7051DDFA}"/>
                </c:ext>
              </c:extLst>
            </c:dLbl>
            <c:dLbl>
              <c:idx val="1"/>
              <c:layout>
                <c:manualLayout>
                  <c:x val="7.8898683401994449E-2"/>
                  <c:y val="3.803984601173779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FA-4F77-B621-1E3F7051DDFA}"/>
                </c:ext>
              </c:extLst>
            </c:dLbl>
            <c:dLbl>
              <c:idx val="2"/>
              <c:layout>
                <c:manualLayout>
                  <c:x val="5.0218145412235841E-2"/>
                  <c:y val="-2.39198504856152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FA-4F77-B621-1E3F7051DDFA}"/>
                </c:ext>
              </c:extLst>
            </c:dLbl>
            <c:dLbl>
              <c:idx val="3"/>
              <c:layout>
                <c:manualLayout>
                  <c:x val="-6.290846456692914E-2"/>
                  <c:y val="-8.1226305045202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FA-4F77-B621-1E3F7051DDFA}"/>
                </c:ext>
              </c:extLst>
            </c:dLbl>
            <c:dLbl>
              <c:idx val="4"/>
              <c:layout>
                <c:manualLayout>
                  <c:x val="-3.7829369266985956E-2"/>
                  <c:y val="-5.83381843806489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FA-4F77-B621-1E3F7051DDF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'2.4'!$A$23:$A$27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'2.4'!$F$23:$F$27</c:f>
              <c:numCache>
                <c:formatCode>0.00%</c:formatCode>
                <c:ptCount val="5"/>
                <c:pt idx="0">
                  <c:v>0.21428571428571427</c:v>
                </c:pt>
                <c:pt idx="1">
                  <c:v>0.24460916442048516</c:v>
                </c:pt>
                <c:pt idx="2">
                  <c:v>0.13679245283018868</c:v>
                </c:pt>
                <c:pt idx="3">
                  <c:v>0.20215633423180593</c:v>
                </c:pt>
                <c:pt idx="4">
                  <c:v>0.20215633423180593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FA-4F77-B621-1E3F7051D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3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Experiencia mujeres</a:t>
            </a:r>
            <a:r>
              <a:rPr lang="es-ES" baseline="0"/>
              <a:t> total formaciones</a:t>
            </a:r>
            <a:endParaRPr lang="es-ES"/>
          </a:p>
        </c:rich>
      </c:tx>
      <c:layout>
        <c:manualLayout>
          <c:xMode val="edge"/>
          <c:yMode val="edge"/>
          <c:x val="7.1268182598670501E-2"/>
          <c:y val="2.7777523660164886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976224846894139"/>
          <c:y val="0.22666375036453776"/>
          <c:w val="0.37825349956255461"/>
          <c:h val="0.630422499270924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3DB-4B80-A952-A39F3D4581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DB-4B80-A952-A39F3D4581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DB-4B80-A952-A39F3D4581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DB-4B80-A952-A39F3D4581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DB-4B80-A952-A39F3D45814A}"/>
              </c:ext>
            </c:extLst>
          </c:dPt>
          <c:dLbls>
            <c:dLbl>
              <c:idx val="0"/>
              <c:layout>
                <c:manualLayout>
                  <c:x val="0.19554144216547847"/>
                  <c:y val="0.13670082067054407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B-4B80-A952-A39F3D45814A}"/>
                </c:ext>
              </c:extLst>
            </c:dLbl>
            <c:dLbl>
              <c:idx val="1"/>
              <c:layout>
                <c:manualLayout>
                  <c:x val="0.10434107754638143"/>
                  <c:y val="1.51502251058520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DB-4B80-A952-A39F3D45814A}"/>
                </c:ext>
              </c:extLst>
            </c:dLbl>
            <c:dLbl>
              <c:idx val="2"/>
              <c:layout>
                <c:manualLayout>
                  <c:x val="0.10987521872265966"/>
                  <c:y val="-7.07684456109652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DB-4B80-A952-A39F3D45814A}"/>
                </c:ext>
              </c:extLst>
            </c:dLbl>
            <c:dLbl>
              <c:idx val="3"/>
              <c:layout>
                <c:manualLayout>
                  <c:x val="-6.290846456692914E-2"/>
                  <c:y val="-8.1226305045202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DB-4B80-A952-A39F3D45814A}"/>
                </c:ext>
              </c:extLst>
            </c:dLbl>
            <c:dLbl>
              <c:idx val="4"/>
              <c:layout>
                <c:manualLayout>
                  <c:x val="-2.2389350863852298E-2"/>
                  <c:y val="6.894173930195102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DB-4B80-A952-A39F3D45814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'2.4'!$A$5:$A$9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'2.4'!$F$5:$F$9</c:f>
              <c:numCache>
                <c:formatCode>0.00%</c:formatCode>
                <c:ptCount val="5"/>
                <c:pt idx="0">
                  <c:v>0.16532399299474607</c:v>
                </c:pt>
                <c:pt idx="1">
                  <c:v>0.19136018680677175</c:v>
                </c:pt>
                <c:pt idx="2">
                  <c:v>0.13648569760653823</c:v>
                </c:pt>
                <c:pt idx="3">
                  <c:v>0.24915353181552832</c:v>
                </c:pt>
                <c:pt idx="4">
                  <c:v>0.25767659077641564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DB-4B80-A952-A39F3D458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 formación profesional agraria</a:t>
            </a:r>
          </a:p>
        </c:rich>
      </c:tx>
      <c:layout>
        <c:manualLayout>
          <c:xMode val="edge"/>
          <c:yMode val="edge"/>
          <c:x val="3.0591931266717855E-2"/>
          <c:y val="4.0756942419234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924989106091467"/>
          <c:y val="0.32619789338559757"/>
          <c:w val="0.74089178041933945"/>
          <c:h val="0.49470641497323753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'2.4'!$C$4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'2.4'!$A$32:$A$36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'2.4'!$C$32:$C$36</c:f>
              <c:numCache>
                <c:formatCode>#,##0</c:formatCode>
                <c:ptCount val="5"/>
                <c:pt idx="0">
                  <c:v>198</c:v>
                </c:pt>
                <c:pt idx="1">
                  <c:v>293</c:v>
                </c:pt>
                <c:pt idx="2">
                  <c:v>171</c:v>
                </c:pt>
                <c:pt idx="3">
                  <c:v>451</c:v>
                </c:pt>
                <c:pt idx="4">
                  <c:v>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C-4A7B-BFBE-922E934F7DF5}"/>
            </c:ext>
          </c:extLst>
        </c:ser>
        <c:ser>
          <c:idx val="0"/>
          <c:order val="1"/>
          <c:tx>
            <c:strRef>
              <c:f>'2.4'!$D$4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'2.4'!$A$32:$A$36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'2.4'!$D$32:$D$36</c:f>
              <c:numCache>
                <c:formatCode>#,##0</c:formatCode>
                <c:ptCount val="5"/>
                <c:pt idx="0">
                  <c:v>22</c:v>
                </c:pt>
                <c:pt idx="1">
                  <c:v>17</c:v>
                </c:pt>
                <c:pt idx="2">
                  <c:v>45</c:v>
                </c:pt>
                <c:pt idx="3">
                  <c:v>30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C-4A7B-BFBE-922E934F7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6019136"/>
        <c:axId val="1"/>
      </c:barChart>
      <c:catAx>
        <c:axId val="17760191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60191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68010318021910743"/>
          <c:y val="4.7103247896482077E-2"/>
          <c:w val="0.93519519429096221"/>
          <c:h val="0.1396964885562144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 estudios</a:t>
            </a:r>
            <a:r>
              <a:rPr lang="es-ES" baseline="0"/>
              <a:t> superiores</a:t>
            </a:r>
            <a:endParaRPr lang="es-ES"/>
          </a:p>
        </c:rich>
      </c:tx>
      <c:layout>
        <c:manualLayout>
          <c:xMode val="edge"/>
          <c:yMode val="edge"/>
          <c:x val="2.3339731285988482E-2"/>
          <c:y val="4.7832467750041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44747874723751"/>
          <c:y val="0.37418735214152044"/>
          <c:w val="0.75994760731683964"/>
          <c:h val="0.5167226224381527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'2.4'!$C$4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'2.4'!$A$41:$A$45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'2.4'!$C$41:$C$45</c:f>
              <c:numCache>
                <c:formatCode>#,##0</c:formatCode>
                <c:ptCount val="5"/>
                <c:pt idx="0">
                  <c:v>121</c:v>
                </c:pt>
                <c:pt idx="1">
                  <c:v>168</c:v>
                </c:pt>
                <c:pt idx="2">
                  <c:v>152</c:v>
                </c:pt>
                <c:pt idx="3">
                  <c:v>265</c:v>
                </c:pt>
                <c:pt idx="4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D-4846-8CF7-091F0B705B24}"/>
            </c:ext>
          </c:extLst>
        </c:ser>
        <c:ser>
          <c:idx val="0"/>
          <c:order val="1"/>
          <c:tx>
            <c:strRef>
              <c:f>'2.4'!$D$4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'2.4'!$A$41:$A$45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'2.4'!$D$41:$D$45</c:f>
              <c:numCache>
                <c:formatCode>#,##0</c:formatCode>
                <c:ptCount val="5"/>
                <c:pt idx="0">
                  <c:v>47</c:v>
                </c:pt>
                <c:pt idx="1">
                  <c:v>52</c:v>
                </c:pt>
                <c:pt idx="2">
                  <c:v>32</c:v>
                </c:pt>
                <c:pt idx="3">
                  <c:v>24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D-4846-8CF7-091F0B70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6020576"/>
        <c:axId val="1"/>
      </c:barChart>
      <c:catAx>
        <c:axId val="1776020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6020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63608223636152961"/>
          <c:y val="8.4245043837605407E-2"/>
          <c:w val="0.89215349041062764"/>
          <c:h val="0.1799903948176690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con formación profesional agraria</a:t>
            </a:r>
          </a:p>
        </c:rich>
      </c:tx>
      <c:layout>
        <c:manualLayout>
          <c:xMode val="edge"/>
          <c:yMode val="edge"/>
          <c:x val="1.8839929776989797E-2"/>
          <c:y val="4.3907202277681391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2400931015698514"/>
          <c:y val="0.21013081026162056"/>
          <c:w val="0.37434336431216536"/>
          <c:h val="0.720007196681060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013-488F-8831-2B64E68FF9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13-488F-8831-2B64E68FF9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013-488F-8831-2B64E68FF9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13-488F-8831-2B64E68FF9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013-488F-8831-2B64E68FF942}"/>
              </c:ext>
            </c:extLst>
          </c:dPt>
          <c:dLbls>
            <c:dLbl>
              <c:idx val="0"/>
              <c:layout>
                <c:manualLayout>
                  <c:x val="0.28120173657538089"/>
                  <c:y val="0.14469096604859877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3-488F-8831-2B64E68FF942}"/>
                </c:ext>
              </c:extLst>
            </c:dLbl>
            <c:dLbl>
              <c:idx val="1"/>
              <c:layout>
                <c:manualLayout>
                  <c:x val="8.5516562085368356E-2"/>
                  <c:y val="2.869988491486052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13-488F-8831-2B64E68FF942}"/>
                </c:ext>
              </c:extLst>
            </c:dLbl>
            <c:dLbl>
              <c:idx val="2"/>
              <c:layout>
                <c:manualLayout>
                  <c:x val="0.13576008296976111"/>
                  <c:y val="-4.08688108901641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13-488F-8831-2B64E68FF942}"/>
                </c:ext>
              </c:extLst>
            </c:dLbl>
            <c:dLbl>
              <c:idx val="3"/>
              <c:layout>
                <c:manualLayout>
                  <c:x val="-0.11322295404898287"/>
                  <c:y val="3.16768266869867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13-488F-8831-2B64E68FF942}"/>
                </c:ext>
              </c:extLst>
            </c:dLbl>
            <c:dLbl>
              <c:idx val="4"/>
              <c:layout>
                <c:manualLayout>
                  <c:x val="-0.15243456203194727"/>
                  <c:y val="0.151797476928287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13-488F-8831-2B64E68FF94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'2.4'!$A$32:$A$36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'2.4'!$F$32:$F$36</c:f>
              <c:numCache>
                <c:formatCode>0.00%</c:formatCode>
                <c:ptCount val="5"/>
                <c:pt idx="0">
                  <c:v>0.15827338129496402</c:v>
                </c:pt>
                <c:pt idx="1">
                  <c:v>0.1223021582733813</c:v>
                </c:pt>
                <c:pt idx="2">
                  <c:v>0.32374100719424459</c:v>
                </c:pt>
                <c:pt idx="3">
                  <c:v>0.21582733812949639</c:v>
                </c:pt>
                <c:pt idx="4">
                  <c:v>0.17985611510791366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13-488F-8831-2B64E68F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con estudios superiores</a:t>
            </a:r>
          </a:p>
        </c:rich>
      </c:tx>
      <c:layout>
        <c:manualLayout>
          <c:xMode val="edge"/>
          <c:yMode val="edge"/>
          <c:x val="2.2330662614541606E-2"/>
          <c:y val="3.335621508849855E-2"/>
        </c:manualLayout>
      </c:layout>
      <c:overlay val="0"/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145053524360408"/>
          <c:y val="0.1877960443229115"/>
          <c:w val="0.35389983895325189"/>
          <c:h val="0.697434410656826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8463-42BB-A4F0-889008C55C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63-42BB-A4F0-889008C55C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463-42BB-A4F0-889008C55C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63-42BB-A4F0-889008C55C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463-42BB-A4F0-889008C55C76}"/>
              </c:ext>
            </c:extLst>
          </c:dPt>
          <c:dLbls>
            <c:dLbl>
              <c:idx val="0"/>
              <c:layout>
                <c:manualLayout>
                  <c:x val="0.28120172091890577"/>
                  <c:y val="6.404587558850860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63-42BB-A4F0-889008C55C76}"/>
                </c:ext>
              </c:extLst>
            </c:dLbl>
            <c:dLbl>
              <c:idx val="1"/>
              <c:layout>
                <c:manualLayout>
                  <c:x val="7.8898683401994449E-2"/>
                  <c:y val="3.803984601173779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63-42BB-A4F0-889008C55C76}"/>
                </c:ext>
              </c:extLst>
            </c:dLbl>
            <c:dLbl>
              <c:idx val="2"/>
              <c:layout>
                <c:manualLayout>
                  <c:x val="0.19176087065549927"/>
                  <c:y val="-7.183474450630909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63-42BB-A4F0-889008C55C76}"/>
                </c:ext>
              </c:extLst>
            </c:dLbl>
            <c:dLbl>
              <c:idx val="3"/>
              <c:layout>
                <c:manualLayout>
                  <c:x val="-6.290846456692914E-2"/>
                  <c:y val="-8.1226305045202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63-42BB-A4F0-889008C55C76}"/>
                </c:ext>
              </c:extLst>
            </c:dLbl>
            <c:dLbl>
              <c:idx val="4"/>
              <c:layout>
                <c:manualLayout>
                  <c:x val="-3.7829369266985956E-2"/>
                  <c:y val="-5.83381843806489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63-42BB-A4F0-889008C55C7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'2.4'!$A$41:$A$45</c:f>
              <c:strCache>
                <c:ptCount val="5"/>
                <c:pt idx="0">
                  <c:v>&lt; 1 año</c:v>
                </c:pt>
                <c:pt idx="1">
                  <c:v> 1 a 5 años</c:v>
                </c:pt>
                <c:pt idx="2">
                  <c:v> 5 a 10 años</c:v>
                </c:pt>
                <c:pt idx="3">
                  <c:v>10 a 20 años</c:v>
                </c:pt>
                <c:pt idx="4">
                  <c:v>&gt;  20 años</c:v>
                </c:pt>
              </c:strCache>
            </c:strRef>
          </c:cat>
          <c:val>
            <c:numRef>
              <c:f>'2.4'!$F$41:$F$45</c:f>
              <c:numCache>
                <c:formatCode>0.00%</c:formatCode>
                <c:ptCount val="5"/>
                <c:pt idx="0">
                  <c:v>0.25268817204301075</c:v>
                </c:pt>
                <c:pt idx="1">
                  <c:v>0.27956989247311825</c:v>
                </c:pt>
                <c:pt idx="2">
                  <c:v>0.17204301075268819</c:v>
                </c:pt>
                <c:pt idx="3">
                  <c:v>0.12903225806451613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63-42BB-A4F0-889008C55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3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Titulares jefes/as de la explotación con SAU. Aragón.</a:t>
            </a:r>
          </a:p>
        </c:rich>
      </c:tx>
      <c:layout>
        <c:manualLayout>
          <c:xMode val="edge"/>
          <c:yMode val="edge"/>
          <c:x val="2.0833727376767201E-2"/>
          <c:y val="3.1047630674072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8412598228591"/>
          <c:y val="0.10970509339189985"/>
          <c:w val="0.65909182335846417"/>
          <c:h val="0.679327693695995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'1.1'!$G$4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'1.1'!$A$5:$A$13</c:f>
              <c:strCache>
                <c:ptCount val="9"/>
                <c:pt idx="0">
                  <c:v>&lt; 1 ha.</c:v>
                </c:pt>
                <c:pt idx="1">
                  <c:v>1  a &lt; 2 ha.</c:v>
                </c:pt>
                <c:pt idx="2">
                  <c:v>2 a &lt; 5 ha.</c:v>
                </c:pt>
                <c:pt idx="3">
                  <c:v>5 a &lt; 10 ha.</c:v>
                </c:pt>
                <c:pt idx="4">
                  <c:v>10 a &lt; 20 ha.</c:v>
                </c:pt>
                <c:pt idx="5">
                  <c:v>20 a &lt; 30 ha.</c:v>
                </c:pt>
                <c:pt idx="6">
                  <c:v>30 a &lt; 50 ha.</c:v>
                </c:pt>
                <c:pt idx="7">
                  <c:v>50 a &lt; 100 ha.</c:v>
                </c:pt>
                <c:pt idx="8">
                  <c:v>&gt;=100 ha.</c:v>
                </c:pt>
              </c:strCache>
            </c:strRef>
          </c:cat>
          <c:val>
            <c:numRef>
              <c:f>'1.1'!$G$5:$G$13</c:f>
              <c:numCache>
                <c:formatCode>#,##0</c:formatCode>
                <c:ptCount val="9"/>
                <c:pt idx="0">
                  <c:v>873</c:v>
                </c:pt>
                <c:pt idx="1">
                  <c:v>905</c:v>
                </c:pt>
                <c:pt idx="2">
                  <c:v>2745</c:v>
                </c:pt>
                <c:pt idx="3">
                  <c:v>3171</c:v>
                </c:pt>
                <c:pt idx="4">
                  <c:v>3592</c:v>
                </c:pt>
                <c:pt idx="5">
                  <c:v>2204</c:v>
                </c:pt>
                <c:pt idx="6">
                  <c:v>2633</c:v>
                </c:pt>
                <c:pt idx="7">
                  <c:v>3298</c:v>
                </c:pt>
                <c:pt idx="8">
                  <c:v>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6-44B8-BDEA-A7A55EFB6437}"/>
            </c:ext>
          </c:extLst>
        </c:ser>
        <c:ser>
          <c:idx val="1"/>
          <c:order val="1"/>
          <c:tx>
            <c:strRef>
              <c:f>'1.1'!$H$4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'1.1'!$A$5:$A$13</c:f>
              <c:strCache>
                <c:ptCount val="9"/>
                <c:pt idx="0">
                  <c:v>&lt; 1 ha.</c:v>
                </c:pt>
                <c:pt idx="1">
                  <c:v>1  a &lt; 2 ha.</c:v>
                </c:pt>
                <c:pt idx="2">
                  <c:v>2 a &lt; 5 ha.</c:v>
                </c:pt>
                <c:pt idx="3">
                  <c:v>5 a &lt; 10 ha.</c:v>
                </c:pt>
                <c:pt idx="4">
                  <c:v>10 a &lt; 20 ha.</c:v>
                </c:pt>
                <c:pt idx="5">
                  <c:v>20 a &lt; 30 ha.</c:v>
                </c:pt>
                <c:pt idx="6">
                  <c:v>30 a &lt; 50 ha.</c:v>
                </c:pt>
                <c:pt idx="7">
                  <c:v>50 a &lt; 100 ha.</c:v>
                </c:pt>
                <c:pt idx="8">
                  <c:v>&gt;=100 ha.</c:v>
                </c:pt>
              </c:strCache>
            </c:strRef>
          </c:cat>
          <c:val>
            <c:numRef>
              <c:f>'1.1'!$H$5:$H$13</c:f>
              <c:numCache>
                <c:formatCode>#,##0</c:formatCode>
                <c:ptCount val="9"/>
                <c:pt idx="0">
                  <c:v>628</c:v>
                </c:pt>
                <c:pt idx="1">
                  <c:v>239</c:v>
                </c:pt>
                <c:pt idx="2">
                  <c:v>1043</c:v>
                </c:pt>
                <c:pt idx="3">
                  <c:v>1154</c:v>
                </c:pt>
                <c:pt idx="4">
                  <c:v>1203</c:v>
                </c:pt>
                <c:pt idx="5">
                  <c:v>701</c:v>
                </c:pt>
                <c:pt idx="6">
                  <c:v>745</c:v>
                </c:pt>
                <c:pt idx="7">
                  <c:v>726</c:v>
                </c:pt>
                <c:pt idx="8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6-44B8-BDEA-A7A55EFB6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94410336"/>
        <c:axId val="1"/>
      </c:barChart>
      <c:catAx>
        <c:axId val="18944103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4410336"/>
        <c:crossesAt val="1"/>
        <c:crossBetween val="between"/>
        <c:maj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2.6371716590256503E-2"/>
          <c:y val="0.89938513499766026"/>
          <c:w val="0.34737087367995445"/>
          <c:h val="0.980041099513723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Producción estandar total (PET)</a:t>
            </a:r>
          </a:p>
        </c:rich>
      </c:tx>
      <c:layout>
        <c:manualLayout>
          <c:xMode val="edge"/>
          <c:yMode val="edge"/>
          <c:x val="2.1149856267966505E-2"/>
          <c:y val="6.16246530334787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58792650918635"/>
          <c:y val="0.40246630935838901"/>
          <c:w val="0.70115994221652533"/>
          <c:h val="0.5796162244425329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'3.1'!$C$4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'3.1'!$A$5:$A$13</c:f>
              <c:strCache>
                <c:ptCount val="9"/>
                <c:pt idx="0">
                  <c:v>  &lt; 2.000 €</c:v>
                </c:pt>
                <c:pt idx="1">
                  <c:v>2.000 €-3.999 €</c:v>
                </c:pt>
                <c:pt idx="2">
                  <c:v>4.000 €-7.999 €</c:v>
                </c:pt>
                <c:pt idx="3">
                  <c:v>8.000 €-14.999 €</c:v>
                </c:pt>
                <c:pt idx="4">
                  <c:v>15.000 €-24.999 €</c:v>
                </c:pt>
                <c:pt idx="5">
                  <c:v>25.000 €-49.999 €</c:v>
                </c:pt>
                <c:pt idx="6">
                  <c:v>50.000 €-99.999 €</c:v>
                </c:pt>
                <c:pt idx="7">
                  <c:v>100.000 €-499.999 €</c:v>
                </c:pt>
                <c:pt idx="8">
                  <c:v> &gt; 500.000 €</c:v>
                </c:pt>
              </c:strCache>
            </c:strRef>
          </c:cat>
          <c:val>
            <c:numRef>
              <c:f>'3.1'!$C$5:$C$13</c:f>
              <c:numCache>
                <c:formatCode>#,##0</c:formatCode>
                <c:ptCount val="9"/>
                <c:pt idx="0">
                  <c:v>2227</c:v>
                </c:pt>
                <c:pt idx="1">
                  <c:v>2171</c:v>
                </c:pt>
                <c:pt idx="2">
                  <c:v>3273</c:v>
                </c:pt>
                <c:pt idx="3">
                  <c:v>3320</c:v>
                </c:pt>
                <c:pt idx="4">
                  <c:v>2925</c:v>
                </c:pt>
                <c:pt idx="5">
                  <c:v>4243</c:v>
                </c:pt>
                <c:pt idx="6">
                  <c:v>4413</c:v>
                </c:pt>
                <c:pt idx="7">
                  <c:v>5131</c:v>
                </c:pt>
                <c:pt idx="8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B-4D18-AEE3-303B7FAAE31B}"/>
            </c:ext>
          </c:extLst>
        </c:ser>
        <c:ser>
          <c:idx val="0"/>
          <c:order val="1"/>
          <c:tx>
            <c:strRef>
              <c:f>'3.1'!$D$4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'3.1'!$D$5:$D$13</c:f>
              <c:numCache>
                <c:formatCode>#,##0</c:formatCode>
                <c:ptCount val="9"/>
                <c:pt idx="0">
                  <c:v>1008</c:v>
                </c:pt>
                <c:pt idx="1">
                  <c:v>848</c:v>
                </c:pt>
                <c:pt idx="2">
                  <c:v>1182</c:v>
                </c:pt>
                <c:pt idx="3">
                  <c:v>1285</c:v>
                </c:pt>
                <c:pt idx="4">
                  <c:v>1024</c:v>
                </c:pt>
                <c:pt idx="5">
                  <c:v>1219</c:v>
                </c:pt>
                <c:pt idx="6">
                  <c:v>883</c:v>
                </c:pt>
                <c:pt idx="7">
                  <c:v>773</c:v>
                </c:pt>
                <c:pt idx="8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2B-4D18-AEE3-303B7FAAE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1870326736"/>
        <c:axId val="1"/>
      </c:barChart>
      <c:catAx>
        <c:axId val="1870326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032673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wMode val="edge"/>
          <c:hMode val="edge"/>
          <c:x val="0.5573731061395103"/>
          <c:y val="7.8935402858815312E-2"/>
          <c:w val="0.96899220930716989"/>
          <c:h val="0.172774410392945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según PET</a:t>
            </a:r>
          </a:p>
        </c:rich>
      </c:tx>
      <c:layout>
        <c:manualLayout>
          <c:xMode val="edge"/>
          <c:yMode val="edge"/>
          <c:x val="7.1268136092653839E-2"/>
          <c:y val="2.7777548748814773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976224846894139"/>
          <c:y val="0.22666375036453776"/>
          <c:w val="0.37825349956255461"/>
          <c:h val="0.630422499270924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237-4F35-95D2-FD318BE3E0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37-4F35-95D2-FD318BE3E0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237-4F35-95D2-FD318BE3E0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37-4F35-95D2-FD318BE3E0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237-4F35-95D2-FD318BE3E04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237-4F35-95D2-FD318BE3E04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237-4F35-95D2-FD318BE3E04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237-4F35-95D2-FD318BE3E04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237-4F35-95D2-FD318BE3E04B}"/>
              </c:ext>
            </c:extLst>
          </c:dPt>
          <c:dLbls>
            <c:dLbl>
              <c:idx val="0"/>
              <c:layout>
                <c:manualLayout>
                  <c:x val="0.16310316229058719"/>
                  <c:y val="-6.561240054417280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37-4F35-95D2-FD318BE3E04B}"/>
                </c:ext>
              </c:extLst>
            </c:dLbl>
            <c:dLbl>
              <c:idx val="1"/>
              <c:layout>
                <c:manualLayout>
                  <c:x val="0.11531969284508563"/>
                  <c:y val="3.958280084099441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37-4F35-95D2-FD318BE3E04B}"/>
                </c:ext>
              </c:extLst>
            </c:dLbl>
            <c:dLbl>
              <c:idx val="2"/>
              <c:layout>
                <c:manualLayout>
                  <c:x val="0.10987521872265966"/>
                  <c:y val="-7.07684456109652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37-4F35-95D2-FD318BE3E04B}"/>
                </c:ext>
              </c:extLst>
            </c:dLbl>
            <c:dLbl>
              <c:idx val="3"/>
              <c:layout>
                <c:manualLayout>
                  <c:x val="9.57037340592648E-2"/>
                  <c:y val="-1.1418284756290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37-4F35-95D2-FD318BE3E04B}"/>
                </c:ext>
              </c:extLst>
            </c:dLbl>
            <c:dLbl>
              <c:idx val="4"/>
              <c:layout>
                <c:manualLayout>
                  <c:x val="-3.9945847847086054E-2"/>
                  <c:y val="6.6175399541025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37-4F35-95D2-FD318BE3E04B}"/>
                </c:ext>
              </c:extLst>
            </c:dLbl>
            <c:dLbl>
              <c:idx val="5"/>
              <c:layout>
                <c:manualLayout>
                  <c:x val="-5.4524192840207236E-2"/>
                  <c:y val="-2.9988594357642602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37-4F35-95D2-FD318BE3E04B}"/>
                </c:ext>
              </c:extLst>
            </c:dLbl>
            <c:dLbl>
              <c:idx val="6"/>
              <c:layout>
                <c:manualLayout>
                  <c:x val="-5.9979509996194738E-2"/>
                  <c:y val="3.80251748636132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37-4F35-95D2-FD318BE3E04B}"/>
                </c:ext>
              </c:extLst>
            </c:dLbl>
            <c:dLbl>
              <c:idx val="7"/>
              <c:layout>
                <c:manualLayout>
                  <c:x val="-8.4709285874581666E-2"/>
                  <c:y val="1.5626966786219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37-4F35-95D2-FD318BE3E04B}"/>
                </c:ext>
              </c:extLst>
            </c:dLbl>
            <c:dLbl>
              <c:idx val="8"/>
              <c:layout>
                <c:manualLayout>
                  <c:x val="4.5435245471000717E-17"/>
                  <c:y val="-2.9701117203281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37-4F35-95D2-FD318BE3E04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'3.1'!$A$5:$A$13</c:f>
              <c:strCache>
                <c:ptCount val="9"/>
                <c:pt idx="0">
                  <c:v>  &lt; 2.000 €</c:v>
                </c:pt>
                <c:pt idx="1">
                  <c:v>2.000 €-3.999 €</c:v>
                </c:pt>
                <c:pt idx="2">
                  <c:v>4.000 €-7.999 €</c:v>
                </c:pt>
                <c:pt idx="3">
                  <c:v>8.000 €-14.999 €</c:v>
                </c:pt>
                <c:pt idx="4">
                  <c:v>15.000 €-24.999 €</c:v>
                </c:pt>
                <c:pt idx="5">
                  <c:v>25.000 €-49.999 €</c:v>
                </c:pt>
                <c:pt idx="6">
                  <c:v>50.000 €-99.999 €</c:v>
                </c:pt>
                <c:pt idx="7">
                  <c:v>100.000 €-499.999 €</c:v>
                </c:pt>
                <c:pt idx="8">
                  <c:v> &gt; 500.000 €</c:v>
                </c:pt>
              </c:strCache>
            </c:strRef>
          </c:cat>
          <c:val>
            <c:numRef>
              <c:f>'3.1'!$G$5:$G$13</c:f>
              <c:numCache>
                <c:formatCode>0.00%</c:formatCode>
                <c:ptCount val="9"/>
                <c:pt idx="0">
                  <c:v>0.11768826619964974</c:v>
                </c:pt>
                <c:pt idx="1">
                  <c:v>9.9007589025102163E-2</c:v>
                </c:pt>
                <c:pt idx="2">
                  <c:v>0.13800350262697023</c:v>
                </c:pt>
                <c:pt idx="3">
                  <c:v>0.15002918855808522</c:v>
                </c:pt>
                <c:pt idx="4">
                  <c:v>0.11955633391710449</c:v>
                </c:pt>
                <c:pt idx="5">
                  <c:v>0.14232340922358436</c:v>
                </c:pt>
                <c:pt idx="6">
                  <c:v>0.10309398715703444</c:v>
                </c:pt>
                <c:pt idx="7">
                  <c:v>9.025102159953298E-2</c:v>
                </c:pt>
                <c:pt idx="8">
                  <c:v>4.0046701692936372E-2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37-4F35-95D2-FD318BE3E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Hombres según PET</a:t>
            </a:r>
          </a:p>
        </c:rich>
      </c:tx>
      <c:layout>
        <c:manualLayout>
          <c:xMode val="edge"/>
          <c:yMode val="edge"/>
          <c:x val="7.1268136092653839E-2"/>
          <c:y val="2.7777548748814773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976224846894139"/>
          <c:y val="0.22666375036453776"/>
          <c:w val="0.37825349956255461"/>
          <c:h val="0.630422499270924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936-428B-B473-9667CF4678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36-428B-B473-9667CF4678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936-428B-B473-9667CF4678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36-428B-B473-9667CF4678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936-428B-B473-9667CF46787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936-428B-B473-9667CF46787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936-428B-B473-9667CF46787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936-428B-B473-9667CF46787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936-428B-B473-9667CF467873}"/>
              </c:ext>
            </c:extLst>
          </c:dPt>
          <c:dLbls>
            <c:dLbl>
              <c:idx val="0"/>
              <c:layout>
                <c:manualLayout>
                  <c:x val="0.16310316229058719"/>
                  <c:y val="-6.561240054417280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36-428B-B473-9667CF467873}"/>
                </c:ext>
              </c:extLst>
            </c:dLbl>
            <c:dLbl>
              <c:idx val="1"/>
              <c:layout>
                <c:manualLayout>
                  <c:x val="0.11531969284508563"/>
                  <c:y val="3.958280084099441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36-428B-B473-9667CF467873}"/>
                </c:ext>
              </c:extLst>
            </c:dLbl>
            <c:dLbl>
              <c:idx val="2"/>
              <c:layout>
                <c:manualLayout>
                  <c:x val="0.10987521872265966"/>
                  <c:y val="-7.07684456109652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36-428B-B473-9667CF467873}"/>
                </c:ext>
              </c:extLst>
            </c:dLbl>
            <c:dLbl>
              <c:idx val="3"/>
              <c:layout>
                <c:manualLayout>
                  <c:x val="9.57037340592648E-2"/>
                  <c:y val="-1.1418284756290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36-428B-B473-9667CF467873}"/>
                </c:ext>
              </c:extLst>
            </c:dLbl>
            <c:dLbl>
              <c:idx val="4"/>
              <c:layout>
                <c:manualLayout>
                  <c:x val="-3.9945847847086054E-2"/>
                  <c:y val="6.6175399541025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36-428B-B473-9667CF467873}"/>
                </c:ext>
              </c:extLst>
            </c:dLbl>
            <c:dLbl>
              <c:idx val="5"/>
              <c:layout>
                <c:manualLayout>
                  <c:x val="-5.4524192840207236E-2"/>
                  <c:y val="-2.9988594357642602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36-428B-B473-9667CF467873}"/>
                </c:ext>
              </c:extLst>
            </c:dLbl>
            <c:dLbl>
              <c:idx val="6"/>
              <c:layout>
                <c:manualLayout>
                  <c:x val="-5.9979509996194738E-2"/>
                  <c:y val="3.80251748636132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36-428B-B473-9667CF467873}"/>
                </c:ext>
              </c:extLst>
            </c:dLbl>
            <c:dLbl>
              <c:idx val="7"/>
              <c:layout>
                <c:manualLayout>
                  <c:x val="-8.4709285874581666E-2"/>
                  <c:y val="1.5626966786219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36-428B-B473-9667CF467873}"/>
                </c:ext>
              </c:extLst>
            </c:dLbl>
            <c:dLbl>
              <c:idx val="8"/>
              <c:layout>
                <c:manualLayout>
                  <c:x val="4.5435245471000717E-17"/>
                  <c:y val="-2.9701117203281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36-428B-B473-9667CF46787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'3.1'!$A$5:$A$13</c:f>
              <c:strCache>
                <c:ptCount val="9"/>
                <c:pt idx="0">
                  <c:v>  &lt; 2.000 €</c:v>
                </c:pt>
                <c:pt idx="1">
                  <c:v>2.000 €-3.999 €</c:v>
                </c:pt>
                <c:pt idx="2">
                  <c:v>4.000 €-7.999 €</c:v>
                </c:pt>
                <c:pt idx="3">
                  <c:v>8.000 €-14.999 €</c:v>
                </c:pt>
                <c:pt idx="4">
                  <c:v>15.000 €-24.999 €</c:v>
                </c:pt>
                <c:pt idx="5">
                  <c:v>25.000 €-49.999 €</c:v>
                </c:pt>
                <c:pt idx="6">
                  <c:v>50.000 €-99.999 €</c:v>
                </c:pt>
                <c:pt idx="7">
                  <c:v>100.000 €-499.999 €</c:v>
                </c:pt>
                <c:pt idx="8">
                  <c:v> &gt; 500.000 €</c:v>
                </c:pt>
              </c:strCache>
            </c:strRef>
          </c:cat>
          <c:val>
            <c:numRef>
              <c:f>'3.1'!$F$5:$F$13</c:f>
              <c:numCache>
                <c:formatCode>0.00%</c:formatCode>
                <c:ptCount val="9"/>
                <c:pt idx="0">
                  <c:v>7.6968272620446532E-2</c:v>
                </c:pt>
                <c:pt idx="1">
                  <c:v>7.5032833344853805E-2</c:v>
                </c:pt>
                <c:pt idx="2">
                  <c:v>0.11311951337526785</c:v>
                </c:pt>
                <c:pt idx="3">
                  <c:v>0.11474389991014032</c:v>
                </c:pt>
                <c:pt idx="4">
                  <c:v>0.10109214073408447</c:v>
                </c:pt>
                <c:pt idx="5">
                  <c:v>0.14664408654178476</c:v>
                </c:pt>
                <c:pt idx="6">
                  <c:v>0.15251952719983411</c:v>
                </c:pt>
                <c:pt idx="7">
                  <c:v>0.17733462362618374</c:v>
                </c:pt>
                <c:pt idx="8">
                  <c:v>4.2545102647404437E-2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36-428B-B473-9667CF46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Producción estandar total (PET)</a:t>
            </a:r>
          </a:p>
        </c:rich>
      </c:tx>
      <c:layout>
        <c:manualLayout>
          <c:xMode val="edge"/>
          <c:yMode val="edge"/>
          <c:x val="2.1149756280464942E-2"/>
          <c:y val="6.1624613217277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58792650918635"/>
          <c:y val="0.27893067679639089"/>
          <c:w val="0.73253255107817417"/>
          <c:h val="0.7031517865378648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'3.2'!$C$4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'3.2'!$A$5:$A$13</c:f>
              <c:strCache>
                <c:ptCount val="9"/>
                <c:pt idx="0">
                  <c:v>Agricultura General</c:v>
                </c:pt>
                <c:pt idx="1">
                  <c:v>Horticultura (huerta y flores)</c:v>
                </c:pt>
                <c:pt idx="2">
                  <c:v>Cultivos leñosos</c:v>
                </c:pt>
                <c:pt idx="3">
                  <c:v>Herbívoros</c:v>
                </c:pt>
                <c:pt idx="4">
                  <c:v>Granívoros</c:v>
                </c:pt>
                <c:pt idx="5">
                  <c:v>Policultivos</c:v>
                </c:pt>
                <c:pt idx="6">
                  <c:v>Ganadería mixta</c:v>
                </c:pt>
                <c:pt idx="7">
                  <c:v>Cultivos y ganadería</c:v>
                </c:pt>
                <c:pt idx="8">
                  <c:v>Explotaciones no clasificadas</c:v>
                </c:pt>
              </c:strCache>
            </c:strRef>
          </c:cat>
          <c:val>
            <c:numRef>
              <c:f>'3.2'!$C$5:$C$13</c:f>
              <c:numCache>
                <c:formatCode>#,##0</c:formatCode>
                <c:ptCount val="9"/>
                <c:pt idx="0">
                  <c:v>13890</c:v>
                </c:pt>
                <c:pt idx="1">
                  <c:v>163</c:v>
                </c:pt>
                <c:pt idx="2">
                  <c:v>8189</c:v>
                </c:pt>
                <c:pt idx="3">
                  <c:v>2835</c:v>
                </c:pt>
                <c:pt idx="4">
                  <c:v>1557</c:v>
                </c:pt>
                <c:pt idx="5">
                  <c:v>1252</c:v>
                </c:pt>
                <c:pt idx="6">
                  <c:v>13</c:v>
                </c:pt>
                <c:pt idx="7">
                  <c:v>782</c:v>
                </c:pt>
                <c:pt idx="8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0-4BF9-94B7-3855E48BD854}"/>
            </c:ext>
          </c:extLst>
        </c:ser>
        <c:ser>
          <c:idx val="0"/>
          <c:order val="1"/>
          <c:tx>
            <c:strRef>
              <c:f>'3.2'!$D$4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'3.2'!$D$5:$D$13</c:f>
              <c:numCache>
                <c:formatCode>#,##0</c:formatCode>
                <c:ptCount val="9"/>
                <c:pt idx="0">
                  <c:v>4437</c:v>
                </c:pt>
                <c:pt idx="1">
                  <c:v>30</c:v>
                </c:pt>
                <c:pt idx="2">
                  <c:v>2476</c:v>
                </c:pt>
                <c:pt idx="3">
                  <c:v>599</c:v>
                </c:pt>
                <c:pt idx="4">
                  <c:v>471</c:v>
                </c:pt>
                <c:pt idx="5">
                  <c:v>320</c:v>
                </c:pt>
                <c:pt idx="6">
                  <c:v>0</c:v>
                </c:pt>
                <c:pt idx="7">
                  <c:v>98</c:v>
                </c:pt>
                <c:pt idx="8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0-4BF9-94B7-3855E48BD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870327696"/>
        <c:axId val="1"/>
      </c:barChart>
      <c:catAx>
        <c:axId val="1870327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4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032769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wMode val="edge"/>
          <c:hMode val="edge"/>
          <c:x val="0.55737316835395578"/>
          <c:y val="7.8935708116357667E-2"/>
          <c:w val="0.9689922759655043"/>
          <c:h val="0.1727745213956881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según OTE</a:t>
            </a:r>
          </a:p>
        </c:rich>
      </c:tx>
      <c:layout>
        <c:manualLayout>
          <c:xMode val="edge"/>
          <c:yMode val="edge"/>
          <c:x val="7.1268187391318544E-2"/>
          <c:y val="2.7777609529578032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967557493974962"/>
          <c:y val="0.30342059336823735"/>
          <c:w val="0.37825349956255461"/>
          <c:h val="0.630422499270924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B1F-40A3-ABF4-EE9C862CAA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1F-40A3-ABF4-EE9C862CAA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B1F-40A3-ABF4-EE9C862CAA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1F-40A3-ABF4-EE9C862CAA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B1F-40A3-ABF4-EE9C862CAAC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B1F-40A3-ABF4-EE9C862CAAC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B1F-40A3-ABF4-EE9C862CAAC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B1F-40A3-ABF4-EE9C862CAAC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B1F-40A3-ABF4-EE9C862CAACF}"/>
              </c:ext>
            </c:extLst>
          </c:dPt>
          <c:dLbls>
            <c:dLbl>
              <c:idx val="0"/>
              <c:layout>
                <c:manualLayout>
                  <c:x val="0.16310316229058719"/>
                  <c:y val="-6.561240054417280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F-40A3-ABF4-EE9C862CAACF}"/>
                </c:ext>
              </c:extLst>
            </c:dLbl>
            <c:dLbl>
              <c:idx val="1"/>
              <c:layout>
                <c:manualLayout>
                  <c:x val="0.18843017299417492"/>
                  <c:y val="-1.744925863324676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1F-40A3-ABF4-EE9C862CAACF}"/>
                </c:ext>
              </c:extLst>
            </c:dLbl>
            <c:dLbl>
              <c:idx val="2"/>
              <c:layout>
                <c:manualLayout>
                  <c:x val="-5.3693567114519621E-2"/>
                  <c:y val="6.18666776600568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1F-40A3-ABF4-EE9C862CAACF}"/>
                </c:ext>
              </c:extLst>
            </c:dLbl>
            <c:dLbl>
              <c:idx val="3"/>
              <c:layout>
                <c:manualLayout>
                  <c:x val="-8.0256612904799574E-2"/>
                  <c:y val="7.93321515438841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1F-40A3-ABF4-EE9C862CAACF}"/>
                </c:ext>
              </c:extLst>
            </c:dLbl>
            <c:dLbl>
              <c:idx val="4"/>
              <c:layout>
                <c:manualLayout>
                  <c:x val="-0.11859172132790684"/>
                  <c:y val="3.86043811831212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1F-40A3-ABF4-EE9C862CAACF}"/>
                </c:ext>
              </c:extLst>
            </c:dLbl>
            <c:dLbl>
              <c:idx val="5"/>
              <c:layout>
                <c:manualLayout>
                  <c:x val="-0.20490902225143703"/>
                  <c:y val="-4.14602261255804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1F-40A3-ABF4-EE9C862CAACF}"/>
                </c:ext>
              </c:extLst>
            </c:dLbl>
            <c:dLbl>
              <c:idx val="6"/>
              <c:layout>
                <c:manualLayout>
                  <c:x val="-0.15944672102488078"/>
                  <c:y val="-9.97953260650111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1F-40A3-ABF4-EE9C862CAACF}"/>
                </c:ext>
              </c:extLst>
            </c:dLbl>
            <c:dLbl>
              <c:idx val="7"/>
              <c:layout>
                <c:manualLayout>
                  <c:x val="0.15470123960970242"/>
                  <c:y val="-0.142078538259640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1F-40A3-ABF4-EE9C862CAACF}"/>
                </c:ext>
              </c:extLst>
            </c:dLbl>
            <c:dLbl>
              <c:idx val="8"/>
              <c:layout>
                <c:manualLayout>
                  <c:x val="0.19575390553978267"/>
                  <c:y val="-1.234983848172824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1F-40A3-ABF4-EE9C862CAAC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'3.2'!$A$5:$A$13</c:f>
              <c:strCache>
                <c:ptCount val="9"/>
                <c:pt idx="0">
                  <c:v>Agricultura General</c:v>
                </c:pt>
                <c:pt idx="1">
                  <c:v>Horticultura (huerta y flores)</c:v>
                </c:pt>
                <c:pt idx="2">
                  <c:v>Cultivos leñosos</c:v>
                </c:pt>
                <c:pt idx="3">
                  <c:v>Herbívoros</c:v>
                </c:pt>
                <c:pt idx="4">
                  <c:v>Granívoros</c:v>
                </c:pt>
                <c:pt idx="5">
                  <c:v>Policultivos</c:v>
                </c:pt>
                <c:pt idx="6">
                  <c:v>Ganadería mixta</c:v>
                </c:pt>
                <c:pt idx="7">
                  <c:v>Cultivos y ganadería</c:v>
                </c:pt>
                <c:pt idx="8">
                  <c:v>Explotaciones no clasificadas</c:v>
                </c:pt>
              </c:strCache>
            </c:strRef>
          </c:cat>
          <c:val>
            <c:numRef>
              <c:f>'3.2'!$G$5:$G$13</c:f>
              <c:numCache>
                <c:formatCode>0.00%</c:formatCode>
                <c:ptCount val="9"/>
                <c:pt idx="0">
                  <c:v>0.51797805276675224</c:v>
                </c:pt>
                <c:pt idx="1">
                  <c:v>3.5022180714452487E-3</c:v>
                </c:pt>
                <c:pt idx="2">
                  <c:v>0.2890497314966145</c:v>
                </c:pt>
                <c:pt idx="3">
                  <c:v>6.9927620826523471E-2</c:v>
                </c:pt>
                <c:pt idx="4">
                  <c:v>5.4984823721690404E-2</c:v>
                </c:pt>
                <c:pt idx="5">
                  <c:v>3.7356992762082653E-2</c:v>
                </c:pt>
                <c:pt idx="6">
                  <c:v>0</c:v>
                </c:pt>
                <c:pt idx="7">
                  <c:v>1.1440579033387813E-2</c:v>
                </c:pt>
                <c:pt idx="8">
                  <c:v>1.5759981321503618E-2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1F-40A3-ABF4-EE9C862CA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Hombres según OTE</a:t>
            </a:r>
          </a:p>
        </c:rich>
      </c:tx>
      <c:layout>
        <c:manualLayout>
          <c:xMode val="edge"/>
          <c:yMode val="edge"/>
          <c:x val="7.1268112033940956E-2"/>
          <c:y val="2.7777527809023872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967557493974962"/>
          <c:y val="0.30342059336823735"/>
          <c:w val="0.37825349956255461"/>
          <c:h val="0.630422499270924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08C-4684-BB51-D1956C7474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8C-4684-BB51-D1956C7474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08C-4684-BB51-D1956C7474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8C-4684-BB51-D1956C7474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08C-4684-BB51-D1956C7474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08C-4684-BB51-D1956C7474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08C-4684-BB51-D1956C74743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08C-4684-BB51-D1956C74743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08C-4684-BB51-D1956C74743D}"/>
              </c:ext>
            </c:extLst>
          </c:dPt>
          <c:dLbls>
            <c:dLbl>
              <c:idx val="0"/>
              <c:layout>
                <c:manualLayout>
                  <c:x val="0.16310316229058719"/>
                  <c:y val="-6.561240054417280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C-4684-BB51-D1956C74743D}"/>
                </c:ext>
              </c:extLst>
            </c:dLbl>
            <c:dLbl>
              <c:idx val="1"/>
              <c:layout>
                <c:manualLayout>
                  <c:x val="0.18843017299417492"/>
                  <c:y val="-1.744925863324676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C-4684-BB51-D1956C74743D}"/>
                </c:ext>
              </c:extLst>
            </c:dLbl>
            <c:dLbl>
              <c:idx val="2"/>
              <c:layout>
                <c:manualLayout>
                  <c:x val="-5.3693567114519621E-2"/>
                  <c:y val="6.18666776600568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8C-4684-BB51-D1956C74743D}"/>
                </c:ext>
              </c:extLst>
            </c:dLbl>
            <c:dLbl>
              <c:idx val="3"/>
              <c:layout>
                <c:manualLayout>
                  <c:x val="-8.0256612904799574E-2"/>
                  <c:y val="7.93321515438841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C-4684-BB51-D1956C74743D}"/>
                </c:ext>
              </c:extLst>
            </c:dLbl>
            <c:dLbl>
              <c:idx val="4"/>
              <c:layout>
                <c:manualLayout>
                  <c:x val="-0.11859172132790684"/>
                  <c:y val="3.86043811831212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8C-4684-BB51-D1956C74743D}"/>
                </c:ext>
              </c:extLst>
            </c:dLbl>
            <c:dLbl>
              <c:idx val="5"/>
              <c:layout>
                <c:manualLayout>
                  <c:x val="-0.20490902225143703"/>
                  <c:y val="-4.14602261255804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8C-4684-BB51-D1956C74743D}"/>
                </c:ext>
              </c:extLst>
            </c:dLbl>
            <c:dLbl>
              <c:idx val="6"/>
              <c:layout>
                <c:manualLayout>
                  <c:x val="-0.15944672102488078"/>
                  <c:y val="-9.97953260650111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8C-4684-BB51-D1956C74743D}"/>
                </c:ext>
              </c:extLst>
            </c:dLbl>
            <c:dLbl>
              <c:idx val="7"/>
              <c:layout>
                <c:manualLayout>
                  <c:x val="0.15470123960970242"/>
                  <c:y val="-0.142078538259640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8C-4684-BB51-D1956C74743D}"/>
                </c:ext>
              </c:extLst>
            </c:dLbl>
            <c:dLbl>
              <c:idx val="8"/>
              <c:layout>
                <c:manualLayout>
                  <c:x val="0.19575390553978267"/>
                  <c:y val="-1.234983848172824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8C-4684-BB51-D1956C74743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'3.2'!$A$5:$A$13</c:f>
              <c:strCache>
                <c:ptCount val="9"/>
                <c:pt idx="0">
                  <c:v>Agricultura General</c:v>
                </c:pt>
                <c:pt idx="1">
                  <c:v>Horticultura (huerta y flores)</c:v>
                </c:pt>
                <c:pt idx="2">
                  <c:v>Cultivos leñosos</c:v>
                </c:pt>
                <c:pt idx="3">
                  <c:v>Herbívoros</c:v>
                </c:pt>
                <c:pt idx="4">
                  <c:v>Granívoros</c:v>
                </c:pt>
                <c:pt idx="5">
                  <c:v>Policultivos</c:v>
                </c:pt>
                <c:pt idx="6">
                  <c:v>Ganadería mixta</c:v>
                </c:pt>
                <c:pt idx="7">
                  <c:v>Cultivos y ganadería</c:v>
                </c:pt>
                <c:pt idx="8">
                  <c:v>Explotaciones no clasificadas</c:v>
                </c:pt>
              </c:strCache>
            </c:strRef>
          </c:cat>
          <c:val>
            <c:numRef>
              <c:f>'3.2'!$F$5:$F$13</c:f>
              <c:numCache>
                <c:formatCode>0.00%</c:formatCode>
                <c:ptCount val="9"/>
                <c:pt idx="0">
                  <c:v>0.48005806317826777</c:v>
                </c:pt>
                <c:pt idx="1">
                  <c:v>5.6335107486002629E-3</c:v>
                </c:pt>
                <c:pt idx="2">
                  <c:v>0.28302343263980095</c:v>
                </c:pt>
                <c:pt idx="3">
                  <c:v>9.7981613326881864E-2</c:v>
                </c:pt>
                <c:pt idx="4">
                  <c:v>5.3812124144604963E-2</c:v>
                </c:pt>
                <c:pt idx="5">
                  <c:v>4.3270892375751713E-2</c:v>
                </c:pt>
                <c:pt idx="6">
                  <c:v>4.4929840326259762E-4</c:v>
                </c:pt>
                <c:pt idx="7">
                  <c:v>2.7027027027027029E-2</c:v>
                </c:pt>
                <c:pt idx="8">
                  <c:v>8.744038155802861E-3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8C-4684-BB51-D1956C74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Producción estandar total (PET)</a:t>
            </a:r>
          </a:p>
        </c:rich>
      </c:tx>
      <c:layout>
        <c:manualLayout>
          <c:xMode val="edge"/>
          <c:yMode val="edge"/>
          <c:x val="2.1149756280464942E-2"/>
          <c:y val="6.1624613217277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58792650918635"/>
          <c:y val="0.27893067679639089"/>
          <c:w val="0.73253255107817417"/>
          <c:h val="0.7031517865378648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'3.3'!$C$4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'3.3'!$A$6:$A$13</c:f>
              <c:strCache>
                <c:ptCount val="8"/>
                <c:pt idx="0">
                  <c:v>    0,01-1,99 UGT</c:v>
                </c:pt>
                <c:pt idx="1">
                  <c:v>    2-4,99 UGT</c:v>
                </c:pt>
                <c:pt idx="2">
                  <c:v>    5-9,99 UGT</c:v>
                </c:pt>
                <c:pt idx="3">
                  <c:v>    10-19,99 UGT</c:v>
                </c:pt>
                <c:pt idx="4">
                  <c:v>    20-49,99 UGT</c:v>
                </c:pt>
                <c:pt idx="5">
                  <c:v>    50-99,99 UGT</c:v>
                </c:pt>
                <c:pt idx="6">
                  <c:v>    100-499,99 UGT</c:v>
                </c:pt>
                <c:pt idx="7">
                  <c:v>    500 o más UGT</c:v>
                </c:pt>
              </c:strCache>
            </c:strRef>
          </c:cat>
          <c:val>
            <c:numRef>
              <c:f>'3.3'!$C$6:$C$13</c:f>
              <c:numCache>
                <c:formatCode>#,##0</c:formatCode>
                <c:ptCount val="8"/>
                <c:pt idx="0">
                  <c:v>263</c:v>
                </c:pt>
                <c:pt idx="1">
                  <c:v>211</c:v>
                </c:pt>
                <c:pt idx="2">
                  <c:v>212</c:v>
                </c:pt>
                <c:pt idx="3">
                  <c:v>424</c:v>
                </c:pt>
                <c:pt idx="4">
                  <c:v>1131</c:v>
                </c:pt>
                <c:pt idx="5">
                  <c:v>1076</c:v>
                </c:pt>
                <c:pt idx="6">
                  <c:v>1507</c:v>
                </c:pt>
                <c:pt idx="7">
                  <c:v>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A-4B7F-9BEF-4DB1C59AAE10}"/>
            </c:ext>
          </c:extLst>
        </c:ser>
        <c:ser>
          <c:idx val="0"/>
          <c:order val="1"/>
          <c:tx>
            <c:strRef>
              <c:f>'3.3'!$D$4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'3.3'!$A$6:$A$13</c:f>
              <c:strCache>
                <c:ptCount val="8"/>
                <c:pt idx="0">
                  <c:v>    0,01-1,99 UGT</c:v>
                </c:pt>
                <c:pt idx="1">
                  <c:v>    2-4,99 UGT</c:v>
                </c:pt>
                <c:pt idx="2">
                  <c:v>    5-9,99 UGT</c:v>
                </c:pt>
                <c:pt idx="3">
                  <c:v>    10-19,99 UGT</c:v>
                </c:pt>
                <c:pt idx="4">
                  <c:v>    20-49,99 UGT</c:v>
                </c:pt>
                <c:pt idx="5">
                  <c:v>    50-99,99 UGT</c:v>
                </c:pt>
                <c:pt idx="6">
                  <c:v>    100-499,99 UGT</c:v>
                </c:pt>
                <c:pt idx="7">
                  <c:v>    500 o más UGT</c:v>
                </c:pt>
              </c:strCache>
            </c:strRef>
          </c:cat>
          <c:val>
            <c:numRef>
              <c:f>'3.3'!$D$6:$D$13</c:f>
              <c:numCache>
                <c:formatCode>#,##0</c:formatCode>
                <c:ptCount val="8"/>
                <c:pt idx="0">
                  <c:v>78</c:v>
                </c:pt>
                <c:pt idx="1">
                  <c:v>32</c:v>
                </c:pt>
                <c:pt idx="2">
                  <c:v>61</c:v>
                </c:pt>
                <c:pt idx="3">
                  <c:v>116</c:v>
                </c:pt>
                <c:pt idx="4">
                  <c:v>284</c:v>
                </c:pt>
                <c:pt idx="5">
                  <c:v>330</c:v>
                </c:pt>
                <c:pt idx="6">
                  <c:v>213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A-4B7F-9BEF-4DB1C59A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890052064"/>
        <c:axId val="1"/>
      </c:barChart>
      <c:catAx>
        <c:axId val="18900520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8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005206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wMode val="edge"/>
          <c:hMode val="edge"/>
          <c:x val="0.55737316835395578"/>
          <c:y val="7.8935708116357667E-2"/>
          <c:w val="0.9689922759655043"/>
          <c:h val="0.1727745213956881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Jefas mujeres según UGT</a:t>
            </a:r>
          </a:p>
        </c:rich>
      </c:tx>
      <c:layout>
        <c:manualLayout>
          <c:xMode val="edge"/>
          <c:yMode val="edge"/>
          <c:x val="7.126823432785187E-2"/>
          <c:y val="2.7777591630833383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093033663864842"/>
          <c:y val="0.19124116696951343"/>
          <c:w val="0.51561292849051066"/>
          <c:h val="0.69657934585099934"/>
        </c:manualLayout>
      </c:layout>
      <c:pieChart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D182-40FC-9A62-A02575B0C2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82-40FC-9A62-A02575B0C2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182-40FC-9A62-A02575B0C2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82-40FC-9A62-A02575B0C2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182-40FC-9A62-A02575B0C23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182-40FC-9A62-A02575B0C23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182-40FC-9A62-A02575B0C23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182-40FC-9A62-A02575B0C23C}"/>
              </c:ext>
            </c:extLst>
          </c:dPt>
          <c:dLbls>
            <c:dLbl>
              <c:idx val="0"/>
              <c:layout>
                <c:manualLayout>
                  <c:x val="0.14178878617082277"/>
                  <c:y val="-0.145740712699374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82-40FC-9A62-A02575B0C23C}"/>
                </c:ext>
              </c:extLst>
            </c:dLbl>
            <c:dLbl>
              <c:idx val="1"/>
              <c:layout>
                <c:manualLayout>
                  <c:x val="0.11619790865395813"/>
                  <c:y val="-8.507798304058146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2-40FC-9A62-A02575B0C23C}"/>
                </c:ext>
              </c:extLst>
            </c:dLbl>
            <c:dLbl>
              <c:idx val="2"/>
              <c:layout>
                <c:manualLayout>
                  <c:x val="9.5507102464767388E-2"/>
                  <c:y val="-5.0312689279224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2-40FC-9A62-A02575B0C23C}"/>
                </c:ext>
              </c:extLst>
            </c:dLbl>
            <c:dLbl>
              <c:idx val="3"/>
              <c:layout>
                <c:manualLayout>
                  <c:x val="4.2893199628909619E-2"/>
                  <c:y val="8.81940238239450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2-40FC-9A62-A02575B0C23C}"/>
                </c:ext>
              </c:extLst>
            </c:dLbl>
            <c:dLbl>
              <c:idx val="4"/>
              <c:layout>
                <c:manualLayout>
                  <c:x val="3.4161387020228147E-2"/>
                  <c:y val="3.8604381183121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2-40FC-9A62-A02575B0C23C}"/>
                </c:ext>
              </c:extLst>
            </c:dLbl>
            <c:dLbl>
              <c:idx val="5"/>
              <c:layout>
                <c:manualLayout>
                  <c:x val="-2.492086357766559E-2"/>
                  <c:y val="4.507823541288108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2-40FC-9A62-A02575B0C23C}"/>
                </c:ext>
              </c:extLst>
            </c:dLbl>
            <c:dLbl>
              <c:idx val="6"/>
              <c:layout>
                <c:manualLayout>
                  <c:x val="4.8960620597380836E-2"/>
                  <c:y val="-5.8128659398344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2-40FC-9A62-A02575B0C23C}"/>
                </c:ext>
              </c:extLst>
            </c:dLbl>
            <c:dLbl>
              <c:idx val="7"/>
              <c:layout>
                <c:manualLayout>
                  <c:x val="6.8182169946341076E-2"/>
                  <c:y val="-7.15657177468201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82-40FC-9A62-A02575B0C23C}"/>
                </c:ext>
              </c:extLst>
            </c:dLbl>
            <c:dLbl>
              <c:idx val="8"/>
              <c:layout>
                <c:manualLayout>
                  <c:x val="-7.2232183232868452E-2"/>
                  <c:y val="0.256881056935190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82-40FC-9A62-A02575B0C23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'3.3'!$A$6:$A$13</c:f>
              <c:strCache>
                <c:ptCount val="8"/>
                <c:pt idx="0">
                  <c:v>    0,01-1,99 UGT</c:v>
                </c:pt>
                <c:pt idx="1">
                  <c:v>    2-4,99 UGT</c:v>
                </c:pt>
                <c:pt idx="2">
                  <c:v>    5-9,99 UGT</c:v>
                </c:pt>
                <c:pt idx="3">
                  <c:v>    10-19,99 UGT</c:v>
                </c:pt>
                <c:pt idx="4">
                  <c:v>    20-49,99 UGT</c:v>
                </c:pt>
                <c:pt idx="5">
                  <c:v>    50-99,99 UGT</c:v>
                </c:pt>
                <c:pt idx="6">
                  <c:v>    100-499,99 UGT</c:v>
                </c:pt>
                <c:pt idx="7">
                  <c:v>    500 o más UGT</c:v>
                </c:pt>
              </c:strCache>
            </c:strRef>
          </c:cat>
          <c:val>
            <c:numRef>
              <c:f>'3.3'!$G$6:$G$13</c:f>
              <c:numCache>
                <c:formatCode>0.00%</c:formatCode>
                <c:ptCount val="8"/>
                <c:pt idx="0">
                  <c:v>6.4250411861614495E-2</c:v>
                </c:pt>
                <c:pt idx="1">
                  <c:v>2.6359143327841845E-2</c:v>
                </c:pt>
                <c:pt idx="2">
                  <c:v>5.0247116968698519E-2</c:v>
                </c:pt>
                <c:pt idx="3">
                  <c:v>9.5551894563426693E-2</c:v>
                </c:pt>
                <c:pt idx="4">
                  <c:v>0.23393739703459637</c:v>
                </c:pt>
                <c:pt idx="5">
                  <c:v>0.27182866556836904</c:v>
                </c:pt>
                <c:pt idx="6">
                  <c:v>0.17545304777594728</c:v>
                </c:pt>
                <c:pt idx="7">
                  <c:v>8.2372322899505759E-2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82-40FC-9A62-A02575B0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1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Jefes hombres según UGT</a:t>
            </a:r>
          </a:p>
        </c:rich>
      </c:tx>
      <c:layout>
        <c:manualLayout>
          <c:xMode val="edge"/>
          <c:yMode val="edge"/>
          <c:x val="2.8639463911867676E-2"/>
          <c:y val="2.7777332123028856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03574158493346"/>
          <c:y val="0.16495005729917564"/>
          <c:w val="0.46594786950113531"/>
          <c:h val="0.74076966920689868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BD5-4269-ADDC-0188024218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D5-4269-ADDC-0188024218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BD5-4269-ADDC-0188024218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D5-4269-ADDC-0188024218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BD5-4269-ADDC-01880242188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BD5-4269-ADDC-01880242188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BD5-4269-ADDC-01880242188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BD5-4269-ADDC-018802421881}"/>
              </c:ext>
            </c:extLst>
          </c:dPt>
          <c:dLbls>
            <c:dLbl>
              <c:idx val="0"/>
              <c:layout>
                <c:manualLayout>
                  <c:x val="0.13349155039830557"/>
                  <c:y val="-0.1178298768991904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D5-4269-ADDC-018802421881}"/>
                </c:ext>
              </c:extLst>
            </c:dLbl>
            <c:dLbl>
              <c:idx val="1"/>
              <c:layout>
                <c:manualLayout>
                  <c:x val="0.10602679928166873"/>
                  <c:y val="-7.872418764555842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D5-4269-ADDC-018802421881}"/>
                </c:ext>
              </c:extLst>
            </c:dLbl>
            <c:dLbl>
              <c:idx val="2"/>
              <c:layout>
                <c:manualLayout>
                  <c:x val="0.13820656628447761"/>
                  <c:y val="-5.347233004325163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D5-4269-ADDC-018802421881}"/>
                </c:ext>
              </c:extLst>
            </c:dLbl>
            <c:dLbl>
              <c:idx val="3"/>
              <c:layout>
                <c:manualLayout>
                  <c:x val="5.6504489570382649E-2"/>
                  <c:y val="2.39763409855458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D5-4269-ADDC-018802421881}"/>
                </c:ext>
              </c:extLst>
            </c:dLbl>
            <c:dLbl>
              <c:idx val="4"/>
              <c:layout>
                <c:manualLayout>
                  <c:x val="-3.7800617028134649E-2"/>
                  <c:y val="1.43627961997706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D5-4269-ADDC-018802421881}"/>
                </c:ext>
              </c:extLst>
            </c:dLbl>
            <c:dLbl>
              <c:idx val="5"/>
              <c:layout>
                <c:manualLayout>
                  <c:x val="6.5220794769073917E-4"/>
                  <c:y val="-0.1592828361243577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D5-4269-ADDC-018802421881}"/>
                </c:ext>
              </c:extLst>
            </c:dLbl>
            <c:dLbl>
              <c:idx val="6"/>
              <c:layout>
                <c:manualLayout>
                  <c:x val="0.12834737763042769"/>
                  <c:y val="5.405079294665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D5-4269-ADDC-018802421881}"/>
                </c:ext>
              </c:extLst>
            </c:dLbl>
            <c:dLbl>
              <c:idx val="7"/>
              <c:layout>
                <c:manualLayout>
                  <c:x val="0.10707574711055855"/>
                  <c:y val="-6.640138996709925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D5-4269-ADDC-018802421881}"/>
                </c:ext>
              </c:extLst>
            </c:dLbl>
            <c:dLbl>
              <c:idx val="8"/>
              <c:layout>
                <c:manualLayout>
                  <c:x val="-7.2232183232868452E-2"/>
                  <c:y val="0.256881056935190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D5-4269-ADDC-01880242188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'3.3'!$A$6:$A$13</c:f>
              <c:strCache>
                <c:ptCount val="8"/>
                <c:pt idx="0">
                  <c:v>    0,01-1,99 UGT</c:v>
                </c:pt>
                <c:pt idx="1">
                  <c:v>    2-4,99 UGT</c:v>
                </c:pt>
                <c:pt idx="2">
                  <c:v>    5-9,99 UGT</c:v>
                </c:pt>
                <c:pt idx="3">
                  <c:v>    10-19,99 UGT</c:v>
                </c:pt>
                <c:pt idx="4">
                  <c:v>    20-49,99 UGT</c:v>
                </c:pt>
                <c:pt idx="5">
                  <c:v>    50-99,99 UGT</c:v>
                </c:pt>
                <c:pt idx="6">
                  <c:v>    100-499,99 UGT</c:v>
                </c:pt>
                <c:pt idx="7">
                  <c:v>    500 o más UGT</c:v>
                </c:pt>
              </c:strCache>
            </c:strRef>
          </c:cat>
          <c:val>
            <c:numRef>
              <c:f>'3.3'!$F$6:$F$13</c:f>
              <c:numCache>
                <c:formatCode>0.00%</c:formatCode>
                <c:ptCount val="8"/>
                <c:pt idx="0">
                  <c:v>4.8363368885619713E-2</c:v>
                </c:pt>
                <c:pt idx="1">
                  <c:v>3.8801029790364101E-2</c:v>
                </c:pt>
                <c:pt idx="2">
                  <c:v>3.8984920926811328E-2</c:v>
                </c:pt>
                <c:pt idx="3">
                  <c:v>7.7969841853622657E-2</c:v>
                </c:pt>
                <c:pt idx="4">
                  <c:v>0.20798087532180948</c:v>
                </c:pt>
                <c:pt idx="5">
                  <c:v>0.19786686281721222</c:v>
                </c:pt>
                <c:pt idx="6">
                  <c:v>0.2771239426259654</c:v>
                </c:pt>
                <c:pt idx="7">
                  <c:v>0.11290915777859507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D5-4269-ADDC-01880242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1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Titulares % de tiempo trabajado</a:t>
            </a:r>
          </a:p>
        </c:rich>
      </c:tx>
      <c:layout>
        <c:manualLayout>
          <c:xMode val="edge"/>
          <c:yMode val="edge"/>
          <c:x val="2.1149723775694115E-2"/>
          <c:y val="6.1624613217277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89947335014496"/>
          <c:y val="0.26615112408073593"/>
          <c:w val="0.81444976240715017"/>
          <c:h val="0.7031517865378648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'4.1'!$C$4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'4.1'!$A$5:$A$10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'4.1'!$C$5:$C$10</c:f>
              <c:numCache>
                <c:formatCode>#,##0</c:formatCode>
                <c:ptCount val="6"/>
                <c:pt idx="0">
                  <c:v>212</c:v>
                </c:pt>
                <c:pt idx="1">
                  <c:v>7758</c:v>
                </c:pt>
                <c:pt idx="2">
                  <c:v>2650</c:v>
                </c:pt>
                <c:pt idx="3">
                  <c:v>2702</c:v>
                </c:pt>
                <c:pt idx="4">
                  <c:v>2337</c:v>
                </c:pt>
                <c:pt idx="5">
                  <c:v>9134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9-4855-BBCC-2A3EF44948B6}"/>
            </c:ext>
          </c:extLst>
        </c:ser>
        <c:ser>
          <c:idx val="0"/>
          <c:order val="1"/>
          <c:tx>
            <c:strRef>
              <c:f>'4.1'!$D$4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'4.1'!$D$5:$D$10</c:f>
              <c:numCache>
                <c:formatCode>#,##0</c:formatCode>
                <c:ptCount val="6"/>
                <c:pt idx="0">
                  <c:v>151</c:v>
                </c:pt>
                <c:pt idx="1">
                  <c:v>4075</c:v>
                </c:pt>
                <c:pt idx="2">
                  <c:v>911</c:v>
                </c:pt>
                <c:pt idx="3">
                  <c:v>746</c:v>
                </c:pt>
                <c:pt idx="4">
                  <c:v>548</c:v>
                </c:pt>
                <c:pt idx="5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9-4855-BBCC-2A3EF4494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890054944"/>
        <c:axId val="1"/>
      </c:barChart>
      <c:catAx>
        <c:axId val="18900549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3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005494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wMode val="edge"/>
          <c:hMode val="edge"/>
          <c:x val="0.55737310221381342"/>
          <c:y val="7.8935708116357667E-2"/>
          <c:w val="0.96899214453317017"/>
          <c:h val="0.1727745213956881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Titurares que</a:t>
            </a:r>
            <a:r>
              <a:rPr lang="es-ES" baseline="0"/>
              <a:t> son jefes o jefas total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7030A0"/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7EC-461F-9165-FF4A6210F15E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7EC-461F-9165-FF4A6210F15E}"/>
              </c:ext>
            </c:extLst>
          </c:dPt>
          <c:dLbls>
            <c:dLbl>
              <c:idx val="0"/>
              <c:layout>
                <c:manualLayout>
                  <c:x val="0.12720089676290464"/>
                  <c:y val="1.79286964129483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EC-461F-9165-FF4A6210F15E}"/>
                </c:ext>
              </c:extLst>
            </c:dLbl>
            <c:dLbl>
              <c:idx val="1"/>
              <c:layout>
                <c:manualLayout>
                  <c:x val="-7.6454505686789145E-2"/>
                  <c:y val="-4.973170020414115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EC-461F-9165-FF4A6210F15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'1.1'!$J$17:$J$18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'1.1'!$K$17:$K$18</c:f>
              <c:numCache>
                <c:formatCode>#,##0</c:formatCode>
                <c:ptCount val="2"/>
                <c:pt idx="0">
                  <c:v>30588</c:v>
                </c:pt>
                <c:pt idx="1">
                  <c:v>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EC-461F-9165-FF4A6210F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Titulares mujeres según % tiempo trabajado</a:t>
            </a:r>
          </a:p>
        </c:rich>
      </c:tx>
      <c:layout>
        <c:manualLayout>
          <c:xMode val="edge"/>
          <c:yMode val="edge"/>
          <c:x val="2.1534617231460631E-2"/>
          <c:y val="3.1522839948036799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350093005692228"/>
          <c:y val="0.25116635701436196"/>
          <c:w val="0.51561292849051066"/>
          <c:h val="0.69657934585099934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12A-494F-97A8-3C95BA21C0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2A-494F-97A8-3C95BA21C0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2A-494F-97A8-3C95BA21C0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2A-494F-97A8-3C95BA21C0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12A-494F-97A8-3C95BA21C0E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12A-494F-97A8-3C95BA21C0E8}"/>
              </c:ext>
            </c:extLst>
          </c:dPt>
          <c:dLbls>
            <c:dLbl>
              <c:idx val="0"/>
              <c:layout>
                <c:manualLayout>
                  <c:x val="0.10863307273091752"/>
                  <c:y val="-8.424312129523239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2A-494F-97A8-3C95BA21C0E8}"/>
                </c:ext>
              </c:extLst>
            </c:dLbl>
            <c:dLbl>
              <c:idx val="1"/>
              <c:layout>
                <c:manualLayout>
                  <c:x val="0.10672484767112823"/>
                  <c:y val="-0.1421941077590021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2A-494F-97A8-3C95BA21C0E8}"/>
                </c:ext>
              </c:extLst>
            </c:dLbl>
            <c:dLbl>
              <c:idx val="2"/>
              <c:layout>
                <c:manualLayout>
                  <c:x val="-4.6588812277683765E-2"/>
                  <c:y val="5.09908873750331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2A-494F-97A8-3C95BA21C0E8}"/>
                </c:ext>
              </c:extLst>
            </c:dLbl>
            <c:dLbl>
              <c:idx val="3"/>
              <c:layout>
                <c:manualLayout>
                  <c:x val="-0.1820919987133047"/>
                  <c:y val="1.27087203987142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2A-494F-97A8-3C95BA21C0E8}"/>
                </c:ext>
              </c:extLst>
            </c:dLbl>
            <c:dLbl>
              <c:idx val="4"/>
              <c:layout>
                <c:manualLayout>
                  <c:x val="7.915842668867111E-2"/>
                  <c:y val="-6.07545931758530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2A-494F-97A8-3C95BA21C0E8}"/>
                </c:ext>
              </c:extLst>
            </c:dLbl>
            <c:dLbl>
              <c:idx val="5"/>
              <c:layout>
                <c:manualLayout>
                  <c:x val="0.15033076460469075"/>
                  <c:y val="-4.25766020820431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2A-494F-97A8-3C95BA21C0E8}"/>
                </c:ext>
              </c:extLst>
            </c:dLbl>
            <c:dLbl>
              <c:idx val="6"/>
              <c:layout>
                <c:manualLayout>
                  <c:x val="3.7119294368843238E-2"/>
                  <c:y val="5.4050827781142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2A-494F-97A8-3C95BA21C0E8}"/>
                </c:ext>
              </c:extLst>
            </c:dLbl>
            <c:dLbl>
              <c:idx val="7"/>
              <c:layout>
                <c:manualLayout>
                  <c:x val="-2.8657997296318814E-3"/>
                  <c:y val="9.510090201295316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2A-494F-97A8-3C95BA21C0E8}"/>
                </c:ext>
              </c:extLst>
            </c:dLbl>
            <c:dLbl>
              <c:idx val="8"/>
              <c:layout>
                <c:manualLayout>
                  <c:x val="-7.2232183232868452E-2"/>
                  <c:y val="0.256881056935190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2A-494F-97A8-3C95BA21C0E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'4.1'!$A$5:$A$10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'4.1'!$G$5:$G$10</c:f>
              <c:numCache>
                <c:formatCode>0.00%</c:formatCode>
                <c:ptCount val="6"/>
                <c:pt idx="0">
                  <c:v>1.893891885112254E-2</c:v>
                </c:pt>
                <c:pt idx="1">
                  <c:v>0.51109996237300892</c:v>
                </c:pt>
                <c:pt idx="2">
                  <c:v>0.11426062962498432</c:v>
                </c:pt>
                <c:pt idx="3">
                  <c:v>9.3565784522764331E-2</c:v>
                </c:pt>
                <c:pt idx="4">
                  <c:v>6.8731970400100345E-2</c:v>
                </c:pt>
                <c:pt idx="5">
                  <c:v>0.19340273422801957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2A-494F-97A8-3C95BA21C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Titulares hombres según % tiempo trabajado</a:t>
            </a:r>
          </a:p>
        </c:rich>
      </c:tx>
      <c:layout>
        <c:manualLayout>
          <c:xMode val="edge"/>
          <c:yMode val="edge"/>
          <c:x val="2.8639499009992173E-2"/>
          <c:y val="2.7777457395290375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093033663864842"/>
          <c:y val="0.19124116696951343"/>
          <c:w val="0.51561292849051066"/>
          <c:h val="0.69657934585099934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A8F0-4BAE-AF37-931A79D489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F0-4BAE-AF37-931A79D489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8F0-4BAE-AF37-931A79D489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F0-4BAE-AF37-931A79D489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8F0-4BAE-AF37-931A79D489B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8F0-4BAE-AF37-931A79D489BE}"/>
              </c:ext>
            </c:extLst>
          </c:dPt>
          <c:dLbls>
            <c:dLbl>
              <c:idx val="0"/>
              <c:layout>
                <c:manualLayout>
                  <c:x val="3.7585115359692028E-2"/>
                  <c:y val="0.1638603320652334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F0-4BAE-AF37-931A79D489BE}"/>
                </c:ext>
              </c:extLst>
            </c:dLbl>
            <c:dLbl>
              <c:idx val="1"/>
              <c:layout>
                <c:manualLayout>
                  <c:x val="4.9886481774147597E-2"/>
                  <c:y val="-7.362647084844731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F0-4BAE-AF37-931A79D489BE}"/>
                </c:ext>
              </c:extLst>
            </c:dLbl>
            <c:dLbl>
              <c:idx val="2"/>
              <c:layout>
                <c:manualLayout>
                  <c:x val="-4.6588812277683765E-2"/>
                  <c:y val="5.09908873750331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F0-4BAE-AF37-931A79D489BE}"/>
                </c:ext>
              </c:extLst>
            </c:dLbl>
            <c:dLbl>
              <c:idx val="3"/>
              <c:layout>
                <c:manualLayout>
                  <c:x val="-0.1820919987133047"/>
                  <c:y val="1.27087203987142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F0-4BAE-AF37-931A79D489BE}"/>
                </c:ext>
              </c:extLst>
            </c:dLbl>
            <c:dLbl>
              <c:idx val="4"/>
              <c:layout>
                <c:manualLayout>
                  <c:x val="7.915842668867111E-2"/>
                  <c:y val="-6.07545931758530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F0-4BAE-AF37-931A79D489BE}"/>
                </c:ext>
              </c:extLst>
            </c:dLbl>
            <c:dLbl>
              <c:idx val="5"/>
              <c:layout>
                <c:manualLayout>
                  <c:x val="0.15269902985039827"/>
                  <c:y val="5.48016750715149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F0-4BAE-AF37-931A79D489BE}"/>
                </c:ext>
              </c:extLst>
            </c:dLbl>
            <c:dLbl>
              <c:idx val="6"/>
              <c:layout>
                <c:manualLayout>
                  <c:x val="3.7119294368843238E-2"/>
                  <c:y val="5.4050827781142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F0-4BAE-AF37-931A79D489BE}"/>
                </c:ext>
              </c:extLst>
            </c:dLbl>
            <c:dLbl>
              <c:idx val="7"/>
              <c:layout>
                <c:manualLayout>
                  <c:x val="-2.8657997296318814E-3"/>
                  <c:y val="9.510090201295316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F0-4BAE-AF37-931A79D489BE}"/>
                </c:ext>
              </c:extLst>
            </c:dLbl>
            <c:dLbl>
              <c:idx val="8"/>
              <c:layout>
                <c:manualLayout>
                  <c:x val="-7.2232183232868452E-2"/>
                  <c:y val="0.256881056935190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F0-4BAE-AF37-931A79D489B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'4.1'!$A$5:$A$10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'4.1'!$F$5:$F$10</c:f>
              <c:numCache>
                <c:formatCode>0.00%</c:formatCode>
                <c:ptCount val="6"/>
                <c:pt idx="0">
                  <c:v>8.5508006292098569E-3</c:v>
                </c:pt>
                <c:pt idx="1">
                  <c:v>0.31291090227080226</c:v>
                </c:pt>
                <c:pt idx="2">
                  <c:v>0.10688500786512323</c:v>
                </c:pt>
                <c:pt idx="3">
                  <c:v>0.10898237405719356</c:v>
                </c:pt>
                <c:pt idx="4">
                  <c:v>9.4260476747469041E-2</c:v>
                </c:pt>
                <c:pt idx="5">
                  <c:v>0.36841043843020205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F0-4BAE-AF37-931A79D4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1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Totas las edades % tiempo trabajado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2.1149769069563978E-2"/>
          <c:y val="6.16244481067773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58792650918635"/>
          <c:y val="0.40246630935838901"/>
          <c:w val="0.70115994221652533"/>
          <c:h val="0.5796162244425329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'4.2'!$C$4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'4.2'!$A$5:$A$10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'4.2'!$C$5:$C$10</c:f>
              <c:numCache>
                <c:formatCode>#,##0</c:formatCode>
                <c:ptCount val="6"/>
                <c:pt idx="0">
                  <c:v>212</c:v>
                </c:pt>
                <c:pt idx="1">
                  <c:v>7758</c:v>
                </c:pt>
                <c:pt idx="2">
                  <c:v>2650</c:v>
                </c:pt>
                <c:pt idx="3">
                  <c:v>2702</c:v>
                </c:pt>
                <c:pt idx="4">
                  <c:v>2337</c:v>
                </c:pt>
                <c:pt idx="5">
                  <c:v>9134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A-4B72-9993-80C6B234847F}"/>
            </c:ext>
          </c:extLst>
        </c:ser>
        <c:ser>
          <c:idx val="0"/>
          <c:order val="1"/>
          <c:tx>
            <c:strRef>
              <c:f>'4.2'!$D$4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'4.2'!$A$5:$A$10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'4.2'!$D$5:$D$10</c:f>
              <c:numCache>
                <c:formatCode>#,##0</c:formatCode>
                <c:ptCount val="6"/>
                <c:pt idx="0">
                  <c:v>151</c:v>
                </c:pt>
                <c:pt idx="1">
                  <c:v>4075</c:v>
                </c:pt>
                <c:pt idx="2">
                  <c:v>911</c:v>
                </c:pt>
                <c:pt idx="3">
                  <c:v>746</c:v>
                </c:pt>
                <c:pt idx="4">
                  <c:v>548</c:v>
                </c:pt>
                <c:pt idx="5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A-4B72-9993-80C6B2348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871916480"/>
        <c:axId val="1"/>
      </c:barChart>
      <c:catAx>
        <c:axId val="1871916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191648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wMode val="edge"/>
          <c:hMode val="edge"/>
          <c:x val="0.55737308999165802"/>
          <c:y val="7.8935481901971555E-2"/>
          <c:w val="0.96899224806201545"/>
          <c:h val="0.1727742171763413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Menores de 25 años. % tiempo trabajado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2.1588563565476649E-3"/>
          <c:y val="4.0498687664041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143612185463119"/>
          <c:y val="0.33831291267963703"/>
          <c:w val="0.74498276756501325"/>
          <c:h val="0.45614302696467873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'4.2'!$C$4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'4.2'!$A$15:$A$20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'4.2'!$C$15:$C$20</c:f>
              <c:numCache>
                <c:formatCode>#,##0</c:formatCode>
                <c:ptCount val="6"/>
                <c:pt idx="0">
                  <c:v>0</c:v>
                </c:pt>
                <c:pt idx="1">
                  <c:v>43</c:v>
                </c:pt>
                <c:pt idx="2">
                  <c:v>0</c:v>
                </c:pt>
                <c:pt idx="3">
                  <c:v>68</c:v>
                </c:pt>
                <c:pt idx="4">
                  <c:v>2</c:v>
                </c:pt>
                <c:pt idx="5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1-418D-84C9-F1DBB511985A}"/>
            </c:ext>
          </c:extLst>
        </c:ser>
        <c:ser>
          <c:idx val="0"/>
          <c:order val="1"/>
          <c:tx>
            <c:strRef>
              <c:f>'4.2'!$D$4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'4.2'!$A$15:$A$20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'4.2'!$D$15:$D$20</c:f>
              <c:numCache>
                <c:formatCode>#,##0</c:formatCode>
                <c:ptCount val="6"/>
                <c:pt idx="0">
                  <c:v>0</c:v>
                </c:pt>
                <c:pt idx="1">
                  <c:v>12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1-418D-84C9-F1DBB511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1915040"/>
        <c:axId val="1"/>
      </c:barChart>
      <c:catAx>
        <c:axId val="1871915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1915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136382029916164"/>
          <c:y val="0.12301591207349082"/>
          <c:w val="0.97269281145682029"/>
          <c:h val="0.2183554790026246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Mujeres menores 25 años . % tiempo trabajado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7.8320694901589955E-3"/>
          <c:y val="5.9536137749318305E-3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155055730141356"/>
          <c:y val="0.25603246730722529"/>
          <c:w val="0.34777114744065063"/>
          <c:h val="0.683286042989119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51D-4C4E-976E-EA9BA69840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1D-4C4E-976E-EA9BA69840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51D-4C4E-976E-EA9BA69840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1D-4C4E-976E-EA9BA69840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51D-4C4E-976E-EA9BA698400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51D-4C4E-976E-EA9BA6984007}"/>
              </c:ext>
            </c:extLst>
          </c:dPt>
          <c:dLbls>
            <c:dLbl>
              <c:idx val="0"/>
              <c:layout>
                <c:manualLayout>
                  <c:x val="0.35763306722918298"/>
                  <c:y val="6.404934791711341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D-4C4E-976E-EA9BA6984007}"/>
                </c:ext>
              </c:extLst>
            </c:dLbl>
            <c:dLbl>
              <c:idx val="1"/>
              <c:layout>
                <c:manualLayout>
                  <c:x val="5.4712710564758966E-2"/>
                  <c:y val="0.1552277949692086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D-4C4E-976E-EA9BA6984007}"/>
                </c:ext>
              </c:extLst>
            </c:dLbl>
            <c:dLbl>
              <c:idx val="2"/>
              <c:layout>
                <c:manualLayout>
                  <c:x val="0.23304686221381682"/>
                  <c:y val="-2.92639684630861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D-4C4E-976E-EA9BA6984007}"/>
                </c:ext>
              </c:extLst>
            </c:dLbl>
            <c:dLbl>
              <c:idx val="3"/>
              <c:layout>
                <c:manualLayout>
                  <c:x val="-0.12141501942742146"/>
                  <c:y val="-0.522212077575906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D-4C4E-976E-EA9BA6984007}"/>
                </c:ext>
              </c:extLst>
            </c:dLbl>
            <c:dLbl>
              <c:idx val="4"/>
              <c:layout>
                <c:manualLayout>
                  <c:x val="-5.977252843394576E-2"/>
                  <c:y val="6.61752697579469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1D-4C4E-976E-EA9BA6984007}"/>
                </c:ext>
              </c:extLst>
            </c:dLbl>
            <c:dLbl>
              <c:idx val="5"/>
              <c:layout>
                <c:manualLayout>
                  <c:x val="-4.2672194844004779E-2"/>
                  <c:y val="0.178619442997640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1D-4C4E-976E-EA9BA6984007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'4.2'!$A$15:$A$20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'4.2'!$F$15:$F$20</c:f>
              <c:numCache>
                <c:formatCode>0.00%</c:formatCode>
                <c:ptCount val="6"/>
                <c:pt idx="0">
                  <c:v>0</c:v>
                </c:pt>
                <c:pt idx="1">
                  <c:v>0.375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1D-4C4E-976E-EA9BA6984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D</a:t>
            </a:r>
            <a:r>
              <a:rPr lang="es-ES" sz="1800" b="0" i="0" baseline="0">
                <a:effectLst/>
              </a:rPr>
              <a:t>e 25 a 44 años. % tiempo trabajado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4.2637391479911163E-2"/>
          <c:y val="5.63384742196481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50211992731676"/>
          <c:y val="0.37158702144990491"/>
          <c:w val="0.75267514637593391"/>
          <c:h val="0.55623585844872836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'4.2'!$C$4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'4.2'!$A$25:$A$30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'4.2'!$C$25:$C$30</c:f>
              <c:numCache>
                <c:formatCode>#,##0</c:formatCode>
                <c:ptCount val="6"/>
                <c:pt idx="0">
                  <c:v>101</c:v>
                </c:pt>
                <c:pt idx="1">
                  <c:v>753</c:v>
                </c:pt>
                <c:pt idx="2">
                  <c:v>273</c:v>
                </c:pt>
                <c:pt idx="3">
                  <c:v>662</c:v>
                </c:pt>
                <c:pt idx="4">
                  <c:v>408</c:v>
                </c:pt>
                <c:pt idx="5">
                  <c:v>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F-4648-BD71-44C92A49F255}"/>
            </c:ext>
          </c:extLst>
        </c:ser>
        <c:ser>
          <c:idx val="0"/>
          <c:order val="1"/>
          <c:tx>
            <c:strRef>
              <c:f>'4.2'!$D$4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'4.2'!$A$25:$A$30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'4.2'!$D$25:$D$30</c:f>
              <c:numCache>
                <c:formatCode>#,##0</c:formatCode>
                <c:ptCount val="6"/>
                <c:pt idx="0">
                  <c:v>3</c:v>
                </c:pt>
                <c:pt idx="1">
                  <c:v>296</c:v>
                </c:pt>
                <c:pt idx="2">
                  <c:v>134</c:v>
                </c:pt>
                <c:pt idx="3">
                  <c:v>170</c:v>
                </c:pt>
                <c:pt idx="4">
                  <c:v>75</c:v>
                </c:pt>
                <c:pt idx="5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F-4648-BD71-44C92A49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1924160"/>
        <c:axId val="1"/>
      </c:barChart>
      <c:catAx>
        <c:axId val="1871924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19241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66979366040783361"/>
          <c:y val="0.14295004446758205"/>
          <c:w val="0.92635735917625683"/>
          <c:h val="0.239933623999479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de 25 a 44 años. % tiempo trabajado</a:t>
            </a:r>
          </a:p>
        </c:rich>
      </c:tx>
      <c:layout>
        <c:manualLayout>
          <c:xMode val="edge"/>
          <c:yMode val="edge"/>
          <c:x val="2.1793727396978602E-2"/>
          <c:y val="2.7777390658026153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761650761396763"/>
          <c:y val="0.28233177078546118"/>
          <c:w val="0.36167081886126823"/>
          <c:h val="0.683857923873053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A39B-43E8-93AE-0E24677939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9B-43E8-93AE-0E24677939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39B-43E8-93AE-0E24677939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9B-43E8-93AE-0E24677939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39B-43E8-93AE-0E246779396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39B-43E8-93AE-0E246779396E}"/>
              </c:ext>
            </c:extLst>
          </c:dPt>
          <c:dLbls>
            <c:dLbl>
              <c:idx val="0"/>
              <c:layout>
                <c:manualLayout>
                  <c:x val="0.45631699263398529"/>
                  <c:y val="-3.482591224769471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9B-43E8-93AE-0E246779396E}"/>
                </c:ext>
              </c:extLst>
            </c:dLbl>
            <c:dLbl>
              <c:idx val="1"/>
              <c:layout>
                <c:manualLayout>
                  <c:x val="0.23558063306602792"/>
                  <c:y val="0.1503407428053794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9B-43E8-93AE-0E246779396E}"/>
                </c:ext>
              </c:extLst>
            </c:dLbl>
            <c:dLbl>
              <c:idx val="2"/>
              <c:layout>
                <c:manualLayout>
                  <c:x val="5.0218145412235841E-2"/>
                  <c:y val="-2.39198504856152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9B-43E8-93AE-0E246779396E}"/>
                </c:ext>
              </c:extLst>
            </c:dLbl>
            <c:dLbl>
              <c:idx val="3"/>
              <c:layout>
                <c:manualLayout>
                  <c:x val="0.2197336623244675"/>
                  <c:y val="-3.45337377574885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9B-43E8-93AE-0E246779396E}"/>
                </c:ext>
              </c:extLst>
            </c:dLbl>
            <c:dLbl>
              <c:idx val="4"/>
              <c:layout>
                <c:manualLayout>
                  <c:x val="-0.2528831476710573"/>
                  <c:y val="-5.74547650570227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9B-43E8-93AE-0E246779396E}"/>
                </c:ext>
              </c:extLst>
            </c:dLbl>
            <c:dLbl>
              <c:idx val="5"/>
              <c:layout>
                <c:manualLayout>
                  <c:x val="-4.3159887272155494E-2"/>
                  <c:y val="-4.237956636743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9B-43E8-93AE-0E246779396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'4.2'!$A$25:$A$30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'4.2'!$F$25:$F$30</c:f>
              <c:numCache>
                <c:formatCode>0.00%</c:formatCode>
                <c:ptCount val="6"/>
                <c:pt idx="0">
                  <c:v>2.8089887640449437E-3</c:v>
                </c:pt>
                <c:pt idx="1">
                  <c:v>0.27715355805243447</c:v>
                </c:pt>
                <c:pt idx="2">
                  <c:v>0.12546816479400749</c:v>
                </c:pt>
                <c:pt idx="3">
                  <c:v>0.15917602996254682</c:v>
                </c:pt>
                <c:pt idx="4">
                  <c:v>7.02247191011236E-2</c:v>
                </c:pt>
                <c:pt idx="5">
                  <c:v>0.3651685393258427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9B-43E8-93AE-0E246779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38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Mujeres todas las edades % tiempo trabajado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2.7323570534991538E-3"/>
          <c:y val="2.2348930521615832E-3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599283734393012"/>
          <c:y val="0.30836455787854106"/>
          <c:w val="0.37825349956255461"/>
          <c:h val="0.63042249927092442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56C-4712-8336-B03D867B6C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6C-4712-8336-B03D867B6C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6C-4712-8336-B03D867B6C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6C-4712-8336-B03D867B6C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6C-4712-8336-B03D867B6CE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56C-4712-8336-B03D867B6CE9}"/>
              </c:ext>
            </c:extLst>
          </c:dPt>
          <c:dLbls>
            <c:dLbl>
              <c:idx val="0"/>
              <c:layout>
                <c:manualLayout>
                  <c:x val="0.17301636060441192"/>
                  <c:y val="0.1228693442109106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C-4712-8336-B03D867B6CE9}"/>
                </c:ext>
              </c:extLst>
            </c:dLbl>
            <c:dLbl>
              <c:idx val="1"/>
              <c:layout>
                <c:manualLayout>
                  <c:x val="7.3188429571303559E-2"/>
                  <c:y val="1.515000729075530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C-4712-8336-B03D867B6CE9}"/>
                </c:ext>
              </c:extLst>
            </c:dLbl>
            <c:dLbl>
              <c:idx val="2"/>
              <c:layout>
                <c:manualLayout>
                  <c:x val="-1.1620182991144798E-2"/>
                  <c:y val="7.514003278325841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C-4712-8336-B03D867B6CE9}"/>
                </c:ext>
              </c:extLst>
            </c:dLbl>
            <c:dLbl>
              <c:idx val="3"/>
              <c:layout>
                <c:manualLayout>
                  <c:x val="-8.7830598278018993E-2"/>
                  <c:y val="3.11617944308684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C-4712-8336-B03D867B6CE9}"/>
                </c:ext>
              </c:extLst>
            </c:dLbl>
            <c:dLbl>
              <c:idx val="4"/>
              <c:layout>
                <c:manualLayout>
                  <c:x val="-5.3542080604410437E-2"/>
                  <c:y val="-1.04532335756880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6C-4712-8336-B03D867B6CE9}"/>
                </c:ext>
              </c:extLst>
            </c:dLbl>
            <c:dLbl>
              <c:idx val="5"/>
              <c:layout>
                <c:manualLayout>
                  <c:x val="-9.0362916084087613E-2"/>
                  <c:y val="3.05793385022274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6C-4712-8336-B03D867B6CE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'4.2'!$A$5:$A$10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'4.2'!$F$5:$F$10</c:f>
              <c:numCache>
                <c:formatCode>0.00%</c:formatCode>
                <c:ptCount val="6"/>
                <c:pt idx="0">
                  <c:v>1.893891885112254E-2</c:v>
                </c:pt>
                <c:pt idx="1">
                  <c:v>0.51109996237300892</c:v>
                </c:pt>
                <c:pt idx="2">
                  <c:v>0.11426062962498432</c:v>
                </c:pt>
                <c:pt idx="3">
                  <c:v>9.3565784522764331E-2</c:v>
                </c:pt>
                <c:pt idx="4">
                  <c:v>6.8731970400100345E-2</c:v>
                </c:pt>
                <c:pt idx="5">
                  <c:v>0.19340273422801957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6C-4712-8336-B03D867B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De 45 a 64 años. % tiempo trabajado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4.2637391479911163E-2"/>
          <c:y val="5.6338282142213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50211992731676"/>
          <c:y val="0.37158702144990491"/>
          <c:w val="0.75267514637593391"/>
          <c:h val="0.55623585844872836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'4.2'!$C$4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'4.2'!$A$35:$A$40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'4.2'!$C$35:$C$40</c:f>
              <c:numCache>
                <c:formatCode>#,##0</c:formatCode>
                <c:ptCount val="6"/>
                <c:pt idx="0">
                  <c:v>49</c:v>
                </c:pt>
                <c:pt idx="1">
                  <c:v>3342</c:v>
                </c:pt>
                <c:pt idx="2">
                  <c:v>1482</c:v>
                </c:pt>
                <c:pt idx="3">
                  <c:v>1234</c:v>
                </c:pt>
                <c:pt idx="4">
                  <c:v>1211</c:v>
                </c:pt>
                <c:pt idx="5">
                  <c:v>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3-46DE-AB9B-52B93341E411}"/>
            </c:ext>
          </c:extLst>
        </c:ser>
        <c:ser>
          <c:idx val="0"/>
          <c:order val="1"/>
          <c:tx>
            <c:strRef>
              <c:f>'4.2'!$D$4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'4.2'!$A$35:$A$40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'4.2'!$D$35:$D$40</c:f>
              <c:numCache>
                <c:formatCode>#,##0</c:formatCode>
                <c:ptCount val="6"/>
                <c:pt idx="0">
                  <c:v>53</c:v>
                </c:pt>
                <c:pt idx="1">
                  <c:v>1239</c:v>
                </c:pt>
                <c:pt idx="2">
                  <c:v>546</c:v>
                </c:pt>
                <c:pt idx="3">
                  <c:v>461</c:v>
                </c:pt>
                <c:pt idx="4">
                  <c:v>259</c:v>
                </c:pt>
                <c:pt idx="5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43-46DE-AB9B-52B93341E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390080"/>
        <c:axId val="1"/>
      </c:barChart>
      <c:catAx>
        <c:axId val="1872390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23900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66979366040783361"/>
          <c:y val="0.14295005109094186"/>
          <c:w val="0.92635735917625683"/>
          <c:h val="0.239933481597243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de 45 a 64 años. % tiempo trabajado</a:t>
            </a:r>
          </a:p>
        </c:rich>
      </c:tx>
      <c:layout>
        <c:manualLayout>
          <c:xMode val="edge"/>
          <c:yMode val="edge"/>
          <c:x val="2.1793704358383775E-2"/>
          <c:y val="2.7777777777777776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376090085513502"/>
          <c:y val="0.24560570172630861"/>
          <c:w val="0.40775378884091101"/>
          <c:h val="0.7193705055160787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8220-4CB3-88BC-3B7D63C252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20-4CB3-88BC-3B7D63C252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220-4CB3-88BC-3B7D63C252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20-4CB3-88BC-3B7D63C252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220-4CB3-88BC-3B7D63C2523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220-4CB3-88BC-3B7D63C25232}"/>
              </c:ext>
            </c:extLst>
          </c:dPt>
          <c:dLbls>
            <c:dLbl>
              <c:idx val="0"/>
              <c:layout>
                <c:manualLayout>
                  <c:x val="-2.6359324132102534E-2"/>
                  <c:y val="4.83785360163312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20-4CB3-88BC-3B7D63C25232}"/>
                </c:ext>
              </c:extLst>
            </c:dLbl>
            <c:dLbl>
              <c:idx val="1"/>
              <c:layout>
                <c:manualLayout>
                  <c:x val="4.1739544461704192E-2"/>
                  <c:y val="1.7956088822230554E-4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20-4CB3-88BC-3B7D63C25232}"/>
                </c:ext>
              </c:extLst>
            </c:dLbl>
            <c:dLbl>
              <c:idx val="2"/>
              <c:layout>
                <c:manualLayout>
                  <c:x val="0.17003374578177716"/>
                  <c:y val="-0.224461942257217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20-4CB3-88BC-3B7D63C25232}"/>
                </c:ext>
              </c:extLst>
            </c:dLbl>
            <c:dLbl>
              <c:idx val="3"/>
              <c:layout>
                <c:manualLayout>
                  <c:x val="-0.20715529606418251"/>
                  <c:y val="-2.6588343123777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20-4CB3-88BC-3B7D63C25232}"/>
                </c:ext>
              </c:extLst>
            </c:dLbl>
            <c:dLbl>
              <c:idx val="4"/>
              <c:layout>
                <c:manualLayout>
                  <c:x val="-8.6984530159536527E-2"/>
                  <c:y val="-0.103786355973795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20-4CB3-88BC-3B7D63C25232}"/>
                </c:ext>
              </c:extLst>
            </c:dLbl>
            <c:dLbl>
              <c:idx val="5"/>
              <c:layout>
                <c:manualLayout>
                  <c:x val="-4.3159887272155494E-2"/>
                  <c:y val="-4.237956636743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20-4CB3-88BC-3B7D63C2523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'4.2'!$A$35:$A$40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'4.2'!$F$35:$F$40</c:f>
              <c:numCache>
                <c:formatCode>0.00%</c:formatCode>
                <c:ptCount val="6"/>
                <c:pt idx="0">
                  <c:v>1.5736342042755345E-2</c:v>
                </c:pt>
                <c:pt idx="1">
                  <c:v>0.36787410926365793</c:v>
                </c:pt>
                <c:pt idx="2">
                  <c:v>0.16211401425178149</c:v>
                </c:pt>
                <c:pt idx="3">
                  <c:v>0.13687648456057008</c:v>
                </c:pt>
                <c:pt idx="4">
                  <c:v>7.6900237529691218E-2</c:v>
                </c:pt>
                <c:pt idx="5">
                  <c:v>0.24049881235154394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20-4CB3-88BC-3B7D63C25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3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Titurares que</a:t>
            </a:r>
            <a:r>
              <a:rPr lang="es-ES" baseline="0"/>
              <a:t> son jefes (hombres)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FA21-48FC-B207-3E1E4179ABD4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A21-48FC-B207-3E1E4179ABD4}"/>
              </c:ext>
            </c:extLst>
          </c:dPt>
          <c:dLbls>
            <c:dLbl>
              <c:idx val="0"/>
              <c:layout>
                <c:manualLayout>
                  <c:x val="0.12720089676290464"/>
                  <c:y val="1.79286964129483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21-48FC-B207-3E1E4179ABD4}"/>
                </c:ext>
              </c:extLst>
            </c:dLbl>
            <c:dLbl>
              <c:idx val="1"/>
              <c:layout>
                <c:manualLayout>
                  <c:x val="-7.6454505686789145E-2"/>
                  <c:y val="-4.973170020414115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21-48FC-B207-3E1E4179ABD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'1.1'!$J$17:$J$18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'1.1'!$L$17:$L$18</c:f>
              <c:numCache>
                <c:formatCode>#,##0</c:formatCode>
                <c:ptCount val="2"/>
                <c:pt idx="0">
                  <c:v>23482</c:v>
                </c:pt>
                <c:pt idx="1">
                  <c:v>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1-48FC-B207-3E1E4179A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65 y más años. % tiempo trabajado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4.2637391479911163E-2"/>
          <c:y val="5.6338282142213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50211992731676"/>
          <c:y val="0.37158702144990491"/>
          <c:w val="0.75267514637593391"/>
          <c:h val="0.55623585844872836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'4.2'!$C$4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'4.2'!$A$45:$A$50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'4.2'!$C$45:$C$50</c:f>
              <c:numCache>
                <c:formatCode>#,##0</c:formatCode>
                <c:ptCount val="6"/>
                <c:pt idx="0">
                  <c:v>62</c:v>
                </c:pt>
                <c:pt idx="1">
                  <c:v>3620</c:v>
                </c:pt>
                <c:pt idx="2">
                  <c:v>895</c:v>
                </c:pt>
                <c:pt idx="3">
                  <c:v>738</c:v>
                </c:pt>
                <c:pt idx="4">
                  <c:v>716</c:v>
                </c:pt>
                <c:pt idx="5">
                  <c:v>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D-4B22-954B-E63DFC4AAA7D}"/>
            </c:ext>
          </c:extLst>
        </c:ser>
        <c:ser>
          <c:idx val="0"/>
          <c:order val="1"/>
          <c:tx>
            <c:strRef>
              <c:f>'4.2'!$D$4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'4.2'!$A$45:$A$50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'4.2'!$D$45:$D$50</c:f>
              <c:numCache>
                <c:formatCode>#,##0</c:formatCode>
                <c:ptCount val="6"/>
                <c:pt idx="0">
                  <c:v>95</c:v>
                </c:pt>
                <c:pt idx="1">
                  <c:v>2528</c:v>
                </c:pt>
                <c:pt idx="2">
                  <c:v>224</c:v>
                </c:pt>
                <c:pt idx="3">
                  <c:v>114</c:v>
                </c:pt>
                <c:pt idx="4">
                  <c:v>215</c:v>
                </c:pt>
                <c:pt idx="5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D-4B22-954B-E63DFC4AA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381440"/>
        <c:axId val="1"/>
      </c:barChart>
      <c:catAx>
        <c:axId val="1872381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23814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66979366040783361"/>
          <c:y val="0.14295005109094186"/>
          <c:w val="0.92635735917625683"/>
          <c:h val="0.239933481597243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de 65</a:t>
            </a:r>
            <a:r>
              <a:rPr lang="es-ES" baseline="0"/>
              <a:t> y más</a:t>
            </a:r>
            <a:r>
              <a:rPr lang="es-ES"/>
              <a:t> años. % tiempo trabajado</a:t>
            </a:r>
          </a:p>
        </c:rich>
      </c:tx>
      <c:layout>
        <c:manualLayout>
          <c:xMode val="edge"/>
          <c:yMode val="edge"/>
          <c:x val="2.1793704358383775E-2"/>
          <c:y val="2.7777777777777776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5818260812636521"/>
          <c:y val="0.27496104653584968"/>
          <c:w val="0.40775378884091101"/>
          <c:h val="0.7193705055160787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202-45FD-922E-B2B0554156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02-45FD-922E-B2B0554156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02-45FD-922E-B2B0554156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02-45FD-922E-B2B0554156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202-45FD-922E-B2B0554156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202-45FD-922E-B2B05541568D}"/>
              </c:ext>
            </c:extLst>
          </c:dPt>
          <c:dLbls>
            <c:dLbl>
              <c:idx val="0"/>
              <c:layout>
                <c:manualLayout>
                  <c:x val="-2.6359324132102534E-2"/>
                  <c:y val="4.83785360163312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02-45FD-922E-B2B05541568D}"/>
                </c:ext>
              </c:extLst>
            </c:dLbl>
            <c:dLbl>
              <c:idx val="1"/>
              <c:layout>
                <c:manualLayout>
                  <c:x val="4.1739544461704192E-2"/>
                  <c:y val="1.7956088822230554E-4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2-45FD-922E-B2B05541568D}"/>
                </c:ext>
              </c:extLst>
            </c:dLbl>
            <c:dLbl>
              <c:idx val="2"/>
              <c:layout>
                <c:manualLayout>
                  <c:x val="-4.7653329048154697E-2"/>
                  <c:y val="7.18343540390784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02-45FD-922E-B2B05541568D}"/>
                </c:ext>
              </c:extLst>
            </c:dLbl>
            <c:dLbl>
              <c:idx val="3"/>
              <c:layout>
                <c:manualLayout>
                  <c:x val="-0.20715529606418251"/>
                  <c:y val="-2.6588343123777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02-45FD-922E-B2B05541568D}"/>
                </c:ext>
              </c:extLst>
            </c:dLbl>
            <c:dLbl>
              <c:idx val="4"/>
              <c:layout>
                <c:manualLayout>
                  <c:x val="-8.6984530159536527E-2"/>
                  <c:y val="-0.103786355973795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02-45FD-922E-B2B05541568D}"/>
                </c:ext>
              </c:extLst>
            </c:dLbl>
            <c:dLbl>
              <c:idx val="5"/>
              <c:layout>
                <c:manualLayout>
                  <c:x val="-8.8511317037751239E-2"/>
                  <c:y val="-4.2379702537182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02-45FD-922E-B2B05541568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'4.2'!$A$45:$A$50</c:f>
              <c:strCache>
                <c:ptCount val="6"/>
                <c:pt idx="0">
                  <c:v>0% UTAT</c:v>
                </c:pt>
                <c:pt idx="1">
                  <c:v>0-25 % UTAT</c:v>
                </c:pt>
                <c:pt idx="2">
                  <c:v>25-50 % UTAT</c:v>
                </c:pt>
                <c:pt idx="3">
                  <c:v>50-75 % UTAT</c:v>
                </c:pt>
                <c:pt idx="4">
                  <c:v>75-100 % UTAT</c:v>
                </c:pt>
                <c:pt idx="5">
                  <c:v>100 % UTAT</c:v>
                </c:pt>
              </c:strCache>
            </c:strRef>
          </c:cat>
          <c:val>
            <c:numRef>
              <c:f>'4.2'!$F$45:$F$50</c:f>
              <c:numCache>
                <c:formatCode>0.00%</c:formatCode>
                <c:ptCount val="6"/>
                <c:pt idx="0">
                  <c:v>2.7096406160867084E-2</c:v>
                </c:pt>
                <c:pt idx="1">
                  <c:v>0.72104962920707361</c:v>
                </c:pt>
                <c:pt idx="2">
                  <c:v>6.3890473474044501E-2</c:v>
                </c:pt>
                <c:pt idx="3">
                  <c:v>3.2515687393040504E-2</c:v>
                </c:pt>
                <c:pt idx="4">
                  <c:v>6.1323445521962353E-2</c:v>
                </c:pt>
                <c:pt idx="5">
                  <c:v>9.4124358243011977E-2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02-45FD-922E-B2B05541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3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Mano de obra según relación con el titular</a:t>
            </a:r>
          </a:p>
        </c:rich>
      </c:tx>
      <c:layout>
        <c:manualLayout>
          <c:xMode val="edge"/>
          <c:yMode val="edge"/>
          <c:x val="4.1565899668901812E-2"/>
          <c:y val="5.310491140684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89947335014496"/>
          <c:y val="0.26615112408073593"/>
          <c:w val="0.81444976240715017"/>
          <c:h val="0.7031517865378648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'4.3'!$C$4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'4.3'!$A$5:$A$9</c:f>
              <c:strCache>
                <c:ptCount val="5"/>
                <c:pt idx="0">
                  <c:v>Titular</c:v>
                </c:pt>
                <c:pt idx="1">
                  <c:v>Familiar del titular</c:v>
                </c:pt>
                <c:pt idx="2">
                  <c:v>Cónyuge</c:v>
                </c:pt>
                <c:pt idx="3">
                  <c:v>Resto familiares</c:v>
                </c:pt>
                <c:pt idx="4">
                  <c:v>Contratada regular</c:v>
                </c:pt>
              </c:strCache>
            </c:strRef>
          </c:cat>
          <c:val>
            <c:numRef>
              <c:f>'4.3'!$C$5:$C$9</c:f>
              <c:numCache>
                <c:formatCode>#,##0</c:formatCode>
                <c:ptCount val="5"/>
                <c:pt idx="0">
                  <c:v>24581</c:v>
                </c:pt>
                <c:pt idx="1">
                  <c:v>8309</c:v>
                </c:pt>
                <c:pt idx="2">
                  <c:v>2185</c:v>
                </c:pt>
                <c:pt idx="3">
                  <c:v>6124</c:v>
                </c:pt>
                <c:pt idx="4">
                  <c:v>25089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4-408C-A867-FAA247DE60DC}"/>
            </c:ext>
          </c:extLst>
        </c:ser>
        <c:ser>
          <c:idx val="0"/>
          <c:order val="1"/>
          <c:tx>
            <c:strRef>
              <c:f>'4.3'!$D$4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'4.3'!$D$5:$D$9</c:f>
              <c:numCache>
                <c:formatCode>#,##0</c:formatCode>
                <c:ptCount val="5"/>
                <c:pt idx="0">
                  <c:v>7822</c:v>
                </c:pt>
                <c:pt idx="1">
                  <c:v>2106</c:v>
                </c:pt>
                <c:pt idx="2">
                  <c:v>1117</c:v>
                </c:pt>
                <c:pt idx="3">
                  <c:v>989</c:v>
                </c:pt>
                <c:pt idx="4">
                  <c:v>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4-408C-A867-FAA247DE6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872393440"/>
        <c:axId val="1"/>
      </c:barChart>
      <c:catAx>
        <c:axId val="1872393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5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239344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wMode val="edge"/>
          <c:hMode val="edge"/>
          <c:x val="0.55737310221381342"/>
          <c:y val="7.8935708116357667E-2"/>
          <c:w val="0.96899214453317017"/>
          <c:h val="0.1727745213956881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Mujeres.</a:t>
            </a:r>
            <a:r>
              <a:rPr lang="es-ES" baseline="0"/>
              <a:t> Mano de obra según relación con el titular</a:t>
            </a:r>
            <a:endParaRPr lang="es-ES"/>
          </a:p>
        </c:rich>
      </c:tx>
      <c:layout>
        <c:manualLayout>
          <c:xMode val="edge"/>
          <c:yMode val="edge"/>
          <c:x val="2.1534617231460631E-2"/>
          <c:y val="3.1522868152119285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350093005692228"/>
          <c:y val="0.25116635701436196"/>
          <c:w val="0.51561292849051066"/>
          <c:h val="0.69657934585099934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6D4-4E24-ABF2-CE215C6BFA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D4-4E24-ABF2-CE215C6BFA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6D4-4E24-ABF2-CE215C6BFA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D4-4E24-ABF2-CE215C6BFA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6D4-4E24-ABF2-CE215C6BFA35}"/>
              </c:ext>
            </c:extLst>
          </c:dPt>
          <c:dLbls>
            <c:dLbl>
              <c:idx val="0"/>
              <c:layout>
                <c:manualLayout>
                  <c:x val="0.16310317338219046"/>
                  <c:y val="-0.1538144301111298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D4-4E24-ABF2-CE215C6BFA35}"/>
                </c:ext>
              </c:extLst>
            </c:dLbl>
            <c:dLbl>
              <c:idx val="1"/>
              <c:layout>
                <c:manualLayout>
                  <c:x val="-1.1688414614247819E-2"/>
                  <c:y val="1.73803540514883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D4-4E24-ABF2-CE215C6BFA35}"/>
                </c:ext>
              </c:extLst>
            </c:dLbl>
            <c:dLbl>
              <c:idx val="2"/>
              <c:layout>
                <c:manualLayout>
                  <c:x val="-4.6588812277683765E-2"/>
                  <c:y val="5.09908873750331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D4-4E24-ABF2-CE215C6BFA35}"/>
                </c:ext>
              </c:extLst>
            </c:dLbl>
            <c:dLbl>
              <c:idx val="3"/>
              <c:layout>
                <c:manualLayout>
                  <c:x val="-8.4722358195456468E-2"/>
                  <c:y val="-6.1759367844976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D4-4E24-ABF2-CE215C6BFA35}"/>
                </c:ext>
              </c:extLst>
            </c:dLbl>
            <c:dLbl>
              <c:idx val="4"/>
              <c:layout>
                <c:manualLayout>
                  <c:x val="0.20467648471116953"/>
                  <c:y val="3.0750544479812366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D4-4E24-ABF2-CE215C6BFA35}"/>
                </c:ext>
              </c:extLst>
            </c:dLbl>
            <c:dLbl>
              <c:idx val="5"/>
              <c:layout>
                <c:manualLayout>
                  <c:x val="0.15033076460469075"/>
                  <c:y val="-4.25766020820431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D4-4E24-ABF2-CE215C6BFA35}"/>
                </c:ext>
              </c:extLst>
            </c:dLbl>
            <c:dLbl>
              <c:idx val="6"/>
              <c:layout>
                <c:manualLayout>
                  <c:x val="3.7119294368843238E-2"/>
                  <c:y val="5.4050827781142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D4-4E24-ABF2-CE215C6BFA35}"/>
                </c:ext>
              </c:extLst>
            </c:dLbl>
            <c:dLbl>
              <c:idx val="7"/>
              <c:layout>
                <c:manualLayout>
                  <c:x val="-2.8657997296318814E-3"/>
                  <c:y val="9.510090201295316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D4-4E24-ABF2-CE215C6BFA35}"/>
                </c:ext>
              </c:extLst>
            </c:dLbl>
            <c:dLbl>
              <c:idx val="8"/>
              <c:layout>
                <c:manualLayout>
                  <c:x val="-7.2232183232868452E-2"/>
                  <c:y val="0.256881056935190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D4-4E24-ABF2-CE215C6BFA3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'4.3'!$A$5:$A$9</c:f>
              <c:strCache>
                <c:ptCount val="5"/>
                <c:pt idx="0">
                  <c:v>Titular</c:v>
                </c:pt>
                <c:pt idx="1">
                  <c:v>Familiar del titular</c:v>
                </c:pt>
                <c:pt idx="2">
                  <c:v>Cónyuge</c:v>
                </c:pt>
                <c:pt idx="3">
                  <c:v>Resto familiares</c:v>
                </c:pt>
                <c:pt idx="4">
                  <c:v>Contratada regular</c:v>
                </c:pt>
              </c:strCache>
            </c:strRef>
          </c:cat>
          <c:val>
            <c:numRef>
              <c:f>'4.3'!$G$5:$G$9</c:f>
              <c:numCache>
                <c:formatCode>0.00%</c:formatCode>
                <c:ptCount val="5"/>
                <c:pt idx="0">
                  <c:v>0.4797301441275682</c:v>
                </c:pt>
                <c:pt idx="1">
                  <c:v>0.12916283348666052</c:v>
                </c:pt>
                <c:pt idx="2">
                  <c:v>6.8506593069610544E-2</c:v>
                </c:pt>
                <c:pt idx="3">
                  <c:v>6.0656240417049985E-2</c:v>
                </c:pt>
                <c:pt idx="4">
                  <c:v>0.2619441888991107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D4-4E24-ABF2-CE215C6BF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Hombres. Mano de obra según relación con el titular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2.8639412968583189E-2"/>
          <c:y val="2.7777581173139873E-2"/>
        </c:manualLayout>
      </c:layout>
      <c:overlay val="0"/>
      <c:spPr>
        <a:noFill/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218654284555461"/>
          <c:y val="0.22869444690200239"/>
          <c:w val="0.51561292849051066"/>
          <c:h val="0.69657934585099934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078-45B2-8DD4-47F95F1F48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78-45B2-8DD4-47F95F1F48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078-45B2-8DD4-47F95F1F48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78-45B2-8DD4-47F95F1F48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078-45B2-8DD4-47F95F1F48A2}"/>
              </c:ext>
            </c:extLst>
          </c:dPt>
          <c:dLbls>
            <c:dLbl>
              <c:idx val="0"/>
              <c:layout>
                <c:manualLayout>
                  <c:x val="3.7585115359692028E-2"/>
                  <c:y val="0.1638603320652334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78-45B2-8DD4-47F95F1F48A2}"/>
                </c:ext>
              </c:extLst>
            </c:dLbl>
            <c:dLbl>
              <c:idx val="1"/>
              <c:layout>
                <c:manualLayout>
                  <c:x val="-0.10405075919684105"/>
                  <c:y val="-1.485328378896458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8-45B2-8DD4-47F95F1F48A2}"/>
                </c:ext>
              </c:extLst>
            </c:dLbl>
            <c:dLbl>
              <c:idx val="2"/>
              <c:layout>
                <c:manualLayout>
                  <c:x val="-4.6588812277683765E-2"/>
                  <c:y val="5.09908873750331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8-45B2-8DD4-47F95F1F48A2}"/>
                </c:ext>
              </c:extLst>
            </c:dLbl>
            <c:dLbl>
              <c:idx val="3"/>
              <c:layout>
                <c:manualLayout>
                  <c:x val="-8.2396609837624646E-2"/>
                  <c:y val="1.47276534253443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8-45B2-8DD4-47F95F1F48A2}"/>
                </c:ext>
              </c:extLst>
            </c:dLbl>
            <c:dLbl>
              <c:idx val="4"/>
              <c:layout>
                <c:manualLayout>
                  <c:x val="0.12415546635711389"/>
                  <c:y val="0.126511250700404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8-45B2-8DD4-47F95F1F48A2}"/>
                </c:ext>
              </c:extLst>
            </c:dLbl>
            <c:dLbl>
              <c:idx val="5"/>
              <c:layout>
                <c:manualLayout>
                  <c:x val="0.15269902985039827"/>
                  <c:y val="5.48016750715149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78-45B2-8DD4-47F95F1F48A2}"/>
                </c:ext>
              </c:extLst>
            </c:dLbl>
            <c:dLbl>
              <c:idx val="6"/>
              <c:layout>
                <c:manualLayout>
                  <c:x val="3.7119294368843238E-2"/>
                  <c:y val="5.4050827781142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78-45B2-8DD4-47F95F1F48A2}"/>
                </c:ext>
              </c:extLst>
            </c:dLbl>
            <c:dLbl>
              <c:idx val="7"/>
              <c:layout>
                <c:manualLayout>
                  <c:x val="-2.8657997296318814E-3"/>
                  <c:y val="9.510090201295316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78-45B2-8DD4-47F95F1F48A2}"/>
                </c:ext>
              </c:extLst>
            </c:dLbl>
            <c:dLbl>
              <c:idx val="8"/>
              <c:layout>
                <c:manualLayout>
                  <c:x val="-7.2232183232868452E-2"/>
                  <c:y val="0.256881056935190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78-45B2-8DD4-47F95F1F48A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'4.3'!$A$5:$A$9</c:f>
              <c:strCache>
                <c:ptCount val="5"/>
                <c:pt idx="0">
                  <c:v>Titular</c:v>
                </c:pt>
                <c:pt idx="1">
                  <c:v>Familiar del titular</c:v>
                </c:pt>
                <c:pt idx="2">
                  <c:v>Cónyuge</c:v>
                </c:pt>
                <c:pt idx="3">
                  <c:v>Resto familiares</c:v>
                </c:pt>
                <c:pt idx="4">
                  <c:v>Contratada regular</c:v>
                </c:pt>
              </c:strCache>
            </c:strRef>
          </c:cat>
          <c:val>
            <c:numRef>
              <c:f>'4.3'!$F$5:$F$9</c:f>
              <c:numCache>
                <c:formatCode>0.00%</c:formatCode>
                <c:ptCount val="5"/>
                <c:pt idx="0">
                  <c:v>0.37082126478397298</c:v>
                </c:pt>
                <c:pt idx="1">
                  <c:v>0.12534697079411056</c:v>
                </c:pt>
                <c:pt idx="2">
                  <c:v>3.2962225440502049E-2</c:v>
                </c:pt>
                <c:pt idx="3">
                  <c:v>9.2384745353608494E-2</c:v>
                </c:pt>
                <c:pt idx="4">
                  <c:v>0.37848479362780596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78-45B2-8DD4-47F95F1F4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1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Titurares que</a:t>
            </a:r>
            <a:r>
              <a:rPr lang="es-ES" baseline="0"/>
              <a:t> son jefas (mujeres)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757-4815-8AC0-7A8B791BD72C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757-4815-8AC0-7A8B791BD72C}"/>
              </c:ext>
            </c:extLst>
          </c:dPt>
          <c:dLbls>
            <c:dLbl>
              <c:idx val="0"/>
              <c:layout>
                <c:manualLayout>
                  <c:x val="0.12720089676290464"/>
                  <c:y val="1.79286964129483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7-4815-8AC0-7A8B791BD72C}"/>
                </c:ext>
              </c:extLst>
            </c:dLbl>
            <c:dLbl>
              <c:idx val="1"/>
              <c:layout>
                <c:manualLayout>
                  <c:x val="-7.6454505686789145E-2"/>
                  <c:y val="-4.973170020414115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7-4815-8AC0-7A8B791BD72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'1.1'!$J$17:$J$18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'1.1'!$M$17:$M$18</c:f>
              <c:numCache>
                <c:formatCode>#,##0</c:formatCode>
                <c:ptCount val="2"/>
                <c:pt idx="0">
                  <c:v>7105</c:v>
                </c:pt>
                <c:pt idx="1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7-4815-8AC0-7A8B791B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Conyuges jefes de explotación. Todas las explotaciones Aragón.</a:t>
            </a:r>
          </a:p>
        </c:rich>
      </c:tx>
      <c:layout>
        <c:manualLayout>
          <c:xMode val="edge"/>
          <c:yMode val="edge"/>
          <c:x val="0.13274365274365274"/>
          <c:y val="4.20169969460137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559430071241096"/>
          <c:y val="0.25630340325106421"/>
          <c:w val="0.36031796025496815"/>
          <c:h val="0.635855223979355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2C-4E26-BE65-DDB17188464E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2C-4E26-BE65-DDB17188464E}"/>
              </c:ext>
            </c:extLst>
          </c:dPt>
          <c:dLbls>
            <c:dLbl>
              <c:idx val="0"/>
              <c:layout>
                <c:manualLayout>
                  <c:x val="4.5659381072941103E-2"/>
                  <c:y val="1.08295286618584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2C-4E26-BE65-DDB17188464E}"/>
                </c:ext>
              </c:extLst>
            </c:dLbl>
            <c:dLbl>
              <c:idx val="1"/>
              <c:layout>
                <c:manualLayout>
                  <c:x val="-4.2714793394188558E-2"/>
                  <c:y val="-2.055140166302741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2C-4E26-BE65-DDB17188464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'1.2'!$G$4:$H$4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'1.2'!$G$14:$H$14</c:f>
              <c:numCache>
                <c:formatCode>#,##0</c:formatCode>
                <c:ptCount val="2"/>
                <c:pt idx="0">
                  <c:v>573</c:v>
                </c:pt>
                <c:pt idx="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C-4E26-BE65-DDB17188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6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35065487821393"/>
          <c:y val="0.72128950423947935"/>
          <c:w val="0.96294659727730592"/>
          <c:h val="0.89776034501263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Conyuges jefes de explotaciones con SAU. Aragón.</a:t>
            </a:r>
          </a:p>
        </c:rich>
      </c:tx>
      <c:layout>
        <c:manualLayout>
          <c:xMode val="edge"/>
          <c:yMode val="edge"/>
          <c:x val="0.21169876153540509"/>
          <c:y val="2.6819446076703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33985337116684"/>
          <c:y val="0.1380738258781482"/>
          <c:w val="0.67548696040654488"/>
          <c:h val="0.650958842910593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'1.2'!$G$4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'1.2'!$A$5:$A$13</c:f>
              <c:strCache>
                <c:ptCount val="9"/>
                <c:pt idx="0">
                  <c:v>&lt; 1</c:v>
                </c:pt>
                <c:pt idx="1">
                  <c:v>1  a &lt; 2</c:v>
                </c:pt>
                <c:pt idx="2">
                  <c:v>2 a &lt; 5</c:v>
                </c:pt>
                <c:pt idx="3">
                  <c:v>5 a &lt;  10</c:v>
                </c:pt>
                <c:pt idx="4">
                  <c:v>10 a &lt; 20</c:v>
                </c:pt>
                <c:pt idx="5">
                  <c:v>20 a &lt; 30</c:v>
                </c:pt>
                <c:pt idx="6">
                  <c:v>30 a &lt; 50</c:v>
                </c:pt>
                <c:pt idx="7">
                  <c:v>50 a &lt; 100</c:v>
                </c:pt>
                <c:pt idx="8">
                  <c:v>&gt;=100</c:v>
                </c:pt>
              </c:strCache>
            </c:strRef>
          </c:cat>
          <c:val>
            <c:numRef>
              <c:f>'1.2'!$G$5:$G$13</c:f>
              <c:numCache>
                <c:formatCode>#,##0</c:formatCode>
                <c:ptCount val="9"/>
                <c:pt idx="0">
                  <c:v>35</c:v>
                </c:pt>
                <c:pt idx="1">
                  <c:v>61</c:v>
                </c:pt>
                <c:pt idx="2">
                  <c:v>62</c:v>
                </c:pt>
                <c:pt idx="3">
                  <c:v>94</c:v>
                </c:pt>
                <c:pt idx="4">
                  <c:v>48</c:v>
                </c:pt>
                <c:pt idx="5">
                  <c:v>86</c:v>
                </c:pt>
                <c:pt idx="6">
                  <c:v>48</c:v>
                </c:pt>
                <c:pt idx="7">
                  <c:v>50</c:v>
                </c:pt>
                <c:pt idx="8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D-47B9-9995-DE57B6F6282D}"/>
            </c:ext>
          </c:extLst>
        </c:ser>
        <c:ser>
          <c:idx val="1"/>
          <c:order val="1"/>
          <c:tx>
            <c:strRef>
              <c:f>'1.2'!$H$4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'1.2'!$A$5:$A$13</c:f>
              <c:strCache>
                <c:ptCount val="9"/>
                <c:pt idx="0">
                  <c:v>&lt; 1</c:v>
                </c:pt>
                <c:pt idx="1">
                  <c:v>1  a &lt; 2</c:v>
                </c:pt>
                <c:pt idx="2">
                  <c:v>2 a &lt; 5</c:v>
                </c:pt>
                <c:pt idx="3">
                  <c:v>5 a &lt;  10</c:v>
                </c:pt>
                <c:pt idx="4">
                  <c:v>10 a &lt; 20</c:v>
                </c:pt>
                <c:pt idx="5">
                  <c:v>20 a &lt; 30</c:v>
                </c:pt>
                <c:pt idx="6">
                  <c:v>30 a &lt; 50</c:v>
                </c:pt>
                <c:pt idx="7">
                  <c:v>50 a &lt; 100</c:v>
                </c:pt>
                <c:pt idx="8">
                  <c:v>&gt;=100</c:v>
                </c:pt>
              </c:strCache>
            </c:strRef>
          </c:cat>
          <c:val>
            <c:numRef>
              <c:f>'1.2'!$H$5:$H$13</c:f>
              <c:numCache>
                <c:formatCode>#,##0</c:formatCode>
                <c:ptCount val="9"/>
                <c:pt idx="0">
                  <c:v>15</c:v>
                </c:pt>
                <c:pt idx="1">
                  <c:v>31</c:v>
                </c:pt>
                <c:pt idx="2">
                  <c:v>55</c:v>
                </c:pt>
                <c:pt idx="3">
                  <c:v>58</c:v>
                </c:pt>
                <c:pt idx="4">
                  <c:v>71</c:v>
                </c:pt>
                <c:pt idx="5">
                  <c:v>38</c:v>
                </c:pt>
                <c:pt idx="6">
                  <c:v>68</c:v>
                </c:pt>
                <c:pt idx="7">
                  <c:v>74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D-47B9-9995-DE57B6F62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94738304"/>
        <c:axId val="1"/>
      </c:barChart>
      <c:catAx>
        <c:axId val="1894738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4738304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4.9590069897979165E-3"/>
          <c:y val="0.89742703803815571"/>
          <c:w val="0.55068325414547059"/>
          <c:h val="0.998693540173150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10" Type="http://schemas.openxmlformats.org/officeDocument/2006/relationships/chart" Target="../charts/chart61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10" Type="http://schemas.openxmlformats.org/officeDocument/2006/relationships/chart" Target="../charts/chart39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4267" name="Imagen 1">
          <a:extLst>
            <a:ext uri="{FF2B5EF4-FFF2-40B4-BE49-F238E27FC236}">
              <a16:creationId xmlns:a16="http://schemas.microsoft.com/office/drawing/2014/main" id="{D251AA29-42BB-6E01-0ED9-EA084E4E4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133350</xdr:rowOff>
    </xdr:from>
    <xdr:to>
      <xdr:col>6</xdr:col>
      <xdr:colOff>1076325</xdr:colOff>
      <xdr:row>31</xdr:row>
      <xdr:rowOff>66675</xdr:rowOff>
    </xdr:to>
    <xdr:graphicFrame macro="">
      <xdr:nvGraphicFramePr>
        <xdr:cNvPr id="2015364" name="Gráfico 10">
          <a:extLst>
            <a:ext uri="{FF2B5EF4-FFF2-40B4-BE49-F238E27FC236}">
              <a16:creationId xmlns:a16="http://schemas.microsoft.com/office/drawing/2014/main" id="{5E0729F6-39F8-19B9-8976-75C67718E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219075</xdr:colOff>
      <xdr:row>0</xdr:row>
      <xdr:rowOff>161925</xdr:rowOff>
    </xdr:from>
    <xdr:to>
      <xdr:col>13</xdr:col>
      <xdr:colOff>723900</xdr:colOff>
      <xdr:row>20</xdr:row>
      <xdr:rowOff>57150</xdr:rowOff>
    </xdr:to>
    <xdr:graphicFrame macro="">
      <xdr:nvGraphicFramePr>
        <xdr:cNvPr id="2015365" name="Gráfico 15">
          <a:extLst>
            <a:ext uri="{FF2B5EF4-FFF2-40B4-BE49-F238E27FC236}">
              <a16:creationId xmlns:a16="http://schemas.microsoft.com/office/drawing/2014/main" id="{5B53FCAA-AD84-D570-6FAD-DB22F8BB6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152400</xdr:rowOff>
    </xdr:from>
    <xdr:to>
      <xdr:col>13</xdr:col>
      <xdr:colOff>704850</xdr:colOff>
      <xdr:row>41</xdr:row>
      <xdr:rowOff>152400</xdr:rowOff>
    </xdr:to>
    <xdr:graphicFrame macro="">
      <xdr:nvGraphicFramePr>
        <xdr:cNvPr id="2015366" name="Gráfico 15">
          <a:extLst>
            <a:ext uri="{FF2B5EF4-FFF2-40B4-BE49-F238E27FC236}">
              <a16:creationId xmlns:a16="http://schemas.microsoft.com/office/drawing/2014/main" id="{28BDB075-E99F-D2E6-CA7E-5E0D0FBF0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66675</xdr:rowOff>
    </xdr:from>
    <xdr:to>
      <xdr:col>7</xdr:col>
      <xdr:colOff>28575</xdr:colOff>
      <xdr:row>31</xdr:row>
      <xdr:rowOff>0</xdr:rowOff>
    </xdr:to>
    <xdr:graphicFrame macro="">
      <xdr:nvGraphicFramePr>
        <xdr:cNvPr id="2126991" name="Gráfico 10">
          <a:extLst>
            <a:ext uri="{FF2B5EF4-FFF2-40B4-BE49-F238E27FC236}">
              <a16:creationId xmlns:a16="http://schemas.microsoft.com/office/drawing/2014/main" id="{A70FF154-AA0E-D053-F38B-DD17F9637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0</xdr:row>
      <xdr:rowOff>133350</xdr:rowOff>
    </xdr:from>
    <xdr:to>
      <xdr:col>14</xdr:col>
      <xdr:colOff>400050</xdr:colOff>
      <xdr:row>20</xdr:row>
      <xdr:rowOff>95250</xdr:rowOff>
    </xdr:to>
    <xdr:graphicFrame macro="">
      <xdr:nvGraphicFramePr>
        <xdr:cNvPr id="2126992" name="Gráfico 15">
          <a:extLst>
            <a:ext uri="{FF2B5EF4-FFF2-40B4-BE49-F238E27FC236}">
              <a16:creationId xmlns:a16="http://schemas.microsoft.com/office/drawing/2014/main" id="{DFD9AC12-FD46-AC7F-CFC9-18A04C7C3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438150</xdr:colOff>
      <xdr:row>21</xdr:row>
      <xdr:rowOff>19050</xdr:rowOff>
    </xdr:from>
    <xdr:to>
      <xdr:col>14</xdr:col>
      <xdr:colOff>457200</xdr:colOff>
      <xdr:row>39</xdr:row>
      <xdr:rowOff>142875</xdr:rowOff>
    </xdr:to>
    <xdr:graphicFrame macro="">
      <xdr:nvGraphicFramePr>
        <xdr:cNvPr id="2126993" name="Gráfico 15">
          <a:extLst>
            <a:ext uri="{FF2B5EF4-FFF2-40B4-BE49-F238E27FC236}">
              <a16:creationId xmlns:a16="http://schemas.microsoft.com/office/drawing/2014/main" id="{9F3A40F8-C56F-3767-686D-AD26525C7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76200</xdr:rowOff>
    </xdr:from>
    <xdr:to>
      <xdr:col>6</xdr:col>
      <xdr:colOff>1085850</xdr:colOff>
      <xdr:row>28</xdr:row>
      <xdr:rowOff>9525</xdr:rowOff>
    </xdr:to>
    <xdr:graphicFrame macro="">
      <xdr:nvGraphicFramePr>
        <xdr:cNvPr id="2466961" name="Gráfico 10">
          <a:extLst>
            <a:ext uri="{FF2B5EF4-FFF2-40B4-BE49-F238E27FC236}">
              <a16:creationId xmlns:a16="http://schemas.microsoft.com/office/drawing/2014/main" id="{B2CB8707-3D8C-A21C-CB29-9EFF43A56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0</xdr:row>
      <xdr:rowOff>47625</xdr:rowOff>
    </xdr:from>
    <xdr:to>
      <xdr:col>14</xdr:col>
      <xdr:colOff>295275</xdr:colOff>
      <xdr:row>16</xdr:row>
      <xdr:rowOff>133350</xdr:rowOff>
    </xdr:to>
    <xdr:graphicFrame macro="">
      <xdr:nvGraphicFramePr>
        <xdr:cNvPr id="2466962" name="Gráfico 15">
          <a:extLst>
            <a:ext uri="{FF2B5EF4-FFF2-40B4-BE49-F238E27FC236}">
              <a16:creationId xmlns:a16="http://schemas.microsoft.com/office/drawing/2014/main" id="{C902AAEB-9A07-7979-F9EB-720B21E95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542925</xdr:colOff>
      <xdr:row>17</xdr:row>
      <xdr:rowOff>9525</xdr:rowOff>
    </xdr:from>
    <xdr:to>
      <xdr:col>14</xdr:col>
      <xdr:colOff>342900</xdr:colOff>
      <xdr:row>34</xdr:row>
      <xdr:rowOff>152400</xdr:rowOff>
    </xdr:to>
    <xdr:graphicFrame macro="">
      <xdr:nvGraphicFramePr>
        <xdr:cNvPr id="2466963" name="Gráfico 15">
          <a:extLst>
            <a:ext uri="{FF2B5EF4-FFF2-40B4-BE49-F238E27FC236}">
              <a16:creationId xmlns:a16="http://schemas.microsoft.com/office/drawing/2014/main" id="{0C2958BB-98F8-5456-B719-8D4C30861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114300</xdr:rowOff>
    </xdr:from>
    <xdr:to>
      <xdr:col>12</xdr:col>
      <xdr:colOff>285750</xdr:colOff>
      <xdr:row>14</xdr:row>
      <xdr:rowOff>180975</xdr:rowOff>
    </xdr:to>
    <xdr:graphicFrame macro="">
      <xdr:nvGraphicFramePr>
        <xdr:cNvPr id="2568653" name="Gráfico 10">
          <a:extLst>
            <a:ext uri="{FF2B5EF4-FFF2-40B4-BE49-F238E27FC236}">
              <a16:creationId xmlns:a16="http://schemas.microsoft.com/office/drawing/2014/main" id="{031715B6-943A-FC72-F379-C478BF537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15</xdr:row>
      <xdr:rowOff>47625</xdr:rowOff>
    </xdr:from>
    <xdr:to>
      <xdr:col>12</xdr:col>
      <xdr:colOff>247650</xdr:colOff>
      <xdr:row>28</xdr:row>
      <xdr:rowOff>9525</xdr:rowOff>
    </xdr:to>
    <xdr:graphicFrame macro="">
      <xdr:nvGraphicFramePr>
        <xdr:cNvPr id="2568654" name="Gráfico 11">
          <a:extLst>
            <a:ext uri="{FF2B5EF4-FFF2-40B4-BE49-F238E27FC236}">
              <a16:creationId xmlns:a16="http://schemas.microsoft.com/office/drawing/2014/main" id="{B83FB787-1C2C-91C6-3871-AC17F20ED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409575</xdr:colOff>
      <xdr:row>15</xdr:row>
      <xdr:rowOff>47625</xdr:rowOff>
    </xdr:from>
    <xdr:to>
      <xdr:col>17</xdr:col>
      <xdr:colOff>676275</xdr:colOff>
      <xdr:row>28</xdr:row>
      <xdr:rowOff>19050</xdr:rowOff>
    </xdr:to>
    <xdr:graphicFrame macro="">
      <xdr:nvGraphicFramePr>
        <xdr:cNvPr id="2568655" name="Gráfico 12">
          <a:extLst>
            <a:ext uri="{FF2B5EF4-FFF2-40B4-BE49-F238E27FC236}">
              <a16:creationId xmlns:a16="http://schemas.microsoft.com/office/drawing/2014/main" id="{6DF5D00E-03B2-9764-A85C-215054BFF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171450</xdr:colOff>
      <xdr:row>28</xdr:row>
      <xdr:rowOff>171450</xdr:rowOff>
    </xdr:from>
    <xdr:to>
      <xdr:col>12</xdr:col>
      <xdr:colOff>266700</xdr:colOff>
      <xdr:row>41</xdr:row>
      <xdr:rowOff>0</xdr:rowOff>
    </xdr:to>
    <xdr:graphicFrame macro="">
      <xdr:nvGraphicFramePr>
        <xdr:cNvPr id="2568656" name="Gráfico 13">
          <a:extLst>
            <a:ext uri="{FF2B5EF4-FFF2-40B4-BE49-F238E27FC236}">
              <a16:creationId xmlns:a16="http://schemas.microsoft.com/office/drawing/2014/main" id="{E75FD185-7087-9FE1-AB93-9F089F1A0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485775</xdr:colOff>
      <xdr:row>29</xdr:row>
      <xdr:rowOff>133350</xdr:rowOff>
    </xdr:from>
    <xdr:to>
      <xdr:col>17</xdr:col>
      <xdr:colOff>762000</xdr:colOff>
      <xdr:row>41</xdr:row>
      <xdr:rowOff>0</xdr:rowOff>
    </xdr:to>
    <xdr:graphicFrame macro="">
      <xdr:nvGraphicFramePr>
        <xdr:cNvPr id="2568657" name="Gráfico 14">
          <a:extLst>
            <a:ext uri="{FF2B5EF4-FFF2-40B4-BE49-F238E27FC236}">
              <a16:creationId xmlns:a16="http://schemas.microsoft.com/office/drawing/2014/main" id="{81F2F007-523A-819E-E834-43926D371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409575</xdr:colOff>
      <xdr:row>1</xdr:row>
      <xdr:rowOff>76200</xdr:rowOff>
    </xdr:from>
    <xdr:to>
      <xdr:col>17</xdr:col>
      <xdr:colOff>628650</xdr:colOff>
      <xdr:row>14</xdr:row>
      <xdr:rowOff>171450</xdr:rowOff>
    </xdr:to>
    <xdr:graphicFrame macro="">
      <xdr:nvGraphicFramePr>
        <xdr:cNvPr id="2568658" name="Gráfico 15">
          <a:extLst>
            <a:ext uri="{FF2B5EF4-FFF2-40B4-BE49-F238E27FC236}">
              <a16:creationId xmlns:a16="http://schemas.microsoft.com/office/drawing/2014/main" id="{9B62A291-A402-8F8D-667F-85E8F3CE0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104775</xdr:colOff>
      <xdr:row>41</xdr:row>
      <xdr:rowOff>142875</xdr:rowOff>
    </xdr:from>
    <xdr:to>
      <xdr:col>12</xdr:col>
      <xdr:colOff>200025</xdr:colOff>
      <xdr:row>54</xdr:row>
      <xdr:rowOff>161925</xdr:rowOff>
    </xdr:to>
    <xdr:graphicFrame macro="">
      <xdr:nvGraphicFramePr>
        <xdr:cNvPr id="2568659" name="Gráfico 13">
          <a:extLst>
            <a:ext uri="{FF2B5EF4-FFF2-40B4-BE49-F238E27FC236}">
              <a16:creationId xmlns:a16="http://schemas.microsoft.com/office/drawing/2014/main" id="{F137D32F-351E-3147-C250-465243043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428625</xdr:colOff>
      <xdr:row>41</xdr:row>
      <xdr:rowOff>85725</xdr:rowOff>
    </xdr:from>
    <xdr:to>
      <xdr:col>17</xdr:col>
      <xdr:colOff>771525</xdr:colOff>
      <xdr:row>54</xdr:row>
      <xdr:rowOff>9525</xdr:rowOff>
    </xdr:to>
    <xdr:graphicFrame macro="">
      <xdr:nvGraphicFramePr>
        <xdr:cNvPr id="2568660" name="Gráfico 14">
          <a:extLst>
            <a:ext uri="{FF2B5EF4-FFF2-40B4-BE49-F238E27FC236}">
              <a16:creationId xmlns:a16="http://schemas.microsoft.com/office/drawing/2014/main" id="{F48B7E31-6ADE-8407-A188-B8487A97A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56</xdr:row>
      <xdr:rowOff>57150</xdr:rowOff>
    </xdr:from>
    <xdr:to>
      <xdr:col>12</xdr:col>
      <xdr:colOff>95250</xdr:colOff>
      <xdr:row>69</xdr:row>
      <xdr:rowOff>76200</xdr:rowOff>
    </xdr:to>
    <xdr:graphicFrame macro="">
      <xdr:nvGraphicFramePr>
        <xdr:cNvPr id="2568661" name="Gráfico 13">
          <a:extLst>
            <a:ext uri="{FF2B5EF4-FFF2-40B4-BE49-F238E27FC236}">
              <a16:creationId xmlns:a16="http://schemas.microsoft.com/office/drawing/2014/main" id="{11D65EE3-A524-6DE2-2868-476256718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323850</xdr:colOff>
      <xdr:row>56</xdr:row>
      <xdr:rowOff>0</xdr:rowOff>
    </xdr:from>
    <xdr:to>
      <xdr:col>17</xdr:col>
      <xdr:colOff>666750</xdr:colOff>
      <xdr:row>68</xdr:row>
      <xdr:rowOff>114300</xdr:rowOff>
    </xdr:to>
    <xdr:graphicFrame macro="">
      <xdr:nvGraphicFramePr>
        <xdr:cNvPr id="2568662" name="Gráfico 14">
          <a:extLst>
            <a:ext uri="{FF2B5EF4-FFF2-40B4-BE49-F238E27FC236}">
              <a16:creationId xmlns:a16="http://schemas.microsoft.com/office/drawing/2014/main" id="{9FA8D378-CEAB-5FE9-E665-1FE394265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</xdr:row>
      <xdr:rowOff>57150</xdr:rowOff>
    </xdr:from>
    <xdr:to>
      <xdr:col>6</xdr:col>
      <xdr:colOff>1104900</xdr:colOff>
      <xdr:row>26</xdr:row>
      <xdr:rowOff>180975</xdr:rowOff>
    </xdr:to>
    <xdr:graphicFrame macro="">
      <xdr:nvGraphicFramePr>
        <xdr:cNvPr id="3057779" name="Gráfico 10">
          <a:extLst>
            <a:ext uri="{FF2B5EF4-FFF2-40B4-BE49-F238E27FC236}">
              <a16:creationId xmlns:a16="http://schemas.microsoft.com/office/drawing/2014/main" id="{771CB631-2702-B007-577A-EF6C64E7E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0</xdr:row>
      <xdr:rowOff>47625</xdr:rowOff>
    </xdr:from>
    <xdr:to>
      <xdr:col>14</xdr:col>
      <xdr:colOff>295275</xdr:colOff>
      <xdr:row>15</xdr:row>
      <xdr:rowOff>133350</xdr:rowOff>
    </xdr:to>
    <xdr:graphicFrame macro="">
      <xdr:nvGraphicFramePr>
        <xdr:cNvPr id="3057780" name="Gráfico 15">
          <a:extLst>
            <a:ext uri="{FF2B5EF4-FFF2-40B4-BE49-F238E27FC236}">
              <a16:creationId xmlns:a16="http://schemas.microsoft.com/office/drawing/2014/main" id="{FCE7139F-3965-745F-EEB7-9D2D46879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542925</xdr:colOff>
      <xdr:row>15</xdr:row>
      <xdr:rowOff>171450</xdr:rowOff>
    </xdr:from>
    <xdr:to>
      <xdr:col>14</xdr:col>
      <xdr:colOff>276225</xdr:colOff>
      <xdr:row>33</xdr:row>
      <xdr:rowOff>133350</xdr:rowOff>
    </xdr:to>
    <xdr:graphicFrame macro="">
      <xdr:nvGraphicFramePr>
        <xdr:cNvPr id="3057781" name="Gráfico 15">
          <a:extLst>
            <a:ext uri="{FF2B5EF4-FFF2-40B4-BE49-F238E27FC236}">
              <a16:creationId xmlns:a16="http://schemas.microsoft.com/office/drawing/2014/main" id="{71FABE01-DABF-40DD-DC1C-997639D77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16</xdr:row>
      <xdr:rowOff>76200</xdr:rowOff>
    </xdr:from>
    <xdr:to>
      <xdr:col>9</xdr:col>
      <xdr:colOff>447675</xdr:colOff>
      <xdr:row>29</xdr:row>
      <xdr:rowOff>0</xdr:rowOff>
    </xdr:to>
    <xdr:graphicFrame macro="">
      <xdr:nvGraphicFramePr>
        <xdr:cNvPr id="14229" name="Gráfico 16">
          <a:extLst>
            <a:ext uri="{FF2B5EF4-FFF2-40B4-BE49-F238E27FC236}">
              <a16:creationId xmlns:a16="http://schemas.microsoft.com/office/drawing/2014/main" id="{9FC08F9E-CC16-C207-94DE-C14357A3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16</xdr:row>
      <xdr:rowOff>66675</xdr:rowOff>
    </xdr:from>
    <xdr:to>
      <xdr:col>4</xdr:col>
      <xdr:colOff>180975</xdr:colOff>
      <xdr:row>28</xdr:row>
      <xdr:rowOff>171450</xdr:rowOff>
    </xdr:to>
    <xdr:graphicFrame macro="">
      <xdr:nvGraphicFramePr>
        <xdr:cNvPr id="14230" name="Gráfico 17">
          <a:extLst>
            <a:ext uri="{FF2B5EF4-FFF2-40B4-BE49-F238E27FC236}">
              <a16:creationId xmlns:a16="http://schemas.microsoft.com/office/drawing/2014/main" id="{3EB4C8AD-E1D9-59B5-C85F-EB5164181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29</xdr:row>
      <xdr:rowOff>142875</xdr:rowOff>
    </xdr:from>
    <xdr:to>
      <xdr:col>4</xdr:col>
      <xdr:colOff>228600</xdr:colOff>
      <xdr:row>42</xdr:row>
      <xdr:rowOff>133350</xdr:rowOff>
    </xdr:to>
    <xdr:graphicFrame macro="">
      <xdr:nvGraphicFramePr>
        <xdr:cNvPr id="14231" name="Gráfico 19">
          <a:extLst>
            <a:ext uri="{FF2B5EF4-FFF2-40B4-BE49-F238E27FC236}">
              <a16:creationId xmlns:a16="http://schemas.microsoft.com/office/drawing/2014/main" id="{8DFCDCAA-D5FF-D9E9-844E-E4FA2012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342900</xdr:colOff>
      <xdr:row>29</xdr:row>
      <xdr:rowOff>142875</xdr:rowOff>
    </xdr:from>
    <xdr:to>
      <xdr:col>9</xdr:col>
      <xdr:colOff>371475</xdr:colOff>
      <xdr:row>42</xdr:row>
      <xdr:rowOff>123825</xdr:rowOff>
    </xdr:to>
    <xdr:graphicFrame macro="">
      <xdr:nvGraphicFramePr>
        <xdr:cNvPr id="14232" name="Gráfico 20">
          <a:extLst>
            <a:ext uri="{FF2B5EF4-FFF2-40B4-BE49-F238E27FC236}">
              <a16:creationId xmlns:a16="http://schemas.microsoft.com/office/drawing/2014/main" id="{FB8422E7-BEA7-1185-1332-48D7244C5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571500</xdr:colOff>
      <xdr:row>0</xdr:row>
      <xdr:rowOff>257175</xdr:rowOff>
    </xdr:from>
    <xdr:to>
      <xdr:col>16</xdr:col>
      <xdr:colOff>514350</xdr:colOff>
      <xdr:row>14</xdr:row>
      <xdr:rowOff>76200</xdr:rowOff>
    </xdr:to>
    <xdr:graphicFrame macro="">
      <xdr:nvGraphicFramePr>
        <xdr:cNvPr id="14233" name="Gráfico 2">
          <a:extLst>
            <a:ext uri="{FF2B5EF4-FFF2-40B4-BE49-F238E27FC236}">
              <a16:creationId xmlns:a16="http://schemas.microsoft.com/office/drawing/2014/main" id="{150AAE0B-CDE9-4472-007C-DA2A7D13E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16</xdr:row>
      <xdr:rowOff>95250</xdr:rowOff>
    </xdr:from>
    <xdr:to>
      <xdr:col>13</xdr:col>
      <xdr:colOff>752475</xdr:colOff>
      <xdr:row>30</xdr:row>
      <xdr:rowOff>171450</xdr:rowOff>
    </xdr:to>
    <xdr:graphicFrame macro="">
      <xdr:nvGraphicFramePr>
        <xdr:cNvPr id="14234" name="Gráfico 8">
          <a:extLst>
            <a:ext uri="{FF2B5EF4-FFF2-40B4-BE49-F238E27FC236}">
              <a16:creationId xmlns:a16="http://schemas.microsoft.com/office/drawing/2014/main" id="{BE41609C-7146-680B-BC17-625BB95F7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123825</xdr:colOff>
      <xdr:row>16</xdr:row>
      <xdr:rowOff>66675</xdr:rowOff>
    </xdr:from>
    <xdr:to>
      <xdr:col>17</xdr:col>
      <xdr:colOff>714375</xdr:colOff>
      <xdr:row>30</xdr:row>
      <xdr:rowOff>161925</xdr:rowOff>
    </xdr:to>
    <xdr:graphicFrame macro="">
      <xdr:nvGraphicFramePr>
        <xdr:cNvPr id="14235" name="Gráfico 9">
          <a:extLst>
            <a:ext uri="{FF2B5EF4-FFF2-40B4-BE49-F238E27FC236}">
              <a16:creationId xmlns:a16="http://schemas.microsoft.com/office/drawing/2014/main" id="{B680F48E-0582-4701-9E83-812FEB502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17</xdr:row>
      <xdr:rowOff>9525</xdr:rowOff>
    </xdr:from>
    <xdr:to>
      <xdr:col>5</xdr:col>
      <xdr:colOff>266700</xdr:colOff>
      <xdr:row>30</xdr:row>
      <xdr:rowOff>95250</xdr:rowOff>
    </xdr:to>
    <xdr:graphicFrame macro="">
      <xdr:nvGraphicFramePr>
        <xdr:cNvPr id="188973" name="Gráfico 4">
          <a:extLst>
            <a:ext uri="{FF2B5EF4-FFF2-40B4-BE49-F238E27FC236}">
              <a16:creationId xmlns:a16="http://schemas.microsoft.com/office/drawing/2014/main" id="{DE3D78C2-F065-608C-DE59-354E54966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17</xdr:row>
      <xdr:rowOff>9525</xdr:rowOff>
    </xdr:from>
    <xdr:to>
      <xdr:col>11</xdr:col>
      <xdr:colOff>581025</xdr:colOff>
      <xdr:row>30</xdr:row>
      <xdr:rowOff>85725</xdr:rowOff>
    </xdr:to>
    <xdr:graphicFrame macro="">
      <xdr:nvGraphicFramePr>
        <xdr:cNvPr id="188974" name="Gráfico 5">
          <a:extLst>
            <a:ext uri="{FF2B5EF4-FFF2-40B4-BE49-F238E27FC236}">
              <a16:creationId xmlns:a16="http://schemas.microsoft.com/office/drawing/2014/main" id="{C4A71496-2415-E468-9374-22B16CD62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0</xdr:row>
      <xdr:rowOff>257175</xdr:rowOff>
    </xdr:from>
    <xdr:to>
      <xdr:col>18</xdr:col>
      <xdr:colOff>95250</xdr:colOff>
      <xdr:row>13</xdr:row>
      <xdr:rowOff>104775</xdr:rowOff>
    </xdr:to>
    <xdr:graphicFrame macro="">
      <xdr:nvGraphicFramePr>
        <xdr:cNvPr id="188975" name="Gráfico 2">
          <a:extLst>
            <a:ext uri="{FF2B5EF4-FFF2-40B4-BE49-F238E27FC236}">
              <a16:creationId xmlns:a16="http://schemas.microsoft.com/office/drawing/2014/main" id="{B9227749-453F-5D06-01B7-4F3B76165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190500</xdr:colOff>
      <xdr:row>15</xdr:row>
      <xdr:rowOff>104775</xdr:rowOff>
    </xdr:from>
    <xdr:to>
      <xdr:col>16</xdr:col>
      <xdr:colOff>276225</xdr:colOff>
      <xdr:row>29</xdr:row>
      <xdr:rowOff>57150</xdr:rowOff>
    </xdr:to>
    <xdr:graphicFrame macro="">
      <xdr:nvGraphicFramePr>
        <xdr:cNvPr id="188976" name="Gráfico 8">
          <a:extLst>
            <a:ext uri="{FF2B5EF4-FFF2-40B4-BE49-F238E27FC236}">
              <a16:creationId xmlns:a16="http://schemas.microsoft.com/office/drawing/2014/main" id="{C651EF71-A156-EA79-EC0F-339AC41FD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409575</xdr:colOff>
      <xdr:row>15</xdr:row>
      <xdr:rowOff>95250</xdr:rowOff>
    </xdr:from>
    <xdr:to>
      <xdr:col>20</xdr:col>
      <xdr:colOff>304800</xdr:colOff>
      <xdr:row>29</xdr:row>
      <xdr:rowOff>38100</xdr:rowOff>
    </xdr:to>
    <xdr:graphicFrame macro="">
      <xdr:nvGraphicFramePr>
        <xdr:cNvPr id="188977" name="Gráfico 9">
          <a:extLst>
            <a:ext uri="{FF2B5EF4-FFF2-40B4-BE49-F238E27FC236}">
              <a16:creationId xmlns:a16="http://schemas.microsoft.com/office/drawing/2014/main" id="{158482E9-40DA-B430-7219-873CFDE34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104775</xdr:rowOff>
    </xdr:from>
    <xdr:to>
      <xdr:col>5</xdr:col>
      <xdr:colOff>504825</xdr:colOff>
      <xdr:row>28</xdr:row>
      <xdr:rowOff>47625</xdr:rowOff>
    </xdr:to>
    <xdr:graphicFrame macro="">
      <xdr:nvGraphicFramePr>
        <xdr:cNvPr id="191019" name="Gráfico 1028">
          <a:extLst>
            <a:ext uri="{FF2B5EF4-FFF2-40B4-BE49-F238E27FC236}">
              <a16:creationId xmlns:a16="http://schemas.microsoft.com/office/drawing/2014/main" id="{3356626A-288A-4AE2-761B-991A8EB35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16</xdr:row>
      <xdr:rowOff>114300</xdr:rowOff>
    </xdr:from>
    <xdr:to>
      <xdr:col>12</xdr:col>
      <xdr:colOff>19050</xdr:colOff>
      <xdr:row>28</xdr:row>
      <xdr:rowOff>66675</xdr:rowOff>
    </xdr:to>
    <xdr:graphicFrame macro="">
      <xdr:nvGraphicFramePr>
        <xdr:cNvPr id="191020" name="Gráfico 1029">
          <a:extLst>
            <a:ext uri="{FF2B5EF4-FFF2-40B4-BE49-F238E27FC236}">
              <a16:creationId xmlns:a16="http://schemas.microsoft.com/office/drawing/2014/main" id="{A78A68DF-EC1F-A036-2A27-A8C2C9651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28575</xdr:colOff>
      <xdr:row>0</xdr:row>
      <xdr:rowOff>419100</xdr:rowOff>
    </xdr:from>
    <xdr:to>
      <xdr:col>18</xdr:col>
      <xdr:colOff>85725</xdr:colOff>
      <xdr:row>12</xdr:row>
      <xdr:rowOff>114300</xdr:rowOff>
    </xdr:to>
    <xdr:graphicFrame macro="">
      <xdr:nvGraphicFramePr>
        <xdr:cNvPr id="191021" name="Gráfico 2">
          <a:extLst>
            <a:ext uri="{FF2B5EF4-FFF2-40B4-BE49-F238E27FC236}">
              <a16:creationId xmlns:a16="http://schemas.microsoft.com/office/drawing/2014/main" id="{4B56CCDB-CB81-6739-4D18-1E6602A4E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304800</xdr:colOff>
      <xdr:row>14</xdr:row>
      <xdr:rowOff>161925</xdr:rowOff>
    </xdr:from>
    <xdr:to>
      <xdr:col>16</xdr:col>
      <xdr:colOff>371475</xdr:colOff>
      <xdr:row>26</xdr:row>
      <xdr:rowOff>161925</xdr:rowOff>
    </xdr:to>
    <xdr:graphicFrame macro="">
      <xdr:nvGraphicFramePr>
        <xdr:cNvPr id="191022" name="Gráfico 8">
          <a:extLst>
            <a:ext uri="{FF2B5EF4-FFF2-40B4-BE49-F238E27FC236}">
              <a16:creationId xmlns:a16="http://schemas.microsoft.com/office/drawing/2014/main" id="{9DFB9FF7-16AD-4824-4D54-5C54C4352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533400</xdr:colOff>
      <xdr:row>15</xdr:row>
      <xdr:rowOff>0</xdr:rowOff>
    </xdr:from>
    <xdr:to>
      <xdr:col>20</xdr:col>
      <xdr:colOff>495300</xdr:colOff>
      <xdr:row>27</xdr:row>
      <xdr:rowOff>19050</xdr:rowOff>
    </xdr:to>
    <xdr:graphicFrame macro="">
      <xdr:nvGraphicFramePr>
        <xdr:cNvPr id="191023" name="Gráfico 9">
          <a:extLst>
            <a:ext uri="{FF2B5EF4-FFF2-40B4-BE49-F238E27FC236}">
              <a16:creationId xmlns:a16="http://schemas.microsoft.com/office/drawing/2014/main" id="{5E47363F-4C54-3A2F-0921-716FC7FE4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85725</xdr:rowOff>
    </xdr:from>
    <xdr:to>
      <xdr:col>7</xdr:col>
      <xdr:colOff>695325</xdr:colOff>
      <xdr:row>26</xdr:row>
      <xdr:rowOff>133350</xdr:rowOff>
    </xdr:to>
    <xdr:graphicFrame macro="">
      <xdr:nvGraphicFramePr>
        <xdr:cNvPr id="1713323" name="Gráfico 2">
          <a:extLst>
            <a:ext uri="{FF2B5EF4-FFF2-40B4-BE49-F238E27FC236}">
              <a16:creationId xmlns:a16="http://schemas.microsoft.com/office/drawing/2014/main" id="{70905E83-6581-E4E3-6E82-931419DEC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390525</xdr:colOff>
      <xdr:row>0</xdr:row>
      <xdr:rowOff>66675</xdr:rowOff>
    </xdr:from>
    <xdr:to>
      <xdr:col>15</xdr:col>
      <xdr:colOff>238125</xdr:colOff>
      <xdr:row>11</xdr:row>
      <xdr:rowOff>123825</xdr:rowOff>
    </xdr:to>
    <xdr:graphicFrame macro="">
      <xdr:nvGraphicFramePr>
        <xdr:cNvPr id="1713324" name="Gráfico 3">
          <a:extLst>
            <a:ext uri="{FF2B5EF4-FFF2-40B4-BE49-F238E27FC236}">
              <a16:creationId xmlns:a16="http://schemas.microsoft.com/office/drawing/2014/main" id="{776E6BA1-C4E8-A2A0-E434-1CFB9DB21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371475</xdr:colOff>
      <xdr:row>12</xdr:row>
      <xdr:rowOff>28575</xdr:rowOff>
    </xdr:from>
    <xdr:to>
      <xdr:col>15</xdr:col>
      <xdr:colOff>238125</xdr:colOff>
      <xdr:row>27</xdr:row>
      <xdr:rowOff>123825</xdr:rowOff>
    </xdr:to>
    <xdr:graphicFrame macro="">
      <xdr:nvGraphicFramePr>
        <xdr:cNvPr id="1713325" name="Gráfico 3">
          <a:extLst>
            <a:ext uri="{FF2B5EF4-FFF2-40B4-BE49-F238E27FC236}">
              <a16:creationId xmlns:a16="http://schemas.microsoft.com/office/drawing/2014/main" id="{EC8D3BF9-37E7-160E-B5E4-E9E4269FE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17</xdr:row>
      <xdr:rowOff>0</xdr:rowOff>
    </xdr:from>
    <xdr:to>
      <xdr:col>6</xdr:col>
      <xdr:colOff>485775</xdr:colOff>
      <xdr:row>33</xdr:row>
      <xdr:rowOff>38100</xdr:rowOff>
    </xdr:to>
    <xdr:graphicFrame macro="">
      <xdr:nvGraphicFramePr>
        <xdr:cNvPr id="192828" name="Gráfico 2">
          <a:extLst>
            <a:ext uri="{FF2B5EF4-FFF2-40B4-BE49-F238E27FC236}">
              <a16:creationId xmlns:a16="http://schemas.microsoft.com/office/drawing/2014/main" id="{FD9B4F2B-2B03-3195-F5B2-0199B4C64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16</xdr:row>
      <xdr:rowOff>133350</xdr:rowOff>
    </xdr:from>
    <xdr:to>
      <xdr:col>20</xdr:col>
      <xdr:colOff>266700</xdr:colOff>
      <xdr:row>32</xdr:row>
      <xdr:rowOff>142875</xdr:rowOff>
    </xdr:to>
    <xdr:graphicFrame macro="">
      <xdr:nvGraphicFramePr>
        <xdr:cNvPr id="192829" name="Gráfico 3">
          <a:extLst>
            <a:ext uri="{FF2B5EF4-FFF2-40B4-BE49-F238E27FC236}">
              <a16:creationId xmlns:a16="http://schemas.microsoft.com/office/drawing/2014/main" id="{F47FBBB1-12AA-8F6B-939B-11A623C1E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11</xdr:row>
      <xdr:rowOff>66675</xdr:rowOff>
    </xdr:from>
    <xdr:to>
      <xdr:col>8</xdr:col>
      <xdr:colOff>619125</xdr:colOff>
      <xdr:row>24</xdr:row>
      <xdr:rowOff>180975</xdr:rowOff>
    </xdr:to>
    <xdr:graphicFrame macro="">
      <xdr:nvGraphicFramePr>
        <xdr:cNvPr id="195309" name="Gráfico 2">
          <a:extLst>
            <a:ext uri="{FF2B5EF4-FFF2-40B4-BE49-F238E27FC236}">
              <a16:creationId xmlns:a16="http://schemas.microsoft.com/office/drawing/2014/main" id="{5863E12C-8C71-89A9-D093-6060FF0ED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11</xdr:row>
      <xdr:rowOff>104775</xdr:rowOff>
    </xdr:from>
    <xdr:to>
      <xdr:col>2</xdr:col>
      <xdr:colOff>771525</xdr:colOff>
      <xdr:row>24</xdr:row>
      <xdr:rowOff>142875</xdr:rowOff>
    </xdr:to>
    <xdr:graphicFrame macro="">
      <xdr:nvGraphicFramePr>
        <xdr:cNvPr id="195310" name="Gráfico 3">
          <a:extLst>
            <a:ext uri="{FF2B5EF4-FFF2-40B4-BE49-F238E27FC236}">
              <a16:creationId xmlns:a16="http://schemas.microsoft.com/office/drawing/2014/main" id="{AD1C2609-4DDC-D1A6-B54F-E4BB0FEA8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104775</xdr:colOff>
      <xdr:row>25</xdr:row>
      <xdr:rowOff>95250</xdr:rowOff>
    </xdr:from>
    <xdr:to>
      <xdr:col>8</xdr:col>
      <xdr:colOff>647700</xdr:colOff>
      <xdr:row>39</xdr:row>
      <xdr:rowOff>19050</xdr:rowOff>
    </xdr:to>
    <xdr:graphicFrame macro="">
      <xdr:nvGraphicFramePr>
        <xdr:cNvPr id="195311" name="Gráfico 2">
          <a:extLst>
            <a:ext uri="{FF2B5EF4-FFF2-40B4-BE49-F238E27FC236}">
              <a16:creationId xmlns:a16="http://schemas.microsoft.com/office/drawing/2014/main" id="{98BE4A4C-2F53-42FC-2199-574ADA81A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25</xdr:row>
      <xdr:rowOff>57150</xdr:rowOff>
    </xdr:from>
    <xdr:to>
      <xdr:col>2</xdr:col>
      <xdr:colOff>742950</xdr:colOff>
      <xdr:row>38</xdr:row>
      <xdr:rowOff>142875</xdr:rowOff>
    </xdr:to>
    <xdr:graphicFrame macro="">
      <xdr:nvGraphicFramePr>
        <xdr:cNvPr id="195312" name="Gráfico 3">
          <a:extLst>
            <a:ext uri="{FF2B5EF4-FFF2-40B4-BE49-F238E27FC236}">
              <a16:creationId xmlns:a16="http://schemas.microsoft.com/office/drawing/2014/main" id="{BB827711-A1D5-2C4A-5CA0-6FB1E0DA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285750</xdr:colOff>
      <xdr:row>0</xdr:row>
      <xdr:rowOff>171450</xdr:rowOff>
    </xdr:from>
    <xdr:to>
      <xdr:col>22</xdr:col>
      <xdr:colOff>609600</xdr:colOff>
      <xdr:row>15</xdr:row>
      <xdr:rowOff>0</xdr:rowOff>
    </xdr:to>
    <xdr:graphicFrame macro="">
      <xdr:nvGraphicFramePr>
        <xdr:cNvPr id="195313" name="Gráfico 1">
          <a:extLst>
            <a:ext uri="{FF2B5EF4-FFF2-40B4-BE49-F238E27FC236}">
              <a16:creationId xmlns:a16="http://schemas.microsoft.com/office/drawing/2014/main" id="{B0C56745-5B44-2D8E-433E-998E7C181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133350</xdr:colOff>
      <xdr:row>16</xdr:row>
      <xdr:rowOff>0</xdr:rowOff>
    </xdr:from>
    <xdr:to>
      <xdr:col>19</xdr:col>
      <xdr:colOff>28575</xdr:colOff>
      <xdr:row>30</xdr:row>
      <xdr:rowOff>133350</xdr:rowOff>
    </xdr:to>
    <xdr:graphicFrame macro="">
      <xdr:nvGraphicFramePr>
        <xdr:cNvPr id="195314" name="Gráfico 6">
          <a:extLst>
            <a:ext uri="{FF2B5EF4-FFF2-40B4-BE49-F238E27FC236}">
              <a16:creationId xmlns:a16="http://schemas.microsoft.com/office/drawing/2014/main" id="{6E66EBD2-466E-F3F5-F2A1-1A6BA4F99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228600</xdr:colOff>
      <xdr:row>16</xdr:row>
      <xdr:rowOff>9525</xdr:rowOff>
    </xdr:from>
    <xdr:to>
      <xdr:col>25</xdr:col>
      <xdr:colOff>180975</xdr:colOff>
      <xdr:row>30</xdr:row>
      <xdr:rowOff>123825</xdr:rowOff>
    </xdr:to>
    <xdr:graphicFrame macro="">
      <xdr:nvGraphicFramePr>
        <xdr:cNvPr id="195315" name="Gráfico 7">
          <a:extLst>
            <a:ext uri="{FF2B5EF4-FFF2-40B4-BE49-F238E27FC236}">
              <a16:creationId xmlns:a16="http://schemas.microsoft.com/office/drawing/2014/main" id="{75CCA7AA-46EC-0091-FD40-3889413DB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114300</xdr:rowOff>
    </xdr:from>
    <xdr:to>
      <xdr:col>12</xdr:col>
      <xdr:colOff>285750</xdr:colOff>
      <xdr:row>13</xdr:row>
      <xdr:rowOff>180975</xdr:rowOff>
    </xdr:to>
    <xdr:graphicFrame macro="">
      <xdr:nvGraphicFramePr>
        <xdr:cNvPr id="1403643" name="Gráfico 10">
          <a:extLst>
            <a:ext uri="{FF2B5EF4-FFF2-40B4-BE49-F238E27FC236}">
              <a16:creationId xmlns:a16="http://schemas.microsoft.com/office/drawing/2014/main" id="{65EED981-1110-D4D4-6E82-8835A9F96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14</xdr:row>
      <xdr:rowOff>47625</xdr:rowOff>
    </xdr:from>
    <xdr:to>
      <xdr:col>12</xdr:col>
      <xdr:colOff>247650</xdr:colOff>
      <xdr:row>26</xdr:row>
      <xdr:rowOff>9525</xdr:rowOff>
    </xdr:to>
    <xdr:graphicFrame macro="">
      <xdr:nvGraphicFramePr>
        <xdr:cNvPr id="1403644" name="Gráfico 11">
          <a:extLst>
            <a:ext uri="{FF2B5EF4-FFF2-40B4-BE49-F238E27FC236}">
              <a16:creationId xmlns:a16="http://schemas.microsoft.com/office/drawing/2014/main" id="{3CBCB54E-2570-56A7-D271-6DAAE0C5E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371475</xdr:colOff>
      <xdr:row>14</xdr:row>
      <xdr:rowOff>57150</xdr:rowOff>
    </xdr:from>
    <xdr:to>
      <xdr:col>17</xdr:col>
      <xdr:colOff>638175</xdr:colOff>
      <xdr:row>26</xdr:row>
      <xdr:rowOff>28575</xdr:rowOff>
    </xdr:to>
    <xdr:graphicFrame macro="">
      <xdr:nvGraphicFramePr>
        <xdr:cNvPr id="1403645" name="Gráfico 12">
          <a:extLst>
            <a:ext uri="{FF2B5EF4-FFF2-40B4-BE49-F238E27FC236}">
              <a16:creationId xmlns:a16="http://schemas.microsoft.com/office/drawing/2014/main" id="{7F0A67B4-CF9F-6F21-603A-930043928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171450</xdr:colOff>
      <xdr:row>26</xdr:row>
      <xdr:rowOff>171450</xdr:rowOff>
    </xdr:from>
    <xdr:to>
      <xdr:col>12</xdr:col>
      <xdr:colOff>266700</xdr:colOff>
      <xdr:row>38</xdr:row>
      <xdr:rowOff>95250</xdr:rowOff>
    </xdr:to>
    <xdr:graphicFrame macro="">
      <xdr:nvGraphicFramePr>
        <xdr:cNvPr id="1403646" name="Gráfico 13">
          <a:extLst>
            <a:ext uri="{FF2B5EF4-FFF2-40B4-BE49-F238E27FC236}">
              <a16:creationId xmlns:a16="http://schemas.microsoft.com/office/drawing/2014/main" id="{E2BEFFF9-FF33-94E6-6F45-64406D9A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371475</xdr:colOff>
      <xdr:row>27</xdr:row>
      <xdr:rowOff>9525</xdr:rowOff>
    </xdr:from>
    <xdr:to>
      <xdr:col>17</xdr:col>
      <xdr:colOff>647700</xdr:colOff>
      <xdr:row>38</xdr:row>
      <xdr:rowOff>171450</xdr:rowOff>
    </xdr:to>
    <xdr:graphicFrame macro="">
      <xdr:nvGraphicFramePr>
        <xdr:cNvPr id="1403647" name="Gráfico 14">
          <a:extLst>
            <a:ext uri="{FF2B5EF4-FFF2-40B4-BE49-F238E27FC236}">
              <a16:creationId xmlns:a16="http://schemas.microsoft.com/office/drawing/2014/main" id="{F70C4BBC-7E5A-9287-748A-25D3E1043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409575</xdr:colOff>
      <xdr:row>1</xdr:row>
      <xdr:rowOff>76200</xdr:rowOff>
    </xdr:from>
    <xdr:to>
      <xdr:col>17</xdr:col>
      <xdr:colOff>628650</xdr:colOff>
      <xdr:row>13</xdr:row>
      <xdr:rowOff>171450</xdr:rowOff>
    </xdr:to>
    <xdr:graphicFrame macro="">
      <xdr:nvGraphicFramePr>
        <xdr:cNvPr id="1403648" name="Gráfico 15">
          <a:extLst>
            <a:ext uri="{FF2B5EF4-FFF2-40B4-BE49-F238E27FC236}">
              <a16:creationId xmlns:a16="http://schemas.microsoft.com/office/drawing/2014/main" id="{2D214B1F-AE48-4043-EB3E-E37709BEF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152400</xdr:colOff>
      <xdr:row>39</xdr:row>
      <xdr:rowOff>19050</xdr:rowOff>
    </xdr:from>
    <xdr:to>
      <xdr:col>12</xdr:col>
      <xdr:colOff>276225</xdr:colOff>
      <xdr:row>51</xdr:row>
      <xdr:rowOff>47625</xdr:rowOff>
    </xdr:to>
    <xdr:graphicFrame macro="">
      <xdr:nvGraphicFramePr>
        <xdr:cNvPr id="1403649" name="Gráfico 17">
          <a:extLst>
            <a:ext uri="{FF2B5EF4-FFF2-40B4-BE49-F238E27FC236}">
              <a16:creationId xmlns:a16="http://schemas.microsoft.com/office/drawing/2014/main" id="{D3D9A79C-AC39-E54A-5C4B-A1F9A7873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142875</xdr:colOff>
      <xdr:row>51</xdr:row>
      <xdr:rowOff>180975</xdr:rowOff>
    </xdr:from>
    <xdr:to>
      <xdr:col>12</xdr:col>
      <xdr:colOff>247650</xdr:colOff>
      <xdr:row>63</xdr:row>
      <xdr:rowOff>133350</xdr:rowOff>
    </xdr:to>
    <xdr:graphicFrame macro="">
      <xdr:nvGraphicFramePr>
        <xdr:cNvPr id="1403650" name="Gráfico 18">
          <a:extLst>
            <a:ext uri="{FF2B5EF4-FFF2-40B4-BE49-F238E27FC236}">
              <a16:creationId xmlns:a16="http://schemas.microsoft.com/office/drawing/2014/main" id="{06C9B233-C032-8BE4-30A8-8337D7CCD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342900</xdr:colOff>
      <xdr:row>39</xdr:row>
      <xdr:rowOff>114300</xdr:rowOff>
    </xdr:from>
    <xdr:to>
      <xdr:col>18</xdr:col>
      <xdr:colOff>28575</xdr:colOff>
      <xdr:row>51</xdr:row>
      <xdr:rowOff>76200</xdr:rowOff>
    </xdr:to>
    <xdr:graphicFrame macro="">
      <xdr:nvGraphicFramePr>
        <xdr:cNvPr id="1403651" name="Gráfico 19">
          <a:extLst>
            <a:ext uri="{FF2B5EF4-FFF2-40B4-BE49-F238E27FC236}">
              <a16:creationId xmlns:a16="http://schemas.microsoft.com/office/drawing/2014/main" id="{3D8069CB-2F90-3237-8087-98CA0B612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333375</xdr:colOff>
      <xdr:row>52</xdr:row>
      <xdr:rowOff>0</xdr:rowOff>
    </xdr:from>
    <xdr:to>
      <xdr:col>18</xdr:col>
      <xdr:colOff>47625</xdr:colOff>
      <xdr:row>63</xdr:row>
      <xdr:rowOff>133350</xdr:rowOff>
    </xdr:to>
    <xdr:graphicFrame macro="">
      <xdr:nvGraphicFramePr>
        <xdr:cNvPr id="1403652" name="Gráfico 20">
          <a:extLst>
            <a:ext uri="{FF2B5EF4-FFF2-40B4-BE49-F238E27FC236}">
              <a16:creationId xmlns:a16="http://schemas.microsoft.com/office/drawing/2014/main" id="{0E49FE82-3555-E184-5D07-7738BD1BD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133350</xdr:rowOff>
    </xdr:from>
    <xdr:to>
      <xdr:col>6</xdr:col>
      <xdr:colOff>295275</xdr:colOff>
      <xdr:row>29</xdr:row>
      <xdr:rowOff>114300</xdr:rowOff>
    </xdr:to>
    <xdr:graphicFrame macro="">
      <xdr:nvGraphicFramePr>
        <xdr:cNvPr id="1909898" name="Gráfico 10">
          <a:extLst>
            <a:ext uri="{FF2B5EF4-FFF2-40B4-BE49-F238E27FC236}">
              <a16:creationId xmlns:a16="http://schemas.microsoft.com/office/drawing/2014/main" id="{65FD74DD-C9EB-337E-45ED-45EC06615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0</xdr:row>
      <xdr:rowOff>133350</xdr:rowOff>
    </xdr:from>
    <xdr:to>
      <xdr:col>13</xdr:col>
      <xdr:colOff>409575</xdr:colOff>
      <xdr:row>18</xdr:row>
      <xdr:rowOff>85725</xdr:rowOff>
    </xdr:to>
    <xdr:graphicFrame macro="">
      <xdr:nvGraphicFramePr>
        <xdr:cNvPr id="1909899" name="Gráfico 15">
          <a:extLst>
            <a:ext uri="{FF2B5EF4-FFF2-40B4-BE49-F238E27FC236}">
              <a16:creationId xmlns:a16="http://schemas.microsoft.com/office/drawing/2014/main" id="{3334777C-EA66-FB6A-C23C-B20CF3262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171450</xdr:colOff>
      <xdr:row>19</xdr:row>
      <xdr:rowOff>9525</xdr:rowOff>
    </xdr:from>
    <xdr:to>
      <xdr:col>13</xdr:col>
      <xdr:colOff>438150</xdr:colOff>
      <xdr:row>38</xdr:row>
      <xdr:rowOff>28575</xdr:rowOff>
    </xdr:to>
    <xdr:graphicFrame macro="">
      <xdr:nvGraphicFramePr>
        <xdr:cNvPr id="1909900" name="Gráfico 15">
          <a:extLst>
            <a:ext uri="{FF2B5EF4-FFF2-40B4-BE49-F238E27FC236}">
              <a16:creationId xmlns:a16="http://schemas.microsoft.com/office/drawing/2014/main" id="{0A5DD87F-3C05-1443-5296-A4790AC7A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tabSelected="1" zoomScaleNormal="100" workbookViewId="0">
      <selection sqref="A1:B1"/>
    </sheetView>
  </sheetViews>
  <sheetFormatPr baseColWidth="10" defaultColWidth="11.5546875" defaultRowHeight="15" customHeight="1" x14ac:dyDescent="0.3"/>
  <cols>
    <col min="1" max="1" width="10.6640625" style="2" customWidth="1"/>
    <col min="2" max="2" width="121" style="2" customWidth="1"/>
    <col min="3" max="3" width="3.6640625" style="2" customWidth="1"/>
    <col min="4" max="4" width="18.33203125" style="2" customWidth="1"/>
    <col min="5" max="16384" width="11.5546875" style="2"/>
  </cols>
  <sheetData>
    <row r="1" spans="1:11" ht="42" customHeight="1" x14ac:dyDescent="0.3">
      <c r="A1" s="138" t="s">
        <v>0</v>
      </c>
      <c r="B1" s="138"/>
    </row>
    <row r="2" spans="1:11" ht="30" customHeight="1" x14ac:dyDescent="0.35">
      <c r="A2" s="136" t="s">
        <v>1</v>
      </c>
      <c r="B2" s="137"/>
    </row>
    <row r="3" spans="1:11" s="1" customFormat="1" ht="15.6" x14ac:dyDescent="0.25">
      <c r="A3" s="134" t="s">
        <v>2</v>
      </c>
      <c r="B3" s="134"/>
    </row>
    <row r="4" spans="1:11" ht="15.6" x14ac:dyDescent="0.3">
      <c r="A4" s="135" t="s">
        <v>3</v>
      </c>
      <c r="B4" s="135"/>
    </row>
    <row r="5" spans="1:11" ht="15" customHeight="1" x14ac:dyDescent="0.3">
      <c r="A5" s="139" t="s">
        <v>4</v>
      </c>
      <c r="B5" s="139"/>
    </row>
    <row r="6" spans="1:11" ht="19.95" customHeight="1" x14ac:dyDescent="0.3">
      <c r="A6" s="53" t="s">
        <v>5</v>
      </c>
      <c r="B6" s="54"/>
      <c r="C6" s="4"/>
      <c r="D6" s="5"/>
      <c r="F6" s="4"/>
      <c r="G6" s="4"/>
      <c r="H6" s="4"/>
      <c r="I6" s="4"/>
      <c r="J6" s="4"/>
      <c r="K6" s="4"/>
    </row>
    <row r="7" spans="1:11" ht="19.95" customHeight="1" x14ac:dyDescent="0.3">
      <c r="A7" s="55">
        <v>0</v>
      </c>
      <c r="B7" s="56" t="s">
        <v>6</v>
      </c>
      <c r="C7" s="4"/>
      <c r="D7" s="5"/>
      <c r="F7" s="4"/>
      <c r="G7" s="4"/>
      <c r="H7" s="4"/>
      <c r="I7" s="4"/>
      <c r="J7" s="4"/>
      <c r="K7" s="4"/>
    </row>
    <row r="8" spans="1:11" s="3" customFormat="1" ht="18" x14ac:dyDescent="0.3">
      <c r="A8" s="55">
        <v>1</v>
      </c>
      <c r="B8" s="56" t="s">
        <v>7</v>
      </c>
      <c r="C8" s="6"/>
      <c r="D8" s="7"/>
      <c r="E8" s="2"/>
      <c r="F8" s="6"/>
      <c r="G8" s="6"/>
      <c r="H8" s="6"/>
      <c r="I8" s="6"/>
      <c r="J8" s="6"/>
      <c r="K8" s="6"/>
    </row>
    <row r="9" spans="1:11" s="3" customFormat="1" ht="19.95" customHeight="1" x14ac:dyDescent="0.3">
      <c r="A9" s="55"/>
      <c r="B9" s="56" t="s">
        <v>8</v>
      </c>
      <c r="C9" s="6"/>
      <c r="D9" s="7"/>
      <c r="E9" s="2"/>
      <c r="F9" s="6"/>
      <c r="G9" s="6"/>
      <c r="H9" s="6"/>
      <c r="I9" s="6"/>
      <c r="J9" s="6"/>
      <c r="K9" s="6"/>
    </row>
    <row r="10" spans="1:11" s="3" customFormat="1" ht="19.95" customHeight="1" x14ac:dyDescent="0.3">
      <c r="A10" s="55"/>
      <c r="B10" s="56" t="s">
        <v>9</v>
      </c>
      <c r="C10" s="6"/>
      <c r="D10" s="7"/>
      <c r="E10" s="2"/>
      <c r="F10" s="6"/>
      <c r="G10" s="6"/>
      <c r="H10" s="6"/>
      <c r="I10" s="6"/>
      <c r="J10" s="6"/>
      <c r="K10" s="6"/>
    </row>
    <row r="11" spans="1:11" s="3" customFormat="1" ht="19.95" customHeight="1" x14ac:dyDescent="0.3">
      <c r="A11" s="55"/>
      <c r="B11" s="56" t="s">
        <v>10</v>
      </c>
      <c r="C11" s="6"/>
      <c r="D11" s="7"/>
      <c r="E11" s="2"/>
      <c r="F11" s="6"/>
      <c r="G11" s="6"/>
      <c r="H11" s="6"/>
      <c r="I11" s="6"/>
      <c r="J11" s="6"/>
      <c r="K11" s="6"/>
    </row>
    <row r="12" spans="1:11" s="3" customFormat="1" ht="19.95" customHeight="1" x14ac:dyDescent="0.3">
      <c r="A12" s="55">
        <v>2</v>
      </c>
      <c r="B12" s="56" t="s">
        <v>11</v>
      </c>
      <c r="C12" s="8"/>
      <c r="D12" s="7"/>
      <c r="E12" s="2"/>
      <c r="F12" s="8"/>
      <c r="G12" s="8"/>
      <c r="H12" s="6"/>
      <c r="I12" s="6"/>
      <c r="J12" s="6"/>
      <c r="K12" s="6"/>
    </row>
    <row r="13" spans="1:11" s="3" customFormat="1" ht="19.95" customHeight="1" x14ac:dyDescent="0.3">
      <c r="A13" s="55"/>
      <c r="B13" s="56" t="s">
        <v>12</v>
      </c>
      <c r="C13" s="8"/>
      <c r="D13" s="7"/>
      <c r="E13" s="2"/>
      <c r="F13" s="8"/>
      <c r="G13" s="8"/>
      <c r="H13" s="6"/>
      <c r="I13" s="6"/>
      <c r="J13" s="6"/>
      <c r="K13" s="6"/>
    </row>
    <row r="14" spans="1:11" s="3" customFormat="1" ht="19.95" customHeight="1" x14ac:dyDescent="0.3">
      <c r="A14" s="55"/>
      <c r="B14" s="56" t="s">
        <v>13</v>
      </c>
      <c r="C14" s="8"/>
      <c r="D14" s="7"/>
      <c r="E14" s="2"/>
      <c r="F14" s="8"/>
      <c r="G14" s="8"/>
      <c r="H14" s="6"/>
      <c r="I14" s="6"/>
      <c r="J14" s="6"/>
      <c r="K14" s="6"/>
    </row>
    <row r="15" spans="1:11" s="3" customFormat="1" ht="19.95" customHeight="1" x14ac:dyDescent="0.3">
      <c r="A15" s="55"/>
      <c r="B15" s="56" t="s">
        <v>14</v>
      </c>
      <c r="C15" s="8"/>
      <c r="D15" s="7"/>
      <c r="E15" s="2"/>
      <c r="F15" s="8"/>
      <c r="G15" s="8"/>
      <c r="H15" s="6"/>
      <c r="I15" s="6"/>
      <c r="J15" s="6"/>
      <c r="K15" s="6"/>
    </row>
    <row r="16" spans="1:11" ht="19.95" customHeight="1" x14ac:dyDescent="0.3">
      <c r="A16" s="26"/>
      <c r="B16" s="56" t="s">
        <v>15</v>
      </c>
    </row>
    <row r="17" spans="1:2" ht="18" x14ac:dyDescent="0.3">
      <c r="A17" s="55">
        <v>3</v>
      </c>
      <c r="B17" s="56" t="s">
        <v>16</v>
      </c>
    </row>
    <row r="18" spans="1:2" ht="18" x14ac:dyDescent="0.3">
      <c r="A18" s="55"/>
      <c r="B18" s="56" t="s">
        <v>17</v>
      </c>
    </row>
    <row r="19" spans="1:2" ht="18" x14ac:dyDescent="0.3">
      <c r="A19" s="55"/>
      <c r="B19" s="56" t="s">
        <v>18</v>
      </c>
    </row>
    <row r="20" spans="1:2" ht="18" x14ac:dyDescent="0.3">
      <c r="A20" s="26"/>
      <c r="B20" s="56" t="s">
        <v>19</v>
      </c>
    </row>
    <row r="21" spans="1:2" ht="18" x14ac:dyDescent="0.3">
      <c r="A21" s="55">
        <v>4</v>
      </c>
      <c r="B21" s="56" t="s">
        <v>20</v>
      </c>
    </row>
    <row r="22" spans="1:2" ht="36" x14ac:dyDescent="0.3">
      <c r="A22" s="55"/>
      <c r="B22" s="56" t="s">
        <v>21</v>
      </c>
    </row>
    <row r="23" spans="1:2" ht="36" x14ac:dyDescent="0.3">
      <c r="A23" s="55"/>
      <c r="B23" s="56" t="s">
        <v>22</v>
      </c>
    </row>
    <row r="24" spans="1:2" ht="18" x14ac:dyDescent="0.3">
      <c r="A24" s="26"/>
      <c r="B24" s="56" t="s">
        <v>23</v>
      </c>
    </row>
  </sheetData>
  <mergeCells count="5">
    <mergeCell ref="A3:B3"/>
    <mergeCell ref="A4:B4"/>
    <mergeCell ref="A2:B2"/>
    <mergeCell ref="A1:B1"/>
    <mergeCell ref="A5:B5"/>
  </mergeCells>
  <phoneticPr fontId="5" type="noConversion"/>
  <hyperlinks>
    <hyperlink ref="A7" location="'0'!A1" display="'0'!A1"/>
    <hyperlink ref="B7" location="'0'!A1" display="Número, superficie total y superficie agrícola utilizada (SAU) de las explotaciones."/>
    <hyperlink ref="B9" location="'1.1'!A1" display="1.1. Titulares persona física y jefes de explotación según sexo."/>
    <hyperlink ref="B10" location="'1.2'!A1" display="1.2. Cónyuges y jefes de explotación según sexo."/>
    <hyperlink ref="B11" location="'1.3'!A1" display="1.3. Otros familiares y jefes de explotación según sexo."/>
    <hyperlink ref="B14" location="'2.2'!A1" display="2.2.  Según superficie agrícola útil, edades y sexo."/>
    <hyperlink ref="B15" location="'2.3'!A1" display="2.3. Según  formación agraria, años de experiencia y sexo."/>
    <hyperlink ref="A1" r:id="rId1"/>
    <hyperlink ref="B16" location="'2.4'!A1" display="2.4. Según tipo de formación, antigüedad de la formación y sexo."/>
    <hyperlink ref="B18" location="'3.1'!A1" display="3.1.  Según edades."/>
    <hyperlink ref="B19" location="'3.2'!A1" display="3.2. Segúnorientación técnico-económica (OTE) y sexo."/>
    <hyperlink ref="B20" location="'3.3'!A1" display="3.3. Según  según unidades ganaderas totales (UGT) de la explotación y sexo."/>
    <hyperlink ref="B13" location="'2.1'!A1" display="2.1. Según edad y sexo."/>
    <hyperlink ref="B22" location="'4.1'!A1" display="4.1.  Trabajo realizado por el titular de la explotación (persona física) por porcentaje de unidad de trabajo-año del titular total (UTAT) y sexo."/>
    <hyperlink ref="B23" location="'4.2'!A1" display="4.2. Trabajo realizado por el titular de la explotación (persona física) por porcentaje de unidad de trabajo-año del titular total (UTAT), edad y sexo. "/>
    <hyperlink ref="B24" location="'4.3'!A1" display="4.3. Mano de obra en la explotación, familiar y contratada de manera regular, por relación con el titular, porcentaje de unidad de trabajo-año total (UTAT) y sexo."/>
  </hyperlinks>
  <pageMargins left="0.56000000000000005" right="0.56000000000000005" top="0.56999999999999995" bottom="0.56000000000000005" header="0.39370078740157483" footer="0.39370078740157483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149"/>
  <sheetViews>
    <sheetView showGridLines="0" zoomScaleNormal="85" workbookViewId="0">
      <selection sqref="A1:G1"/>
    </sheetView>
  </sheetViews>
  <sheetFormatPr baseColWidth="10" defaultColWidth="11.5546875" defaultRowHeight="15" customHeight="1" x14ac:dyDescent="0.3"/>
  <cols>
    <col min="1" max="1" width="25.5546875" style="2" bestFit="1" customWidth="1"/>
    <col min="2" max="6" width="15.6640625" style="2" customWidth="1"/>
    <col min="7" max="7" width="16.6640625" style="2" customWidth="1"/>
    <col min="8" max="10" width="12.6640625" style="2" customWidth="1"/>
    <col min="11" max="16384" width="11.5546875" style="2"/>
  </cols>
  <sheetData>
    <row r="1" spans="1:14" s="9" customFormat="1" ht="42" customHeight="1" x14ac:dyDescent="0.2">
      <c r="A1" s="140" t="s">
        <v>116</v>
      </c>
      <c r="B1" s="140"/>
      <c r="C1" s="140"/>
      <c r="D1" s="140"/>
      <c r="E1" s="140"/>
      <c r="F1" s="140"/>
      <c r="G1" s="140"/>
    </row>
    <row r="2" spans="1:14" s="12" customFormat="1" ht="13.8" x14ac:dyDescent="0.3">
      <c r="A2" s="18" t="str">
        <f>Índice!A3</f>
        <v>Datos: año 2023</v>
      </c>
      <c r="B2" s="18"/>
      <c r="C2" s="18"/>
      <c r="D2" s="18"/>
      <c r="E2" s="18"/>
      <c r="F2" s="117"/>
      <c r="G2"/>
      <c r="H2"/>
      <c r="I2"/>
      <c r="J2"/>
    </row>
    <row r="3" spans="1:14" s="13" customFormat="1" ht="12.75" customHeight="1" x14ac:dyDescent="0.3">
      <c r="A3" s="40"/>
      <c r="B3" s="159"/>
      <c r="C3" s="159"/>
      <c r="D3" s="159"/>
      <c r="E3" s="160"/>
      <c r="F3" s="167" t="s">
        <v>117</v>
      </c>
      <c r="G3" s="167" t="s">
        <v>118</v>
      </c>
    </row>
    <row r="4" spans="1:14" s="13" customFormat="1" ht="12.75" customHeight="1" x14ac:dyDescent="0.3">
      <c r="A4" s="82" t="s">
        <v>119</v>
      </c>
      <c r="B4" s="78" t="s">
        <v>46</v>
      </c>
      <c r="C4" s="78" t="s">
        <v>47</v>
      </c>
      <c r="D4" s="78" t="s">
        <v>48</v>
      </c>
      <c r="E4" s="79" t="s">
        <v>73</v>
      </c>
      <c r="F4" s="168"/>
      <c r="G4" s="168"/>
    </row>
    <row r="5" spans="1:14" customFormat="1" ht="15" customHeight="1" x14ac:dyDescent="0.3">
      <c r="A5" s="27" t="s">
        <v>120</v>
      </c>
      <c r="B5" s="51">
        <v>3235</v>
      </c>
      <c r="C5" s="51">
        <v>2227</v>
      </c>
      <c r="D5" s="51">
        <v>1008</v>
      </c>
      <c r="E5" s="62">
        <f>D5/B5</f>
        <v>0.31159196290571872</v>
      </c>
      <c r="F5" s="129">
        <f>C5/$C$14</f>
        <v>7.6968272620446532E-2</v>
      </c>
      <c r="G5" s="129">
        <f>D5/$D$14</f>
        <v>0.11768826619964974</v>
      </c>
      <c r="H5" s="2"/>
      <c r="I5" s="2"/>
      <c r="J5" s="2"/>
      <c r="K5" s="2"/>
      <c r="L5" s="2"/>
      <c r="M5" s="2"/>
      <c r="N5" s="2"/>
    </row>
    <row r="6" spans="1:14" customFormat="1" ht="15" customHeight="1" x14ac:dyDescent="0.3">
      <c r="A6" s="27" t="s">
        <v>121</v>
      </c>
      <c r="B6" s="51">
        <v>3019</v>
      </c>
      <c r="C6" s="51">
        <v>2171</v>
      </c>
      <c r="D6" s="51">
        <v>848</v>
      </c>
      <c r="E6" s="62">
        <f t="shared" ref="E6:E14" si="0">D6/B6</f>
        <v>0.28088771116263661</v>
      </c>
      <c r="F6" s="130">
        <f>C6/$C$14</f>
        <v>7.5032833344853805E-2</v>
      </c>
      <c r="G6" s="130">
        <f>D6/$D$14</f>
        <v>9.9007589025102163E-2</v>
      </c>
      <c r="H6" s="2"/>
      <c r="I6" s="2"/>
      <c r="J6" s="2"/>
      <c r="K6" s="2"/>
      <c r="L6" s="2"/>
      <c r="M6" s="2"/>
      <c r="N6" s="2"/>
    </row>
    <row r="7" spans="1:14" customFormat="1" ht="15" customHeight="1" x14ac:dyDescent="0.3">
      <c r="A7" s="27" t="s">
        <v>122</v>
      </c>
      <c r="B7" s="51">
        <v>4455</v>
      </c>
      <c r="C7" s="51">
        <v>3273</v>
      </c>
      <c r="D7" s="51">
        <v>1182</v>
      </c>
      <c r="E7" s="62">
        <f t="shared" si="0"/>
        <v>0.26531986531986534</v>
      </c>
      <c r="F7" s="130">
        <f t="shared" ref="F7:F14" si="1">C7/$C$14</f>
        <v>0.11311951337526785</v>
      </c>
      <c r="G7" s="130">
        <f t="shared" ref="G7:G14" si="2">D7/$D$14</f>
        <v>0.13800350262697023</v>
      </c>
      <c r="H7" s="2"/>
      <c r="I7" s="2"/>
      <c r="J7" s="2"/>
      <c r="K7" s="2"/>
      <c r="L7" s="2"/>
      <c r="M7" s="2"/>
      <c r="N7" s="2"/>
    </row>
    <row r="8" spans="1:14" customFormat="1" ht="15" customHeight="1" x14ac:dyDescent="0.3">
      <c r="A8" s="27" t="s">
        <v>123</v>
      </c>
      <c r="B8" s="51">
        <v>4606</v>
      </c>
      <c r="C8" s="51">
        <v>3320</v>
      </c>
      <c r="D8" s="51">
        <v>1285</v>
      </c>
      <c r="E8" s="62">
        <f t="shared" si="0"/>
        <v>0.27898393399913157</v>
      </c>
      <c r="F8" s="130">
        <f t="shared" si="1"/>
        <v>0.11474389991014032</v>
      </c>
      <c r="G8" s="130">
        <f t="shared" si="2"/>
        <v>0.15002918855808522</v>
      </c>
      <c r="H8" s="2"/>
      <c r="I8" s="2"/>
      <c r="J8" s="2"/>
      <c r="K8" s="2"/>
      <c r="L8" s="2"/>
      <c r="M8" s="2"/>
      <c r="N8" s="2"/>
    </row>
    <row r="9" spans="1:14" customFormat="1" ht="15" customHeight="1" x14ac:dyDescent="0.3">
      <c r="A9" s="27" t="s">
        <v>124</v>
      </c>
      <c r="B9" s="51">
        <v>3949</v>
      </c>
      <c r="C9" s="51">
        <v>2925</v>
      </c>
      <c r="D9" s="51">
        <v>1024</v>
      </c>
      <c r="E9" s="62">
        <f t="shared" si="0"/>
        <v>0.25930615345657126</v>
      </c>
      <c r="F9" s="130">
        <f t="shared" si="1"/>
        <v>0.10109214073408447</v>
      </c>
      <c r="G9" s="130">
        <f t="shared" si="2"/>
        <v>0.11955633391710449</v>
      </c>
      <c r="H9" s="2"/>
      <c r="I9" s="2"/>
      <c r="J9" s="2"/>
      <c r="K9" s="2"/>
      <c r="L9" s="2"/>
      <c r="M9" s="2"/>
      <c r="N9" s="2"/>
    </row>
    <row r="10" spans="1:14" customFormat="1" ht="15" customHeight="1" x14ac:dyDescent="0.3">
      <c r="A10" s="27" t="s">
        <v>125</v>
      </c>
      <c r="B10" s="51">
        <v>5462</v>
      </c>
      <c r="C10" s="51">
        <v>4243</v>
      </c>
      <c r="D10" s="51">
        <v>1219</v>
      </c>
      <c r="E10" s="62">
        <f t="shared" si="0"/>
        <v>0.22317832295862322</v>
      </c>
      <c r="F10" s="130">
        <f t="shared" si="1"/>
        <v>0.14664408654178476</v>
      </c>
      <c r="G10" s="130">
        <f t="shared" si="2"/>
        <v>0.14232340922358436</v>
      </c>
      <c r="H10" s="2"/>
      <c r="I10" s="2"/>
      <c r="J10" s="2"/>
      <c r="K10" s="2"/>
      <c r="L10" s="2"/>
      <c r="M10" s="2"/>
      <c r="N10" s="2"/>
    </row>
    <row r="11" spans="1:14" customFormat="1" ht="15" customHeight="1" x14ac:dyDescent="0.3">
      <c r="A11" s="27" t="s">
        <v>126</v>
      </c>
      <c r="B11" s="51">
        <v>5297</v>
      </c>
      <c r="C11" s="51">
        <v>4413</v>
      </c>
      <c r="D11" s="51">
        <v>883</v>
      </c>
      <c r="E11" s="62">
        <f t="shared" si="0"/>
        <v>0.16669813101755709</v>
      </c>
      <c r="F11" s="130">
        <f t="shared" si="1"/>
        <v>0.15251952719983411</v>
      </c>
      <c r="G11" s="130">
        <f t="shared" si="2"/>
        <v>0.10309398715703444</v>
      </c>
      <c r="H11" s="2"/>
      <c r="I11" s="2"/>
      <c r="J11" s="2"/>
      <c r="K11" s="2"/>
      <c r="L11" s="2"/>
      <c r="M11" s="2"/>
      <c r="N11" s="2"/>
    </row>
    <row r="12" spans="1:14" customFormat="1" ht="15" customHeight="1" x14ac:dyDescent="0.3">
      <c r="A12" s="66" t="s">
        <v>127</v>
      </c>
      <c r="B12" s="51">
        <v>5904</v>
      </c>
      <c r="C12" s="51">
        <v>5131</v>
      </c>
      <c r="D12" s="51">
        <v>773</v>
      </c>
      <c r="E12" s="62">
        <f t="shared" si="0"/>
        <v>0.13092818428184283</v>
      </c>
      <c r="F12" s="130">
        <f t="shared" si="1"/>
        <v>0.17733462362618374</v>
      </c>
      <c r="G12" s="130">
        <f t="shared" si="2"/>
        <v>9.025102159953298E-2</v>
      </c>
      <c r="H12" s="2"/>
      <c r="I12" s="2"/>
      <c r="J12" s="2"/>
      <c r="K12" s="2"/>
      <c r="L12" s="2"/>
      <c r="M12" s="2"/>
      <c r="N12" s="2"/>
    </row>
    <row r="13" spans="1:14" customFormat="1" ht="15" customHeight="1" x14ac:dyDescent="0.3">
      <c r="A13" s="66" t="s">
        <v>128</v>
      </c>
      <c r="B13" s="51">
        <v>1574</v>
      </c>
      <c r="C13" s="51">
        <v>1231</v>
      </c>
      <c r="D13" s="51">
        <v>343</v>
      </c>
      <c r="E13" s="91">
        <f t="shared" si="0"/>
        <v>0.21791613722998729</v>
      </c>
      <c r="F13" s="131">
        <f t="shared" si="1"/>
        <v>4.2545102647404437E-2</v>
      </c>
      <c r="G13" s="131">
        <f t="shared" si="2"/>
        <v>4.0046701692936372E-2</v>
      </c>
      <c r="H13" s="2"/>
      <c r="I13" s="2"/>
      <c r="J13" s="2"/>
      <c r="K13" s="2"/>
      <c r="L13" s="2"/>
      <c r="M13" s="2"/>
      <c r="N13" s="2"/>
    </row>
    <row r="14" spans="1:14" customFormat="1" ht="15" customHeight="1" x14ac:dyDescent="0.3">
      <c r="A14" s="31" t="s">
        <v>129</v>
      </c>
      <c r="B14" s="52">
        <f>SUM(B5:B13)</f>
        <v>37501</v>
      </c>
      <c r="C14" s="52">
        <f>SUM(C5:C13)</f>
        <v>28934</v>
      </c>
      <c r="D14" s="52">
        <f>SUM(D5:D13)</f>
        <v>8565</v>
      </c>
      <c r="E14" s="63">
        <f t="shared" si="0"/>
        <v>0.22839390949574678</v>
      </c>
      <c r="F14" s="98">
        <f t="shared" si="1"/>
        <v>1</v>
      </c>
      <c r="G14" s="98">
        <f t="shared" si="2"/>
        <v>1</v>
      </c>
      <c r="H14" s="2"/>
      <c r="I14" s="2"/>
      <c r="J14" s="2"/>
      <c r="K14" s="2"/>
      <c r="L14" s="2"/>
      <c r="M14" s="2"/>
      <c r="N14" s="2"/>
    </row>
    <row r="15" spans="1:14" customFormat="1" ht="15" customHeight="1" x14ac:dyDescent="0.3">
      <c r="A15" s="142" t="s">
        <v>40</v>
      </c>
      <c r="B15" s="142"/>
      <c r="C15" s="142"/>
      <c r="D15" s="142"/>
      <c r="E15" s="94"/>
      <c r="F15" s="94"/>
      <c r="G15" s="2"/>
      <c r="H15" s="2"/>
      <c r="I15" s="2"/>
      <c r="J15" s="2"/>
      <c r="K15" s="93"/>
      <c r="L15" s="93"/>
      <c r="M15" s="93"/>
      <c r="N15" s="94"/>
    </row>
    <row r="16" spans="1:14" s="10" customFormat="1" ht="15" customHeight="1" x14ac:dyDescent="0.2">
      <c r="C16" s="15"/>
      <c r="D16" s="15"/>
      <c r="E16" s="15"/>
      <c r="F16" s="15"/>
      <c r="G16" s="15"/>
      <c r="H16" s="15"/>
      <c r="I16" s="15"/>
    </row>
    <row r="17" spans="3:9" s="10" customFormat="1" ht="15" customHeight="1" x14ac:dyDescent="0.2">
      <c r="C17" s="15"/>
      <c r="D17" s="15"/>
      <c r="E17" s="15"/>
      <c r="F17" s="15"/>
      <c r="G17" s="15"/>
      <c r="H17" s="15"/>
      <c r="I17" s="15"/>
    </row>
    <row r="18" spans="3:9" s="10" customFormat="1" ht="15" customHeight="1" x14ac:dyDescent="0.2">
      <c r="C18" s="15"/>
      <c r="D18" s="15"/>
      <c r="E18" s="15"/>
      <c r="F18" s="15"/>
      <c r="G18" s="15"/>
      <c r="H18" s="15"/>
      <c r="I18" s="15"/>
    </row>
    <row r="19" spans="3:9" s="10" customFormat="1" ht="15" customHeight="1" x14ac:dyDescent="0.2">
      <c r="C19" s="15"/>
      <c r="D19" s="15"/>
      <c r="E19" s="15"/>
      <c r="F19" s="15"/>
      <c r="G19" s="15"/>
      <c r="H19" s="15"/>
      <c r="I19" s="15"/>
    </row>
    <row r="20" spans="3:9" s="10" customFormat="1" ht="15" customHeight="1" x14ac:dyDescent="0.2">
      <c r="C20" s="15"/>
      <c r="D20" s="15"/>
      <c r="E20" s="15"/>
      <c r="F20" s="15"/>
      <c r="G20" s="15"/>
      <c r="H20" s="15"/>
      <c r="I20" s="15"/>
    </row>
    <row r="21" spans="3:9" s="10" customFormat="1" ht="15" customHeight="1" x14ac:dyDescent="0.2">
      <c r="C21" s="15"/>
      <c r="D21" s="15"/>
      <c r="E21" s="15"/>
      <c r="F21" s="15"/>
      <c r="G21" s="15"/>
      <c r="H21" s="15"/>
      <c r="I21" s="15"/>
    </row>
    <row r="22" spans="3:9" s="10" customFormat="1" ht="15" customHeight="1" x14ac:dyDescent="0.2">
      <c r="C22" s="15"/>
      <c r="D22" s="15"/>
      <c r="E22" s="15"/>
      <c r="F22" s="15"/>
      <c r="G22" s="15"/>
      <c r="H22" s="15"/>
      <c r="I22" s="15"/>
    </row>
    <row r="23" spans="3:9" s="10" customFormat="1" ht="15" customHeight="1" x14ac:dyDescent="0.2">
      <c r="C23" s="15"/>
      <c r="D23" s="15"/>
      <c r="E23" s="15"/>
      <c r="F23" s="15"/>
      <c r="G23" s="15"/>
      <c r="H23" s="15"/>
      <c r="I23" s="15"/>
    </row>
    <row r="24" spans="3:9" s="10" customFormat="1" ht="15" customHeight="1" x14ac:dyDescent="0.2">
      <c r="C24" s="15"/>
      <c r="D24" s="15"/>
      <c r="E24" s="15"/>
      <c r="F24" s="15"/>
      <c r="G24" s="15"/>
      <c r="H24" s="15"/>
      <c r="I24" s="15"/>
    </row>
    <row r="25" spans="3:9" s="10" customFormat="1" ht="15" customHeight="1" x14ac:dyDescent="0.2">
      <c r="C25" s="15"/>
      <c r="D25" s="15"/>
      <c r="E25" s="15"/>
      <c r="F25" s="15"/>
      <c r="G25" s="15"/>
      <c r="H25" s="15"/>
      <c r="I25" s="15"/>
    </row>
    <row r="26" spans="3:9" s="10" customFormat="1" ht="15" customHeight="1" x14ac:dyDescent="0.2">
      <c r="C26" s="15"/>
      <c r="D26" s="15"/>
      <c r="E26" s="15"/>
      <c r="F26" s="15"/>
      <c r="G26" s="15"/>
      <c r="H26" s="15"/>
      <c r="I26" s="15"/>
    </row>
    <row r="27" spans="3:9" s="10" customFormat="1" ht="15" customHeight="1" x14ac:dyDescent="0.2">
      <c r="C27" s="15"/>
      <c r="D27" s="15"/>
      <c r="E27" s="15"/>
      <c r="F27" s="15"/>
      <c r="G27" s="15"/>
      <c r="H27" s="15"/>
      <c r="I27" s="15"/>
    </row>
    <row r="28" spans="3:9" s="10" customFormat="1" ht="15" customHeight="1" x14ac:dyDescent="0.2">
      <c r="C28" s="15"/>
      <c r="D28" s="15"/>
      <c r="E28" s="15"/>
      <c r="F28" s="15"/>
      <c r="G28" s="15"/>
      <c r="H28" s="15"/>
      <c r="I28" s="15"/>
    </row>
    <row r="29" spans="3:9" s="10" customFormat="1" ht="15" customHeight="1" x14ac:dyDescent="0.2">
      <c r="C29" s="15"/>
      <c r="D29" s="15"/>
      <c r="E29" s="15"/>
      <c r="F29" s="15"/>
      <c r="G29" s="15"/>
      <c r="H29" s="15"/>
      <c r="I29" s="15"/>
    </row>
    <row r="30" spans="3:9" s="10" customFormat="1" ht="15" customHeight="1" x14ac:dyDescent="0.2">
      <c r="C30" s="15"/>
      <c r="D30" s="15"/>
      <c r="E30" s="15"/>
      <c r="F30" s="15"/>
      <c r="G30" s="15"/>
      <c r="H30" s="15"/>
      <c r="I30" s="15"/>
    </row>
    <row r="31" spans="3:9" s="10" customFormat="1" ht="15" customHeight="1" x14ac:dyDescent="0.2">
      <c r="C31" s="15"/>
      <c r="D31" s="15"/>
      <c r="E31" s="15"/>
      <c r="F31" s="15"/>
      <c r="G31" s="15"/>
      <c r="H31" s="15"/>
      <c r="I31" s="15"/>
    </row>
    <row r="32" spans="3:9" s="10" customFormat="1" ht="15" customHeight="1" x14ac:dyDescent="0.2">
      <c r="C32" s="15"/>
      <c r="D32" s="15"/>
      <c r="E32" s="15"/>
      <c r="F32" s="15"/>
      <c r="G32" s="15"/>
      <c r="H32" s="15"/>
      <c r="I32" s="15"/>
    </row>
    <row r="33" spans="3:9" s="10" customFormat="1" ht="15" customHeight="1" x14ac:dyDescent="0.2">
      <c r="C33" s="15"/>
      <c r="D33" s="15"/>
      <c r="E33" s="15"/>
      <c r="F33" s="15"/>
      <c r="G33" s="15"/>
      <c r="H33" s="15"/>
      <c r="I33" s="15"/>
    </row>
    <row r="34" spans="3:9" s="10" customFormat="1" ht="15" customHeight="1" x14ac:dyDescent="0.2">
      <c r="C34" s="15"/>
      <c r="D34" s="15"/>
      <c r="E34" s="15"/>
      <c r="F34" s="15"/>
      <c r="G34" s="15"/>
      <c r="H34" s="15"/>
      <c r="I34" s="15"/>
    </row>
    <row r="35" spans="3:9" s="10" customFormat="1" ht="15" customHeight="1" x14ac:dyDescent="0.2">
      <c r="C35" s="15"/>
      <c r="D35" s="15"/>
      <c r="E35" s="15"/>
      <c r="F35" s="15"/>
      <c r="G35" s="15"/>
      <c r="H35" s="15"/>
      <c r="I35" s="15"/>
    </row>
    <row r="36" spans="3:9" s="10" customFormat="1" ht="15" customHeight="1" x14ac:dyDescent="0.2">
      <c r="C36" s="15"/>
      <c r="D36" s="15"/>
      <c r="E36" s="15"/>
      <c r="F36" s="15"/>
      <c r="G36" s="15"/>
      <c r="H36" s="15"/>
      <c r="I36" s="15"/>
    </row>
    <row r="37" spans="3:9" s="10" customFormat="1" ht="15" customHeight="1" x14ac:dyDescent="0.2">
      <c r="C37" s="15"/>
      <c r="D37" s="15"/>
      <c r="E37" s="15"/>
      <c r="F37" s="15"/>
      <c r="G37" s="15"/>
      <c r="H37" s="15"/>
      <c r="I37" s="15"/>
    </row>
    <row r="38" spans="3:9" s="10" customFormat="1" ht="15" customHeight="1" x14ac:dyDescent="0.2">
      <c r="C38" s="15"/>
      <c r="D38" s="15"/>
      <c r="E38" s="15"/>
      <c r="F38" s="15"/>
      <c r="G38" s="15"/>
      <c r="H38" s="15"/>
      <c r="I38" s="15"/>
    </row>
    <row r="39" spans="3:9" s="10" customFormat="1" ht="15" customHeight="1" x14ac:dyDescent="0.2">
      <c r="C39" s="15"/>
      <c r="D39" s="15"/>
      <c r="E39" s="15"/>
      <c r="F39" s="15"/>
      <c r="G39" s="15"/>
      <c r="H39" s="15"/>
      <c r="I39" s="15"/>
    </row>
    <row r="40" spans="3:9" s="10" customFormat="1" ht="15" customHeight="1" x14ac:dyDescent="0.2">
      <c r="C40" s="15"/>
      <c r="D40" s="15"/>
      <c r="E40" s="15"/>
      <c r="F40" s="15"/>
      <c r="G40" s="15"/>
      <c r="H40" s="15"/>
      <c r="I40" s="15"/>
    </row>
    <row r="41" spans="3:9" s="10" customFormat="1" ht="15" customHeight="1" x14ac:dyDescent="0.2">
      <c r="C41" s="15"/>
      <c r="D41" s="15"/>
      <c r="E41" s="15"/>
      <c r="F41" s="15"/>
      <c r="G41" s="15"/>
      <c r="H41" s="15"/>
      <c r="I41" s="15"/>
    </row>
    <row r="42" spans="3:9" s="10" customFormat="1" ht="15" customHeight="1" x14ac:dyDescent="0.2">
      <c r="C42" s="15"/>
      <c r="D42" s="15"/>
      <c r="E42" s="15"/>
      <c r="F42" s="15"/>
      <c r="G42" s="15"/>
      <c r="H42" s="15"/>
      <c r="I42" s="15"/>
    </row>
    <row r="43" spans="3:9" s="10" customFormat="1" ht="15" customHeight="1" x14ac:dyDescent="0.2">
      <c r="C43" s="15"/>
      <c r="D43" s="15"/>
      <c r="E43" s="15"/>
      <c r="F43" s="15"/>
      <c r="G43" s="15"/>
      <c r="H43" s="15"/>
      <c r="I43" s="15"/>
    </row>
    <row r="44" spans="3:9" s="10" customFormat="1" ht="15" customHeight="1" x14ac:dyDescent="0.2">
      <c r="C44" s="15"/>
      <c r="D44" s="15"/>
      <c r="E44" s="15"/>
      <c r="F44" s="15"/>
      <c r="G44" s="15"/>
      <c r="H44" s="15"/>
      <c r="I44" s="15"/>
    </row>
    <row r="45" spans="3:9" s="10" customFormat="1" ht="15" customHeight="1" x14ac:dyDescent="0.2">
      <c r="C45" s="15"/>
      <c r="D45" s="15"/>
      <c r="E45" s="15"/>
      <c r="F45" s="15"/>
      <c r="G45" s="15"/>
      <c r="H45" s="15"/>
      <c r="I45" s="15"/>
    </row>
    <row r="46" spans="3:9" s="10" customFormat="1" ht="15" customHeight="1" x14ac:dyDescent="0.2">
      <c r="C46" s="15"/>
      <c r="D46" s="15"/>
      <c r="E46" s="15"/>
      <c r="F46" s="15"/>
      <c r="G46" s="15"/>
      <c r="H46" s="15"/>
      <c r="I46" s="15"/>
    </row>
    <row r="47" spans="3:9" s="10" customFormat="1" ht="15" customHeight="1" x14ac:dyDescent="0.2">
      <c r="C47" s="15"/>
      <c r="D47" s="15"/>
      <c r="E47" s="15"/>
      <c r="F47" s="15"/>
      <c r="G47" s="15"/>
      <c r="H47" s="15"/>
      <c r="I47" s="15"/>
    </row>
    <row r="48" spans="3:9" s="10" customFormat="1" ht="15" customHeight="1" x14ac:dyDescent="0.2">
      <c r="C48" s="15"/>
      <c r="D48" s="15"/>
      <c r="E48" s="15"/>
      <c r="F48" s="15"/>
      <c r="G48" s="15"/>
      <c r="H48" s="15"/>
      <c r="I48" s="15"/>
    </row>
    <row r="49" spans="3:9" s="10" customFormat="1" ht="15" customHeight="1" x14ac:dyDescent="0.2">
      <c r="C49" s="15"/>
      <c r="D49" s="15"/>
      <c r="E49" s="15"/>
      <c r="F49" s="15"/>
      <c r="G49" s="15"/>
      <c r="H49" s="15"/>
      <c r="I49" s="15"/>
    </row>
    <row r="50" spans="3:9" s="10" customFormat="1" ht="15" customHeight="1" x14ac:dyDescent="0.2">
      <c r="C50" s="15"/>
      <c r="D50" s="15"/>
      <c r="E50" s="15"/>
      <c r="F50" s="15"/>
      <c r="G50" s="15"/>
      <c r="H50" s="15"/>
      <c r="I50" s="15"/>
    </row>
    <row r="51" spans="3:9" s="10" customFormat="1" ht="15" customHeight="1" x14ac:dyDescent="0.2">
      <c r="C51" s="15"/>
      <c r="D51" s="15"/>
      <c r="E51" s="15"/>
      <c r="F51" s="15"/>
      <c r="G51" s="15"/>
      <c r="H51" s="15"/>
      <c r="I51" s="15"/>
    </row>
    <row r="52" spans="3:9" s="10" customFormat="1" ht="15" customHeight="1" x14ac:dyDescent="0.2">
      <c r="C52" s="15"/>
      <c r="D52" s="15"/>
      <c r="E52" s="15"/>
      <c r="F52" s="15"/>
      <c r="G52" s="15"/>
      <c r="H52" s="15"/>
      <c r="I52" s="15"/>
    </row>
    <row r="53" spans="3:9" s="10" customFormat="1" ht="15" customHeight="1" x14ac:dyDescent="0.2">
      <c r="C53" s="15"/>
      <c r="D53" s="15"/>
      <c r="E53" s="15"/>
      <c r="F53" s="15"/>
      <c r="G53" s="15"/>
      <c r="H53" s="15"/>
      <c r="I53" s="15"/>
    </row>
    <row r="54" spans="3:9" s="10" customFormat="1" ht="15" customHeight="1" x14ac:dyDescent="0.2">
      <c r="C54" s="15"/>
      <c r="D54" s="15"/>
      <c r="E54" s="15"/>
      <c r="F54" s="15"/>
      <c r="G54" s="15"/>
      <c r="H54" s="15"/>
      <c r="I54" s="15"/>
    </row>
    <row r="55" spans="3:9" s="10" customFormat="1" ht="15" customHeight="1" x14ac:dyDescent="0.2">
      <c r="C55" s="15"/>
      <c r="D55" s="15"/>
      <c r="E55" s="15"/>
      <c r="F55" s="15"/>
      <c r="G55" s="15"/>
      <c r="H55" s="15"/>
      <c r="I55" s="15"/>
    </row>
    <row r="56" spans="3:9" s="10" customFormat="1" ht="15" customHeight="1" x14ac:dyDescent="0.2">
      <c r="C56" s="15"/>
      <c r="D56" s="15"/>
      <c r="E56" s="15"/>
      <c r="F56" s="15"/>
      <c r="G56" s="15"/>
      <c r="H56" s="15"/>
      <c r="I56" s="15"/>
    </row>
    <row r="57" spans="3:9" s="10" customFormat="1" ht="15" customHeight="1" x14ac:dyDescent="0.2">
      <c r="C57" s="15"/>
      <c r="D57" s="15"/>
      <c r="E57" s="15"/>
      <c r="F57" s="15"/>
      <c r="G57" s="15"/>
      <c r="H57" s="15"/>
      <c r="I57" s="15"/>
    </row>
    <row r="58" spans="3:9" s="10" customFormat="1" ht="15" customHeight="1" x14ac:dyDescent="0.2">
      <c r="C58" s="15"/>
      <c r="D58" s="15"/>
      <c r="E58" s="15"/>
      <c r="F58" s="15"/>
      <c r="G58" s="15"/>
      <c r="H58" s="15"/>
      <c r="I58" s="15"/>
    </row>
    <row r="59" spans="3:9" s="10" customFormat="1" ht="15" customHeight="1" x14ac:dyDescent="0.2">
      <c r="C59" s="15"/>
      <c r="D59" s="15"/>
      <c r="E59" s="15"/>
      <c r="F59" s="15"/>
      <c r="G59" s="15"/>
      <c r="H59" s="15"/>
      <c r="I59" s="15"/>
    </row>
    <row r="60" spans="3:9" s="10" customFormat="1" ht="15" customHeight="1" x14ac:dyDescent="0.2">
      <c r="C60" s="15"/>
      <c r="D60" s="15"/>
      <c r="E60" s="15"/>
      <c r="F60" s="15"/>
      <c r="G60" s="15"/>
      <c r="H60" s="15"/>
      <c r="I60" s="15"/>
    </row>
    <row r="61" spans="3:9" s="10" customFormat="1" ht="15" customHeight="1" x14ac:dyDescent="0.2">
      <c r="C61" s="15"/>
      <c r="D61" s="15"/>
      <c r="E61" s="15"/>
      <c r="F61" s="15"/>
      <c r="G61" s="15"/>
      <c r="H61" s="15"/>
      <c r="I61" s="15"/>
    </row>
    <row r="62" spans="3:9" s="10" customFormat="1" ht="15" customHeight="1" x14ac:dyDescent="0.2">
      <c r="C62" s="15"/>
      <c r="D62" s="15"/>
      <c r="E62" s="15"/>
      <c r="F62" s="15"/>
      <c r="G62" s="15"/>
      <c r="H62" s="15"/>
      <c r="I62" s="15"/>
    </row>
    <row r="63" spans="3:9" s="10" customFormat="1" ht="15" customHeight="1" x14ac:dyDescent="0.2">
      <c r="C63" s="15"/>
      <c r="D63" s="15"/>
      <c r="E63" s="15"/>
      <c r="F63" s="15"/>
      <c r="G63" s="15"/>
      <c r="H63" s="15"/>
      <c r="I63" s="15"/>
    </row>
    <row r="64" spans="3:9" s="10" customFormat="1" ht="15" customHeight="1" x14ac:dyDescent="0.2">
      <c r="C64" s="15"/>
      <c r="D64" s="15"/>
      <c r="E64" s="15"/>
      <c r="F64" s="15"/>
      <c r="G64" s="15"/>
      <c r="H64" s="15"/>
      <c r="I64" s="15"/>
    </row>
    <row r="65" spans="1:9" s="10" customFormat="1" ht="15" customHeight="1" x14ac:dyDescent="0.2">
      <c r="C65" s="15"/>
      <c r="D65" s="15"/>
      <c r="E65" s="15"/>
      <c r="F65" s="15"/>
      <c r="G65" s="15"/>
      <c r="H65" s="15"/>
      <c r="I65" s="15"/>
    </row>
    <row r="66" spans="1:9" s="10" customFormat="1" ht="15" customHeight="1" x14ac:dyDescent="0.2">
      <c r="C66" s="15"/>
      <c r="D66" s="15"/>
      <c r="E66" s="15"/>
      <c r="F66" s="15"/>
      <c r="G66" s="15"/>
      <c r="H66" s="15"/>
      <c r="I66" s="15"/>
    </row>
    <row r="67" spans="1:9" s="10" customFormat="1" ht="15" customHeight="1" x14ac:dyDescent="0.2">
      <c r="C67" s="15"/>
      <c r="D67" s="15"/>
      <c r="E67" s="15"/>
      <c r="F67" s="15"/>
      <c r="G67" s="15"/>
      <c r="H67" s="15"/>
      <c r="I67" s="15"/>
    </row>
    <row r="68" spans="1:9" s="10" customFormat="1" ht="15" customHeight="1" x14ac:dyDescent="0.2">
      <c r="C68" s="15"/>
      <c r="D68" s="15"/>
      <c r="E68" s="15"/>
      <c r="F68" s="15"/>
      <c r="G68" s="15"/>
      <c r="H68" s="15"/>
      <c r="I68" s="15"/>
    </row>
    <row r="69" spans="1:9" s="10" customFormat="1" ht="15" customHeight="1" x14ac:dyDescent="0.2">
      <c r="C69" s="15"/>
      <c r="D69" s="15"/>
      <c r="E69" s="15"/>
      <c r="F69" s="15"/>
      <c r="G69" s="15"/>
      <c r="H69" s="15"/>
      <c r="I69" s="15"/>
    </row>
    <row r="70" spans="1:9" s="10" customFormat="1" ht="15" customHeight="1" x14ac:dyDescent="0.2">
      <c r="C70" s="15"/>
      <c r="D70" s="15"/>
      <c r="E70" s="15"/>
      <c r="F70" s="15"/>
      <c r="G70" s="15"/>
      <c r="H70" s="15"/>
      <c r="I70" s="15"/>
    </row>
    <row r="71" spans="1:9" s="10" customFormat="1" ht="15" customHeight="1" x14ac:dyDescent="0.2">
      <c r="C71" s="15"/>
      <c r="D71" s="15"/>
      <c r="E71" s="15"/>
      <c r="F71" s="15"/>
      <c r="G71" s="15"/>
      <c r="H71" s="15"/>
      <c r="I71" s="15"/>
    </row>
    <row r="72" spans="1:9" s="10" customFormat="1" ht="15" customHeight="1" x14ac:dyDescent="0.2">
      <c r="C72" s="15"/>
      <c r="D72" s="15"/>
      <c r="E72" s="15"/>
      <c r="F72" s="15"/>
      <c r="G72" s="15"/>
      <c r="H72" s="15"/>
      <c r="I72" s="15"/>
    </row>
    <row r="73" spans="1:9" s="10" customFormat="1" ht="15" customHeight="1" x14ac:dyDescent="0.2">
      <c r="C73" s="15"/>
      <c r="D73" s="15"/>
      <c r="E73" s="15"/>
      <c r="F73" s="15"/>
      <c r="G73" s="15"/>
      <c r="H73" s="15"/>
      <c r="I73" s="15"/>
    </row>
    <row r="74" spans="1:9" s="10" customFormat="1" ht="15" customHeight="1" x14ac:dyDescent="0.2">
      <c r="C74" s="15"/>
      <c r="D74" s="15"/>
      <c r="E74" s="15"/>
      <c r="F74" s="15"/>
      <c r="G74" s="15"/>
      <c r="H74" s="15"/>
      <c r="I74" s="15"/>
    </row>
    <row r="75" spans="1:9" s="10" customFormat="1" ht="15" customHeight="1" x14ac:dyDescent="0.2">
      <c r="C75" s="15"/>
      <c r="D75" s="15"/>
      <c r="E75" s="15"/>
      <c r="F75" s="15"/>
      <c r="G75" s="15"/>
      <c r="H75" s="15"/>
      <c r="I75" s="15"/>
    </row>
    <row r="76" spans="1:9" s="10" customFormat="1" ht="15" customHeight="1" x14ac:dyDescent="0.2">
      <c r="C76" s="15"/>
      <c r="D76" s="15"/>
      <c r="E76" s="15"/>
      <c r="F76" s="15"/>
      <c r="G76" s="15"/>
      <c r="H76" s="15"/>
      <c r="I76" s="15"/>
    </row>
    <row r="77" spans="1:9" s="10" customFormat="1" ht="15" customHeight="1" x14ac:dyDescent="0.2">
      <c r="C77" s="15"/>
      <c r="D77" s="15"/>
      <c r="E77" s="15"/>
      <c r="F77" s="15"/>
      <c r="G77" s="15"/>
      <c r="H77" s="15"/>
      <c r="I77" s="15"/>
    </row>
    <row r="78" spans="1:9" s="10" customFormat="1" ht="15" customHeight="1" x14ac:dyDescent="0.2">
      <c r="C78" s="15"/>
      <c r="D78" s="15"/>
      <c r="E78" s="15"/>
      <c r="F78" s="15"/>
      <c r="G78" s="15"/>
      <c r="H78" s="15"/>
      <c r="I78" s="15"/>
    </row>
    <row r="79" spans="1:9" s="10" customFormat="1" ht="15" customHeight="1" x14ac:dyDescent="0.2">
      <c r="C79" s="15"/>
      <c r="D79" s="15"/>
      <c r="E79" s="15"/>
      <c r="F79" s="15"/>
      <c r="G79" s="15"/>
      <c r="H79" s="16"/>
      <c r="I79" s="16"/>
    </row>
    <row r="80" spans="1:9" s="10" customFormat="1" ht="15" customHeight="1" x14ac:dyDescent="0.2">
      <c r="A80" s="14"/>
      <c r="B80" s="14"/>
      <c r="C80" s="16"/>
      <c r="D80" s="16"/>
      <c r="E80" s="16"/>
      <c r="F80" s="16"/>
      <c r="G80" s="16"/>
    </row>
    <row r="81" spans="1:1" s="10" customFormat="1" ht="15" customHeight="1" x14ac:dyDescent="0.2">
      <c r="A81" s="11"/>
    </row>
    <row r="82" spans="1:1" s="10" customFormat="1" ht="15" customHeight="1" x14ac:dyDescent="0.2">
      <c r="A82" s="11"/>
    </row>
    <row r="83" spans="1:1" s="10" customFormat="1" ht="15" customHeight="1" x14ac:dyDescent="0.2"/>
    <row r="84" spans="1:1" s="10" customFormat="1" ht="15" customHeight="1" x14ac:dyDescent="0.2"/>
    <row r="85" spans="1:1" s="10" customFormat="1" ht="15" customHeight="1" x14ac:dyDescent="0.2"/>
    <row r="86" spans="1:1" s="10" customFormat="1" ht="15" customHeight="1" x14ac:dyDescent="0.2"/>
    <row r="87" spans="1:1" s="10" customFormat="1" ht="15" customHeight="1" x14ac:dyDescent="0.2"/>
    <row r="88" spans="1:1" s="10" customFormat="1" ht="15" customHeight="1" x14ac:dyDescent="0.2"/>
    <row r="89" spans="1:1" s="10" customFormat="1" ht="15" customHeight="1" x14ac:dyDescent="0.2"/>
    <row r="90" spans="1:1" s="10" customFormat="1" ht="15" customHeight="1" x14ac:dyDescent="0.2"/>
    <row r="91" spans="1:1" s="10" customFormat="1" ht="15" customHeight="1" x14ac:dyDescent="0.2"/>
    <row r="92" spans="1:1" s="10" customFormat="1" ht="15" customHeight="1" x14ac:dyDescent="0.2"/>
    <row r="93" spans="1:1" s="10" customFormat="1" ht="15" customHeight="1" x14ac:dyDescent="0.2"/>
    <row r="94" spans="1:1" s="10" customFormat="1" ht="15" customHeight="1" x14ac:dyDescent="0.2"/>
    <row r="95" spans="1:1" s="10" customFormat="1" ht="15" customHeight="1" x14ac:dyDescent="0.2"/>
    <row r="96" spans="1:1" s="10" customFormat="1" ht="15" customHeight="1" x14ac:dyDescent="0.2"/>
    <row r="97" s="10" customFormat="1" ht="15" customHeight="1" x14ac:dyDescent="0.2"/>
    <row r="98" s="10" customFormat="1" ht="15" customHeight="1" x14ac:dyDescent="0.2"/>
    <row r="99" s="10" customFormat="1" ht="15" customHeight="1" x14ac:dyDescent="0.2"/>
    <row r="100" s="10" customFormat="1" ht="15" customHeight="1" x14ac:dyDescent="0.2"/>
    <row r="101" s="10" customFormat="1" ht="15" customHeight="1" x14ac:dyDescent="0.2"/>
    <row r="102" s="10" customFormat="1" ht="15" customHeight="1" x14ac:dyDescent="0.2"/>
    <row r="103" s="10" customFormat="1" ht="15" customHeight="1" x14ac:dyDescent="0.2"/>
    <row r="104" s="10" customFormat="1" ht="15" customHeight="1" x14ac:dyDescent="0.2"/>
    <row r="105" s="10" customFormat="1" ht="15" customHeight="1" x14ac:dyDescent="0.2"/>
    <row r="106" s="10" customFormat="1" ht="15" customHeight="1" x14ac:dyDescent="0.2"/>
    <row r="107" s="10" customFormat="1" ht="15" customHeight="1" x14ac:dyDescent="0.2"/>
    <row r="108" s="10" customFormat="1" ht="15" customHeight="1" x14ac:dyDescent="0.2"/>
    <row r="109" s="10" customFormat="1" ht="15" customHeight="1" x14ac:dyDescent="0.2"/>
    <row r="110" s="10" customFormat="1" ht="15" customHeight="1" x14ac:dyDescent="0.2"/>
    <row r="111" s="10" customFormat="1" ht="15" customHeight="1" x14ac:dyDescent="0.2"/>
    <row r="112" s="10" customFormat="1" ht="15" customHeight="1" x14ac:dyDescent="0.2"/>
    <row r="113" s="10" customFormat="1" ht="15" customHeight="1" x14ac:dyDescent="0.2"/>
    <row r="114" s="10" customFormat="1" ht="15" customHeight="1" x14ac:dyDescent="0.2"/>
    <row r="115" s="10" customFormat="1" ht="15" customHeight="1" x14ac:dyDescent="0.2"/>
    <row r="116" s="10" customFormat="1" ht="15" customHeight="1" x14ac:dyDescent="0.2"/>
    <row r="117" s="10" customFormat="1" ht="15" customHeight="1" x14ac:dyDescent="0.2"/>
    <row r="118" s="10" customFormat="1" ht="15" customHeight="1" x14ac:dyDescent="0.2"/>
    <row r="119" s="10" customFormat="1" ht="15" customHeight="1" x14ac:dyDescent="0.2"/>
    <row r="120" s="10" customFormat="1" ht="15" customHeight="1" x14ac:dyDescent="0.2"/>
    <row r="121" s="10" customFormat="1" ht="15" customHeight="1" x14ac:dyDescent="0.2"/>
    <row r="122" s="10" customFormat="1" ht="15" customHeight="1" x14ac:dyDescent="0.2"/>
    <row r="123" s="10" customFormat="1" ht="15" customHeight="1" x14ac:dyDescent="0.2"/>
    <row r="124" s="10" customFormat="1" ht="15" customHeight="1" x14ac:dyDescent="0.2"/>
    <row r="125" s="10" customFormat="1" ht="15" customHeight="1" x14ac:dyDescent="0.2"/>
    <row r="126" s="10" customFormat="1" ht="15" customHeight="1" x14ac:dyDescent="0.2"/>
    <row r="127" s="10" customFormat="1" ht="15" customHeight="1" x14ac:dyDescent="0.2"/>
    <row r="128" s="10" customFormat="1" ht="15" customHeight="1" x14ac:dyDescent="0.2"/>
    <row r="129" spans="11:15" s="10" customFormat="1" ht="15" customHeight="1" x14ac:dyDescent="0.2"/>
    <row r="130" spans="11:15" s="10" customFormat="1" ht="15" customHeight="1" x14ac:dyDescent="0.2"/>
    <row r="131" spans="11:15" s="10" customFormat="1" ht="15" customHeight="1" x14ac:dyDescent="0.2"/>
    <row r="132" spans="11:15" s="10" customFormat="1" ht="15" customHeight="1" x14ac:dyDescent="0.2"/>
    <row r="133" spans="11:15" s="10" customFormat="1" ht="15" customHeight="1" x14ac:dyDescent="0.2"/>
    <row r="134" spans="11:15" s="10" customFormat="1" ht="15" customHeight="1" x14ac:dyDescent="0.2"/>
    <row r="135" spans="11:15" s="10" customFormat="1" ht="15" customHeight="1" x14ac:dyDescent="0.2"/>
    <row r="136" spans="11:15" s="10" customFormat="1" ht="15" customHeight="1" x14ac:dyDescent="0.3">
      <c r="K136" s="2"/>
      <c r="L136" s="2"/>
      <c r="M136" s="2"/>
      <c r="N136" s="2"/>
      <c r="O136" s="2"/>
    </row>
    <row r="137" spans="11:15" s="10" customFormat="1" ht="15" customHeight="1" x14ac:dyDescent="0.3">
      <c r="K137" s="2"/>
      <c r="L137" s="2"/>
      <c r="M137" s="2"/>
      <c r="N137" s="2"/>
      <c r="O137" s="2"/>
    </row>
    <row r="138" spans="11:15" s="10" customFormat="1" ht="15" customHeight="1" x14ac:dyDescent="0.3">
      <c r="K138" s="2"/>
      <c r="L138" s="2"/>
      <c r="M138" s="2"/>
      <c r="N138" s="2"/>
      <c r="O138" s="2"/>
    </row>
    <row r="139" spans="11:15" s="10" customFormat="1" ht="15" customHeight="1" x14ac:dyDescent="0.3">
      <c r="K139" s="2"/>
      <c r="L139" s="2"/>
      <c r="M139" s="2"/>
      <c r="N139" s="2"/>
      <c r="O139" s="2"/>
    </row>
    <row r="140" spans="11:15" s="10" customFormat="1" ht="15" customHeight="1" x14ac:dyDescent="0.3">
      <c r="K140" s="2"/>
      <c r="L140" s="2"/>
      <c r="M140" s="2"/>
      <c r="N140" s="2"/>
      <c r="O140" s="2"/>
    </row>
    <row r="141" spans="11:15" s="10" customFormat="1" ht="15" customHeight="1" x14ac:dyDescent="0.3">
      <c r="K141" s="2"/>
      <c r="L141" s="2"/>
      <c r="M141" s="2"/>
      <c r="N141" s="2"/>
      <c r="O141" s="2"/>
    </row>
    <row r="142" spans="11:15" s="10" customFormat="1" ht="15" customHeight="1" x14ac:dyDescent="0.3">
      <c r="K142" s="2"/>
      <c r="L142" s="2"/>
      <c r="M142" s="2"/>
      <c r="N142" s="2"/>
      <c r="O142" s="2"/>
    </row>
    <row r="143" spans="11:15" s="10" customFormat="1" ht="15" customHeight="1" x14ac:dyDescent="0.3">
      <c r="K143" s="2"/>
      <c r="L143" s="2"/>
      <c r="M143" s="2"/>
      <c r="N143" s="2"/>
      <c r="O143" s="2"/>
    </row>
    <row r="144" spans="11:15" s="10" customFormat="1" ht="15" customHeight="1" x14ac:dyDescent="0.3">
      <c r="K144" s="2"/>
      <c r="L144" s="2"/>
      <c r="M144" s="2"/>
      <c r="N144" s="2"/>
      <c r="O144" s="2"/>
    </row>
    <row r="145" spans="8:15" s="10" customFormat="1" ht="15" customHeight="1" x14ac:dyDescent="0.3">
      <c r="K145" s="2"/>
      <c r="L145" s="2"/>
      <c r="M145" s="2"/>
      <c r="N145" s="2"/>
      <c r="O145" s="2"/>
    </row>
    <row r="146" spans="8:15" s="10" customFormat="1" ht="15" customHeight="1" x14ac:dyDescent="0.3">
      <c r="K146" s="2"/>
      <c r="L146" s="2"/>
      <c r="M146" s="2"/>
      <c r="N146" s="2"/>
      <c r="O146" s="2"/>
    </row>
    <row r="147" spans="8:15" s="10" customFormat="1" ht="15" customHeight="1" x14ac:dyDescent="0.3">
      <c r="K147" s="2"/>
      <c r="L147" s="2"/>
      <c r="M147" s="2"/>
      <c r="N147" s="2"/>
      <c r="O147" s="2"/>
    </row>
    <row r="148" spans="8:15" s="10" customFormat="1" ht="15" customHeight="1" x14ac:dyDescent="0.3">
      <c r="K148" s="2"/>
      <c r="L148" s="2"/>
      <c r="M148" s="2"/>
      <c r="N148" s="2"/>
      <c r="O148" s="2"/>
    </row>
    <row r="149" spans="8:15" s="10" customFormat="1" ht="15" customHeight="1" x14ac:dyDescent="0.3">
      <c r="H149" s="2"/>
      <c r="I149" s="2"/>
      <c r="J149" s="2"/>
      <c r="K149" s="2"/>
      <c r="L149" s="2"/>
      <c r="M149" s="2"/>
      <c r="N149" s="2"/>
      <c r="O149" s="2"/>
    </row>
  </sheetData>
  <mergeCells count="5">
    <mergeCell ref="A1:G1"/>
    <mergeCell ref="B3:E3"/>
    <mergeCell ref="G3:G4"/>
    <mergeCell ref="A15:D15"/>
    <mergeCell ref="F3:F4"/>
  </mergeCells>
  <pageMargins left="0.56000000000000005" right="0.56000000000000005" top="0.56999999999999995" bottom="0.56000000000000005" header="0.39370078740157483" footer="0.39370078740157483"/>
  <pageSetup paperSize="9" scale="98" orientation="portrait" r:id="rId1"/>
  <headerFooter alignWithMargins="0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149"/>
  <sheetViews>
    <sheetView showGridLines="0" zoomScaleNormal="85" workbookViewId="0">
      <selection sqref="A1:G1"/>
    </sheetView>
  </sheetViews>
  <sheetFormatPr baseColWidth="10" defaultColWidth="11.5546875" defaultRowHeight="15" customHeight="1" x14ac:dyDescent="0.3"/>
  <cols>
    <col min="1" max="1" width="30.88671875" style="2" customWidth="1"/>
    <col min="2" max="6" width="15.6640625" style="2" customWidth="1"/>
    <col min="7" max="7" width="16.6640625" style="2" customWidth="1"/>
    <col min="8" max="10" width="12.6640625" style="2" customWidth="1"/>
    <col min="11" max="16384" width="11.5546875" style="2"/>
  </cols>
  <sheetData>
    <row r="1" spans="1:14" s="9" customFormat="1" ht="42" customHeight="1" x14ac:dyDescent="0.2">
      <c r="A1" s="140" t="s">
        <v>130</v>
      </c>
      <c r="B1" s="140"/>
      <c r="C1" s="140"/>
      <c r="D1" s="140"/>
      <c r="E1" s="140"/>
      <c r="F1" s="140"/>
      <c r="G1" s="140"/>
    </row>
    <row r="2" spans="1:14" s="12" customFormat="1" ht="13.8" x14ac:dyDescent="0.3">
      <c r="A2" s="18" t="str">
        <f>Índice!A3</f>
        <v>Datos: año 2023</v>
      </c>
      <c r="B2" s="18"/>
      <c r="C2" s="18"/>
      <c r="D2" s="18"/>
      <c r="E2" s="18"/>
      <c r="F2" s="117"/>
      <c r="G2"/>
      <c r="H2"/>
      <c r="I2"/>
      <c r="J2"/>
    </row>
    <row r="3" spans="1:14" s="13" customFormat="1" ht="12.75" customHeight="1" x14ac:dyDescent="0.3">
      <c r="A3" s="40"/>
      <c r="B3" s="159"/>
      <c r="C3" s="159"/>
      <c r="D3" s="159"/>
      <c r="E3" s="160"/>
      <c r="F3" s="167" t="s">
        <v>72</v>
      </c>
      <c r="G3" s="167" t="s">
        <v>118</v>
      </c>
    </row>
    <row r="4" spans="1:14" s="13" customFormat="1" ht="12.75" customHeight="1" x14ac:dyDescent="0.3">
      <c r="A4" s="82" t="s">
        <v>119</v>
      </c>
      <c r="B4" s="78" t="s">
        <v>46</v>
      </c>
      <c r="C4" s="78" t="s">
        <v>47</v>
      </c>
      <c r="D4" s="78" t="s">
        <v>48</v>
      </c>
      <c r="E4" s="79" t="s">
        <v>73</v>
      </c>
      <c r="F4" s="168"/>
      <c r="G4" s="168"/>
    </row>
    <row r="5" spans="1:14" customFormat="1" ht="15" customHeight="1" x14ac:dyDescent="0.3">
      <c r="A5" s="27" t="s">
        <v>131</v>
      </c>
      <c r="B5" s="51">
        <v>18327</v>
      </c>
      <c r="C5" s="51">
        <v>13890</v>
      </c>
      <c r="D5" s="51">
        <v>4437</v>
      </c>
      <c r="E5" s="62">
        <f>D5/B5</f>
        <v>0.24210181699132427</v>
      </c>
      <c r="F5" s="95">
        <f>C5/$C$14</f>
        <v>0.48005806317826777</v>
      </c>
      <c r="G5" s="95">
        <f>D5/$D$14</f>
        <v>0.51797805276675224</v>
      </c>
      <c r="H5" s="2"/>
      <c r="I5" s="2"/>
      <c r="J5" s="2"/>
      <c r="K5" s="2"/>
      <c r="L5" s="2"/>
      <c r="M5" s="2"/>
      <c r="N5" s="2"/>
    </row>
    <row r="6" spans="1:14" customFormat="1" ht="15" customHeight="1" x14ac:dyDescent="0.3">
      <c r="A6" s="27" t="s">
        <v>132</v>
      </c>
      <c r="B6" s="51">
        <v>193</v>
      </c>
      <c r="C6" s="51">
        <v>163</v>
      </c>
      <c r="D6" s="51">
        <v>30</v>
      </c>
      <c r="E6" s="62">
        <f t="shared" ref="E6:E14" si="0">D6/B6</f>
        <v>0.15544041450777202</v>
      </c>
      <c r="F6" s="96">
        <f t="shared" ref="F6:F14" si="1">C6/$C$14</f>
        <v>5.6335107486002629E-3</v>
      </c>
      <c r="G6" s="96">
        <f t="shared" ref="G6:G14" si="2">D6/$D$14</f>
        <v>3.5022180714452487E-3</v>
      </c>
      <c r="H6" s="2"/>
      <c r="I6" s="2"/>
      <c r="J6" s="2"/>
      <c r="K6" s="2"/>
      <c r="L6" s="2"/>
      <c r="M6" s="2"/>
      <c r="N6" s="2"/>
    </row>
    <row r="7" spans="1:14" customFormat="1" ht="15" customHeight="1" x14ac:dyDescent="0.3">
      <c r="A7" s="27" t="s">
        <v>133</v>
      </c>
      <c r="B7" s="51">
        <v>10665</v>
      </c>
      <c r="C7" s="51">
        <v>8189</v>
      </c>
      <c r="D7" s="51">
        <v>2476</v>
      </c>
      <c r="E7" s="62">
        <f t="shared" si="0"/>
        <v>0.23216127519924989</v>
      </c>
      <c r="F7" s="96">
        <f t="shared" si="1"/>
        <v>0.28302343263980095</v>
      </c>
      <c r="G7" s="96">
        <f t="shared" si="2"/>
        <v>0.2890497314966145</v>
      </c>
      <c r="H7" s="2"/>
      <c r="I7" s="2"/>
      <c r="J7" s="2"/>
      <c r="K7" s="2"/>
      <c r="L7" s="2"/>
      <c r="M7" s="2"/>
      <c r="N7" s="2"/>
    </row>
    <row r="8" spans="1:14" customFormat="1" ht="15" customHeight="1" x14ac:dyDescent="0.3">
      <c r="A8" s="27" t="s">
        <v>134</v>
      </c>
      <c r="B8" s="51">
        <v>3434</v>
      </c>
      <c r="C8" s="51">
        <v>2835</v>
      </c>
      <c r="D8" s="51">
        <v>599</v>
      </c>
      <c r="E8" s="62">
        <f t="shared" si="0"/>
        <v>0.17443214909726268</v>
      </c>
      <c r="F8" s="96">
        <f t="shared" si="1"/>
        <v>9.7981613326881864E-2</v>
      </c>
      <c r="G8" s="96">
        <f t="shared" si="2"/>
        <v>6.9927620826523471E-2</v>
      </c>
      <c r="H8" s="2"/>
      <c r="I8" s="2"/>
      <c r="J8" s="2"/>
      <c r="K8" s="2"/>
      <c r="L8" s="2"/>
      <c r="M8" s="2"/>
      <c r="N8" s="2"/>
    </row>
    <row r="9" spans="1:14" customFormat="1" ht="15" customHeight="1" x14ac:dyDescent="0.3">
      <c r="A9" s="27" t="s">
        <v>135</v>
      </c>
      <c r="B9" s="51">
        <v>2028</v>
      </c>
      <c r="C9" s="51">
        <v>1557</v>
      </c>
      <c r="D9" s="51">
        <v>471</v>
      </c>
      <c r="E9" s="62">
        <f t="shared" si="0"/>
        <v>0.23224852071005916</v>
      </c>
      <c r="F9" s="96">
        <f t="shared" si="1"/>
        <v>5.3812124144604963E-2</v>
      </c>
      <c r="G9" s="96">
        <f t="shared" si="2"/>
        <v>5.4984823721690404E-2</v>
      </c>
      <c r="H9" s="2"/>
      <c r="I9" s="2"/>
      <c r="J9" s="2"/>
      <c r="K9" s="2"/>
      <c r="L9" s="2"/>
      <c r="M9" s="2"/>
      <c r="N9" s="2"/>
    </row>
    <row r="10" spans="1:14" customFormat="1" ht="15" customHeight="1" x14ac:dyDescent="0.3">
      <c r="A10" s="27" t="s">
        <v>136</v>
      </c>
      <c r="B10" s="51">
        <v>1572</v>
      </c>
      <c r="C10" s="51">
        <v>1252</v>
      </c>
      <c r="D10" s="51">
        <v>320</v>
      </c>
      <c r="E10" s="62">
        <f t="shared" si="0"/>
        <v>0.20356234096692111</v>
      </c>
      <c r="F10" s="96">
        <f t="shared" si="1"/>
        <v>4.3270892375751713E-2</v>
      </c>
      <c r="G10" s="96">
        <f t="shared" si="2"/>
        <v>3.7356992762082653E-2</v>
      </c>
      <c r="H10" s="2"/>
      <c r="I10" s="2"/>
      <c r="J10" s="2"/>
      <c r="K10" s="2"/>
      <c r="L10" s="2"/>
      <c r="M10" s="2"/>
      <c r="N10" s="2"/>
    </row>
    <row r="11" spans="1:14" customFormat="1" ht="15" customHeight="1" x14ac:dyDescent="0.3">
      <c r="A11" s="27" t="s">
        <v>137</v>
      </c>
      <c r="B11" s="51">
        <v>13</v>
      </c>
      <c r="C11" s="51">
        <v>13</v>
      </c>
      <c r="D11" s="51">
        <v>0</v>
      </c>
      <c r="E11" s="62">
        <f t="shared" si="0"/>
        <v>0</v>
      </c>
      <c r="F11" s="96">
        <f t="shared" si="1"/>
        <v>4.4929840326259762E-4</v>
      </c>
      <c r="G11" s="96">
        <f t="shared" si="2"/>
        <v>0</v>
      </c>
      <c r="H11" s="2"/>
      <c r="I11" s="2"/>
      <c r="J11" s="2"/>
      <c r="K11" s="2"/>
      <c r="L11" s="2"/>
      <c r="M11" s="2"/>
      <c r="N11" s="2"/>
    </row>
    <row r="12" spans="1:14" customFormat="1" ht="15" customHeight="1" x14ac:dyDescent="0.3">
      <c r="A12" s="66" t="s">
        <v>138</v>
      </c>
      <c r="B12" s="51">
        <v>880</v>
      </c>
      <c r="C12" s="51">
        <v>782</v>
      </c>
      <c r="D12" s="51">
        <v>98</v>
      </c>
      <c r="E12" s="62">
        <f t="shared" si="0"/>
        <v>0.11136363636363636</v>
      </c>
      <c r="F12" s="96">
        <f t="shared" si="1"/>
        <v>2.7027027027027029E-2</v>
      </c>
      <c r="G12" s="96">
        <f t="shared" si="2"/>
        <v>1.1440579033387813E-2</v>
      </c>
      <c r="H12" s="2"/>
      <c r="I12" s="2"/>
      <c r="J12" s="2"/>
      <c r="K12" s="2"/>
      <c r="L12" s="2"/>
      <c r="M12" s="2"/>
      <c r="N12" s="2"/>
    </row>
    <row r="13" spans="1:14" customFormat="1" ht="15" customHeight="1" x14ac:dyDescent="0.3">
      <c r="A13" s="66" t="s">
        <v>139</v>
      </c>
      <c r="B13" s="51">
        <v>388</v>
      </c>
      <c r="C13" s="51">
        <v>253</v>
      </c>
      <c r="D13" s="51">
        <v>135</v>
      </c>
      <c r="E13" s="91">
        <f t="shared" si="0"/>
        <v>0.34793814432989689</v>
      </c>
      <c r="F13" s="97">
        <f t="shared" si="1"/>
        <v>8.744038155802861E-3</v>
      </c>
      <c r="G13" s="97">
        <f t="shared" si="2"/>
        <v>1.5759981321503618E-2</v>
      </c>
      <c r="H13" s="2"/>
      <c r="I13" s="2"/>
      <c r="J13" s="2"/>
      <c r="K13" s="2"/>
      <c r="L13" s="2"/>
      <c r="M13" s="2"/>
      <c r="N13" s="2"/>
    </row>
    <row r="14" spans="1:14" customFormat="1" ht="15" customHeight="1" x14ac:dyDescent="0.3">
      <c r="A14" s="31" t="s">
        <v>129</v>
      </c>
      <c r="B14" s="52">
        <f>SUM(B5:B13)</f>
        <v>37500</v>
      </c>
      <c r="C14" s="52">
        <f>SUM(C5:C13)</f>
        <v>28934</v>
      </c>
      <c r="D14" s="52">
        <f>SUM(D5:D13)</f>
        <v>8566</v>
      </c>
      <c r="E14" s="63">
        <f t="shared" si="0"/>
        <v>0.22842666666666667</v>
      </c>
      <c r="F14" s="98">
        <f t="shared" si="1"/>
        <v>1</v>
      </c>
      <c r="G14" s="98">
        <f t="shared" si="2"/>
        <v>1</v>
      </c>
      <c r="H14" s="2"/>
      <c r="I14" s="2"/>
      <c r="J14" s="2"/>
      <c r="K14" s="2"/>
      <c r="L14" s="2"/>
      <c r="M14" s="2"/>
      <c r="N14" s="2"/>
    </row>
    <row r="15" spans="1:14" customFormat="1" ht="15" customHeight="1" x14ac:dyDescent="0.3">
      <c r="A15" s="142" t="s">
        <v>40</v>
      </c>
      <c r="B15" s="142"/>
      <c r="C15" s="142"/>
      <c r="D15" s="142"/>
      <c r="E15" s="94"/>
      <c r="F15" s="94"/>
      <c r="G15" s="2"/>
      <c r="H15" s="2"/>
      <c r="I15" s="2"/>
      <c r="J15" s="2"/>
      <c r="K15" s="93"/>
      <c r="L15" s="93"/>
      <c r="M15" s="93"/>
      <c r="N15" s="94"/>
    </row>
    <row r="16" spans="1:14" s="10" customFormat="1" ht="15" customHeight="1" x14ac:dyDescent="0.2">
      <c r="C16" s="15"/>
      <c r="D16" s="15"/>
      <c r="E16" s="15"/>
      <c r="F16" s="15"/>
      <c r="G16" s="15"/>
      <c r="H16" s="15"/>
      <c r="I16" s="15"/>
    </row>
    <row r="17" spans="3:9" s="10" customFormat="1" ht="15" customHeight="1" x14ac:dyDescent="0.2">
      <c r="C17" s="15"/>
      <c r="D17" s="15"/>
      <c r="E17" s="15"/>
      <c r="F17" s="15"/>
      <c r="G17" s="15"/>
      <c r="H17" s="15"/>
      <c r="I17" s="15"/>
    </row>
    <row r="18" spans="3:9" s="10" customFormat="1" ht="15" customHeight="1" x14ac:dyDescent="0.2">
      <c r="C18" s="15"/>
      <c r="D18" s="15"/>
      <c r="E18" s="15"/>
      <c r="F18" s="15"/>
      <c r="G18" s="15"/>
      <c r="H18" s="15"/>
      <c r="I18" s="15"/>
    </row>
    <row r="19" spans="3:9" s="10" customFormat="1" ht="15" customHeight="1" x14ac:dyDescent="0.2">
      <c r="C19" s="15"/>
      <c r="D19" s="15"/>
      <c r="E19" s="15"/>
      <c r="F19" s="15"/>
      <c r="G19" s="15"/>
      <c r="H19" s="15"/>
      <c r="I19" s="15"/>
    </row>
    <row r="20" spans="3:9" s="10" customFormat="1" ht="15" customHeight="1" x14ac:dyDescent="0.2">
      <c r="C20" s="15"/>
      <c r="D20" s="15"/>
      <c r="E20" s="15"/>
      <c r="F20" s="15"/>
      <c r="G20" s="15"/>
      <c r="H20" s="15"/>
      <c r="I20" s="15"/>
    </row>
    <row r="21" spans="3:9" s="10" customFormat="1" ht="15" customHeight="1" x14ac:dyDescent="0.2">
      <c r="C21" s="15"/>
      <c r="D21" s="15"/>
      <c r="E21" s="15"/>
      <c r="F21" s="15"/>
      <c r="G21" s="15"/>
      <c r="H21" s="15"/>
      <c r="I21" s="15"/>
    </row>
    <row r="22" spans="3:9" s="10" customFormat="1" ht="15" customHeight="1" x14ac:dyDescent="0.2">
      <c r="C22" s="15"/>
      <c r="D22" s="15"/>
      <c r="E22" s="15"/>
      <c r="F22" s="15"/>
      <c r="G22" s="15"/>
      <c r="H22" s="15"/>
      <c r="I22" s="15"/>
    </row>
    <row r="23" spans="3:9" s="10" customFormat="1" ht="15" customHeight="1" x14ac:dyDescent="0.2">
      <c r="C23" s="15"/>
      <c r="D23" s="15"/>
      <c r="E23" s="15"/>
      <c r="F23" s="15"/>
      <c r="G23" s="15"/>
      <c r="H23" s="15"/>
      <c r="I23" s="15"/>
    </row>
    <row r="24" spans="3:9" s="10" customFormat="1" ht="15" customHeight="1" x14ac:dyDescent="0.2">
      <c r="C24" s="15"/>
      <c r="D24" s="15"/>
      <c r="E24" s="15"/>
      <c r="F24" s="15"/>
      <c r="G24" s="15"/>
      <c r="H24" s="15"/>
      <c r="I24" s="15"/>
    </row>
    <row r="25" spans="3:9" s="10" customFormat="1" ht="15" customHeight="1" x14ac:dyDescent="0.2">
      <c r="C25" s="15"/>
      <c r="D25" s="15"/>
      <c r="E25" s="15"/>
      <c r="F25" s="15"/>
      <c r="G25" s="15"/>
      <c r="H25" s="15"/>
      <c r="I25" s="15"/>
    </row>
    <row r="26" spans="3:9" s="10" customFormat="1" ht="15" customHeight="1" x14ac:dyDescent="0.2">
      <c r="C26" s="15"/>
      <c r="D26" s="15"/>
      <c r="E26" s="15"/>
      <c r="F26" s="15"/>
      <c r="G26" s="15"/>
      <c r="H26" s="15"/>
      <c r="I26" s="15"/>
    </row>
    <row r="27" spans="3:9" s="10" customFormat="1" ht="15" customHeight="1" x14ac:dyDescent="0.2">
      <c r="C27" s="15"/>
      <c r="D27" s="15"/>
      <c r="E27" s="15"/>
      <c r="F27" s="15"/>
      <c r="G27" s="15"/>
      <c r="H27" s="15"/>
      <c r="I27" s="15"/>
    </row>
    <row r="28" spans="3:9" s="10" customFormat="1" ht="15" customHeight="1" x14ac:dyDescent="0.2">
      <c r="C28" s="15"/>
      <c r="D28" s="15"/>
      <c r="E28" s="15"/>
      <c r="F28" s="15"/>
      <c r="G28" s="15"/>
      <c r="H28" s="15"/>
      <c r="I28" s="15"/>
    </row>
    <row r="29" spans="3:9" s="10" customFormat="1" ht="15" customHeight="1" x14ac:dyDescent="0.2">
      <c r="C29" s="15"/>
      <c r="D29" s="15"/>
      <c r="E29" s="15"/>
      <c r="F29" s="15"/>
      <c r="G29" s="15"/>
      <c r="H29" s="15"/>
      <c r="I29" s="15"/>
    </row>
    <row r="30" spans="3:9" s="10" customFormat="1" ht="15" customHeight="1" x14ac:dyDescent="0.2">
      <c r="C30" s="15"/>
      <c r="D30" s="15"/>
      <c r="E30" s="15"/>
      <c r="F30" s="15"/>
      <c r="G30" s="15"/>
      <c r="H30" s="15"/>
      <c r="I30" s="15"/>
    </row>
    <row r="31" spans="3:9" s="10" customFormat="1" ht="15" customHeight="1" x14ac:dyDescent="0.2">
      <c r="C31" s="15"/>
      <c r="D31" s="15"/>
      <c r="E31" s="15"/>
      <c r="F31" s="15"/>
      <c r="G31" s="15"/>
      <c r="H31" s="15"/>
      <c r="I31" s="15"/>
    </row>
    <row r="32" spans="3:9" s="10" customFormat="1" ht="15" customHeight="1" x14ac:dyDescent="0.2">
      <c r="C32" s="15"/>
      <c r="D32" s="15"/>
      <c r="E32" s="15"/>
      <c r="F32" s="15"/>
      <c r="G32" s="15"/>
      <c r="H32" s="15"/>
      <c r="I32" s="15"/>
    </row>
    <row r="33" spans="3:9" s="10" customFormat="1" ht="15" customHeight="1" x14ac:dyDescent="0.2">
      <c r="C33" s="15"/>
      <c r="D33" s="15"/>
      <c r="E33" s="15"/>
      <c r="F33" s="15"/>
      <c r="G33" s="15"/>
      <c r="H33" s="15"/>
      <c r="I33" s="15"/>
    </row>
    <row r="34" spans="3:9" s="10" customFormat="1" ht="15" customHeight="1" x14ac:dyDescent="0.2">
      <c r="C34" s="15"/>
      <c r="D34" s="15"/>
      <c r="E34" s="15"/>
      <c r="F34" s="15"/>
      <c r="G34" s="15"/>
      <c r="H34" s="15"/>
      <c r="I34" s="15"/>
    </row>
    <row r="35" spans="3:9" s="10" customFormat="1" ht="15" customHeight="1" x14ac:dyDescent="0.2">
      <c r="C35" s="15"/>
      <c r="D35" s="15"/>
      <c r="E35" s="15"/>
      <c r="F35" s="15"/>
      <c r="G35" s="15"/>
      <c r="H35" s="15"/>
      <c r="I35" s="15"/>
    </row>
    <row r="36" spans="3:9" s="10" customFormat="1" ht="15" customHeight="1" x14ac:dyDescent="0.2">
      <c r="C36" s="15"/>
      <c r="D36" s="15"/>
      <c r="E36" s="15"/>
      <c r="F36" s="15"/>
      <c r="G36" s="15"/>
      <c r="H36" s="15"/>
      <c r="I36" s="15"/>
    </row>
    <row r="37" spans="3:9" s="10" customFormat="1" ht="15" customHeight="1" x14ac:dyDescent="0.2">
      <c r="C37" s="15"/>
      <c r="D37" s="15"/>
      <c r="E37" s="15"/>
      <c r="F37" s="15"/>
      <c r="G37" s="15"/>
      <c r="H37" s="15"/>
      <c r="I37" s="15"/>
    </row>
    <row r="38" spans="3:9" s="10" customFormat="1" ht="15" customHeight="1" x14ac:dyDescent="0.2">
      <c r="C38" s="15"/>
      <c r="D38" s="15"/>
      <c r="E38" s="15"/>
      <c r="F38" s="15"/>
      <c r="G38" s="15"/>
      <c r="H38" s="15"/>
      <c r="I38" s="15"/>
    </row>
    <row r="39" spans="3:9" s="10" customFormat="1" ht="15" customHeight="1" x14ac:dyDescent="0.2">
      <c r="C39" s="15"/>
      <c r="D39" s="15"/>
      <c r="E39" s="15"/>
      <c r="F39" s="15"/>
      <c r="G39" s="15"/>
      <c r="H39" s="15"/>
      <c r="I39" s="15"/>
    </row>
    <row r="40" spans="3:9" s="10" customFormat="1" ht="15" customHeight="1" x14ac:dyDescent="0.2">
      <c r="C40" s="15"/>
      <c r="D40" s="15"/>
      <c r="E40" s="15"/>
      <c r="F40" s="15"/>
      <c r="G40" s="15"/>
      <c r="H40" s="15"/>
      <c r="I40" s="15"/>
    </row>
    <row r="41" spans="3:9" s="10" customFormat="1" ht="15" customHeight="1" x14ac:dyDescent="0.2">
      <c r="C41" s="15"/>
      <c r="D41" s="15"/>
      <c r="E41" s="15"/>
      <c r="F41" s="15"/>
      <c r="G41" s="15"/>
      <c r="H41" s="15"/>
      <c r="I41" s="15"/>
    </row>
    <row r="42" spans="3:9" s="10" customFormat="1" ht="15" customHeight="1" x14ac:dyDescent="0.2">
      <c r="C42" s="15"/>
      <c r="D42" s="15"/>
      <c r="E42" s="15"/>
      <c r="F42" s="15"/>
      <c r="G42" s="15"/>
      <c r="H42" s="15"/>
      <c r="I42" s="15"/>
    </row>
    <row r="43" spans="3:9" s="10" customFormat="1" ht="15" customHeight="1" x14ac:dyDescent="0.2">
      <c r="C43" s="15"/>
      <c r="D43" s="15"/>
      <c r="E43" s="15"/>
      <c r="F43" s="15"/>
      <c r="G43" s="15"/>
      <c r="H43" s="15"/>
      <c r="I43" s="15"/>
    </row>
    <row r="44" spans="3:9" s="10" customFormat="1" ht="15" customHeight="1" x14ac:dyDescent="0.2">
      <c r="C44" s="15"/>
      <c r="D44" s="15"/>
      <c r="E44" s="15"/>
      <c r="F44" s="15"/>
      <c r="G44" s="15"/>
      <c r="H44" s="15"/>
      <c r="I44" s="15"/>
    </row>
    <row r="45" spans="3:9" s="10" customFormat="1" ht="15" customHeight="1" x14ac:dyDescent="0.2">
      <c r="C45" s="15"/>
      <c r="D45" s="15"/>
      <c r="E45" s="15"/>
      <c r="F45" s="15"/>
      <c r="G45" s="15"/>
      <c r="H45" s="15"/>
      <c r="I45" s="15"/>
    </row>
    <row r="46" spans="3:9" s="10" customFormat="1" ht="15" customHeight="1" x14ac:dyDescent="0.2">
      <c r="C46" s="15"/>
      <c r="D46" s="15"/>
      <c r="E46" s="15"/>
      <c r="F46" s="15"/>
      <c r="G46" s="15"/>
      <c r="H46" s="15"/>
      <c r="I46" s="15"/>
    </row>
    <row r="47" spans="3:9" s="10" customFormat="1" ht="15" customHeight="1" x14ac:dyDescent="0.2">
      <c r="C47" s="15"/>
      <c r="D47" s="15"/>
      <c r="E47" s="15"/>
      <c r="F47" s="15"/>
      <c r="G47" s="15"/>
      <c r="H47" s="15"/>
      <c r="I47" s="15"/>
    </row>
    <row r="48" spans="3:9" s="10" customFormat="1" ht="15" customHeight="1" x14ac:dyDescent="0.2">
      <c r="C48" s="15"/>
      <c r="D48" s="15"/>
      <c r="E48" s="15"/>
      <c r="F48" s="15"/>
      <c r="G48" s="15"/>
      <c r="H48" s="15"/>
      <c r="I48" s="15"/>
    </row>
    <row r="49" spans="3:9" s="10" customFormat="1" ht="15" customHeight="1" x14ac:dyDescent="0.2">
      <c r="C49" s="15"/>
      <c r="D49" s="15"/>
      <c r="E49" s="15"/>
      <c r="F49" s="15"/>
      <c r="G49" s="15"/>
      <c r="H49" s="15"/>
      <c r="I49" s="15"/>
    </row>
    <row r="50" spans="3:9" s="10" customFormat="1" ht="15" customHeight="1" x14ac:dyDescent="0.2">
      <c r="C50" s="15"/>
      <c r="D50" s="15"/>
      <c r="E50" s="15"/>
      <c r="F50" s="15"/>
      <c r="G50" s="15"/>
      <c r="H50" s="15"/>
      <c r="I50" s="15"/>
    </row>
    <row r="51" spans="3:9" s="10" customFormat="1" ht="15" customHeight="1" x14ac:dyDescent="0.2">
      <c r="C51" s="15"/>
      <c r="D51" s="15"/>
      <c r="E51" s="15"/>
      <c r="F51" s="15"/>
      <c r="G51" s="15"/>
      <c r="H51" s="15"/>
      <c r="I51" s="15"/>
    </row>
    <row r="52" spans="3:9" s="10" customFormat="1" ht="15" customHeight="1" x14ac:dyDescent="0.2">
      <c r="C52" s="15"/>
      <c r="D52" s="15"/>
      <c r="E52" s="15"/>
      <c r="F52" s="15"/>
      <c r="G52" s="15"/>
      <c r="H52" s="15"/>
      <c r="I52" s="15"/>
    </row>
    <row r="53" spans="3:9" s="10" customFormat="1" ht="15" customHeight="1" x14ac:dyDescent="0.2">
      <c r="C53" s="15"/>
      <c r="D53" s="15"/>
      <c r="E53" s="15"/>
      <c r="F53" s="15"/>
      <c r="G53" s="15"/>
      <c r="H53" s="15"/>
      <c r="I53" s="15"/>
    </row>
    <row r="54" spans="3:9" s="10" customFormat="1" ht="15" customHeight="1" x14ac:dyDescent="0.2">
      <c r="C54" s="15"/>
      <c r="D54" s="15"/>
      <c r="E54" s="15"/>
      <c r="F54" s="15"/>
      <c r="G54" s="15"/>
      <c r="H54" s="15"/>
      <c r="I54" s="15"/>
    </row>
    <row r="55" spans="3:9" s="10" customFormat="1" ht="15" customHeight="1" x14ac:dyDescent="0.2">
      <c r="C55" s="15"/>
      <c r="D55" s="15"/>
      <c r="E55" s="15"/>
      <c r="F55" s="15"/>
      <c r="G55" s="15"/>
      <c r="H55" s="15"/>
      <c r="I55" s="15"/>
    </row>
    <row r="56" spans="3:9" s="10" customFormat="1" ht="15" customHeight="1" x14ac:dyDescent="0.2">
      <c r="C56" s="15"/>
      <c r="D56" s="15"/>
      <c r="E56" s="15"/>
      <c r="F56" s="15"/>
      <c r="G56" s="15"/>
      <c r="H56" s="15"/>
      <c r="I56" s="15"/>
    </row>
    <row r="57" spans="3:9" s="10" customFormat="1" ht="15" customHeight="1" x14ac:dyDescent="0.2">
      <c r="C57" s="15"/>
      <c r="D57" s="15"/>
      <c r="E57" s="15"/>
      <c r="F57" s="15"/>
      <c r="G57" s="15"/>
      <c r="H57" s="15"/>
      <c r="I57" s="15"/>
    </row>
    <row r="58" spans="3:9" s="10" customFormat="1" ht="15" customHeight="1" x14ac:dyDescent="0.2">
      <c r="C58" s="15"/>
      <c r="D58" s="15"/>
      <c r="E58" s="15"/>
      <c r="F58" s="15"/>
      <c r="G58" s="15"/>
      <c r="H58" s="15"/>
      <c r="I58" s="15"/>
    </row>
    <row r="59" spans="3:9" s="10" customFormat="1" ht="15" customHeight="1" x14ac:dyDescent="0.2">
      <c r="C59" s="15"/>
      <c r="D59" s="15"/>
      <c r="E59" s="15"/>
      <c r="F59" s="15"/>
      <c r="G59" s="15"/>
      <c r="H59" s="15"/>
      <c r="I59" s="15"/>
    </row>
    <row r="60" spans="3:9" s="10" customFormat="1" ht="15" customHeight="1" x14ac:dyDescent="0.2">
      <c r="C60" s="15"/>
      <c r="D60" s="15"/>
      <c r="E60" s="15"/>
      <c r="F60" s="15"/>
      <c r="G60" s="15"/>
      <c r="H60" s="15"/>
      <c r="I60" s="15"/>
    </row>
    <row r="61" spans="3:9" s="10" customFormat="1" ht="15" customHeight="1" x14ac:dyDescent="0.2">
      <c r="C61" s="15"/>
      <c r="D61" s="15"/>
      <c r="E61" s="15"/>
      <c r="F61" s="15"/>
      <c r="G61" s="15"/>
      <c r="H61" s="15"/>
      <c r="I61" s="15"/>
    </row>
    <row r="62" spans="3:9" s="10" customFormat="1" ht="15" customHeight="1" x14ac:dyDescent="0.2">
      <c r="C62" s="15"/>
      <c r="D62" s="15"/>
      <c r="E62" s="15"/>
      <c r="F62" s="15"/>
      <c r="G62" s="15"/>
      <c r="H62" s="15"/>
      <c r="I62" s="15"/>
    </row>
    <row r="63" spans="3:9" s="10" customFormat="1" ht="15" customHeight="1" x14ac:dyDescent="0.2">
      <c r="C63" s="15"/>
      <c r="D63" s="15"/>
      <c r="E63" s="15"/>
      <c r="F63" s="15"/>
      <c r="G63" s="15"/>
      <c r="H63" s="15"/>
      <c r="I63" s="15"/>
    </row>
    <row r="64" spans="3:9" s="10" customFormat="1" ht="15" customHeight="1" x14ac:dyDescent="0.2">
      <c r="C64" s="15"/>
      <c r="D64" s="15"/>
      <c r="E64" s="15"/>
      <c r="F64" s="15"/>
      <c r="G64" s="15"/>
      <c r="H64" s="15"/>
      <c r="I64" s="15"/>
    </row>
    <row r="65" spans="1:9" s="10" customFormat="1" ht="15" customHeight="1" x14ac:dyDescent="0.2">
      <c r="C65" s="15"/>
      <c r="D65" s="15"/>
      <c r="E65" s="15"/>
      <c r="F65" s="15"/>
      <c r="G65" s="15"/>
      <c r="H65" s="15"/>
      <c r="I65" s="15"/>
    </row>
    <row r="66" spans="1:9" s="10" customFormat="1" ht="15" customHeight="1" x14ac:dyDescent="0.2">
      <c r="C66" s="15"/>
      <c r="D66" s="15"/>
      <c r="E66" s="15"/>
      <c r="F66" s="15"/>
      <c r="G66" s="15"/>
      <c r="H66" s="15"/>
      <c r="I66" s="15"/>
    </row>
    <row r="67" spans="1:9" s="10" customFormat="1" ht="15" customHeight="1" x14ac:dyDescent="0.2">
      <c r="C67" s="15"/>
      <c r="D67" s="15"/>
      <c r="E67" s="15"/>
      <c r="F67" s="15"/>
      <c r="G67" s="15"/>
      <c r="H67" s="15"/>
      <c r="I67" s="15"/>
    </row>
    <row r="68" spans="1:9" s="10" customFormat="1" ht="15" customHeight="1" x14ac:dyDescent="0.2">
      <c r="C68" s="15"/>
      <c r="D68" s="15"/>
      <c r="E68" s="15"/>
      <c r="F68" s="15"/>
      <c r="G68" s="15"/>
      <c r="H68" s="15"/>
      <c r="I68" s="15"/>
    </row>
    <row r="69" spans="1:9" s="10" customFormat="1" ht="15" customHeight="1" x14ac:dyDescent="0.2">
      <c r="C69" s="15"/>
      <c r="D69" s="15"/>
      <c r="E69" s="15"/>
      <c r="F69" s="15"/>
      <c r="G69" s="15"/>
      <c r="H69" s="15"/>
      <c r="I69" s="15"/>
    </row>
    <row r="70" spans="1:9" s="10" customFormat="1" ht="15" customHeight="1" x14ac:dyDescent="0.2">
      <c r="C70" s="15"/>
      <c r="D70" s="15"/>
      <c r="E70" s="15"/>
      <c r="F70" s="15"/>
      <c r="G70" s="15"/>
      <c r="H70" s="15"/>
      <c r="I70" s="15"/>
    </row>
    <row r="71" spans="1:9" s="10" customFormat="1" ht="15" customHeight="1" x14ac:dyDescent="0.2">
      <c r="C71" s="15"/>
      <c r="D71" s="15"/>
      <c r="E71" s="15"/>
      <c r="F71" s="15"/>
      <c r="G71" s="15"/>
      <c r="H71" s="15"/>
      <c r="I71" s="15"/>
    </row>
    <row r="72" spans="1:9" s="10" customFormat="1" ht="15" customHeight="1" x14ac:dyDescent="0.2">
      <c r="C72" s="15"/>
      <c r="D72" s="15"/>
      <c r="E72" s="15"/>
      <c r="F72" s="15"/>
      <c r="G72" s="15"/>
      <c r="H72" s="15"/>
      <c r="I72" s="15"/>
    </row>
    <row r="73" spans="1:9" s="10" customFormat="1" ht="15" customHeight="1" x14ac:dyDescent="0.2">
      <c r="C73" s="15"/>
      <c r="D73" s="15"/>
      <c r="E73" s="15"/>
      <c r="F73" s="15"/>
      <c r="G73" s="15"/>
      <c r="H73" s="15"/>
      <c r="I73" s="15"/>
    </row>
    <row r="74" spans="1:9" s="10" customFormat="1" ht="15" customHeight="1" x14ac:dyDescent="0.2">
      <c r="C74" s="15"/>
      <c r="D74" s="15"/>
      <c r="E74" s="15"/>
      <c r="F74" s="15"/>
      <c r="G74" s="15"/>
      <c r="H74" s="15"/>
      <c r="I74" s="15"/>
    </row>
    <row r="75" spans="1:9" s="10" customFormat="1" ht="15" customHeight="1" x14ac:dyDescent="0.2">
      <c r="C75" s="15"/>
      <c r="D75" s="15"/>
      <c r="E75" s="15"/>
      <c r="F75" s="15"/>
      <c r="G75" s="15"/>
      <c r="H75" s="15"/>
      <c r="I75" s="15"/>
    </row>
    <row r="76" spans="1:9" s="10" customFormat="1" ht="15" customHeight="1" x14ac:dyDescent="0.2">
      <c r="C76" s="15"/>
      <c r="D76" s="15"/>
      <c r="E76" s="15"/>
      <c r="F76" s="15"/>
      <c r="G76" s="15"/>
      <c r="H76" s="15"/>
      <c r="I76" s="15"/>
    </row>
    <row r="77" spans="1:9" s="10" customFormat="1" ht="15" customHeight="1" x14ac:dyDescent="0.2">
      <c r="C77" s="15"/>
      <c r="D77" s="15"/>
      <c r="E77" s="15"/>
      <c r="F77" s="15"/>
      <c r="G77" s="15"/>
      <c r="H77" s="15"/>
      <c r="I77" s="15"/>
    </row>
    <row r="78" spans="1:9" s="10" customFormat="1" ht="15" customHeight="1" x14ac:dyDescent="0.2">
      <c r="C78" s="15"/>
      <c r="D78" s="15"/>
      <c r="E78" s="15"/>
      <c r="F78" s="15"/>
      <c r="G78" s="15"/>
      <c r="H78" s="15"/>
      <c r="I78" s="15"/>
    </row>
    <row r="79" spans="1:9" s="10" customFormat="1" ht="15" customHeight="1" x14ac:dyDescent="0.2">
      <c r="C79" s="15"/>
      <c r="D79" s="15"/>
      <c r="E79" s="15"/>
      <c r="F79" s="15"/>
      <c r="G79" s="15"/>
      <c r="H79" s="16"/>
      <c r="I79" s="16"/>
    </row>
    <row r="80" spans="1:9" s="10" customFormat="1" ht="15" customHeight="1" x14ac:dyDescent="0.2">
      <c r="A80" s="14"/>
      <c r="B80" s="14"/>
      <c r="C80" s="16"/>
      <c r="D80" s="16"/>
      <c r="E80" s="16"/>
      <c r="F80" s="16"/>
      <c r="G80" s="16"/>
    </row>
    <row r="81" spans="1:1" s="10" customFormat="1" ht="15" customHeight="1" x14ac:dyDescent="0.2">
      <c r="A81" s="11"/>
    </row>
    <row r="82" spans="1:1" s="10" customFormat="1" ht="15" customHeight="1" x14ac:dyDescent="0.2">
      <c r="A82" s="11"/>
    </row>
    <row r="83" spans="1:1" s="10" customFormat="1" ht="15" customHeight="1" x14ac:dyDescent="0.2"/>
    <row r="84" spans="1:1" s="10" customFormat="1" ht="15" customHeight="1" x14ac:dyDescent="0.2"/>
    <row r="85" spans="1:1" s="10" customFormat="1" ht="15" customHeight="1" x14ac:dyDescent="0.2"/>
    <row r="86" spans="1:1" s="10" customFormat="1" ht="15" customHeight="1" x14ac:dyDescent="0.2"/>
    <row r="87" spans="1:1" s="10" customFormat="1" ht="15" customHeight="1" x14ac:dyDescent="0.2"/>
    <row r="88" spans="1:1" s="10" customFormat="1" ht="15" customHeight="1" x14ac:dyDescent="0.2"/>
    <row r="89" spans="1:1" s="10" customFormat="1" ht="15" customHeight="1" x14ac:dyDescent="0.2"/>
    <row r="90" spans="1:1" s="10" customFormat="1" ht="15" customHeight="1" x14ac:dyDescent="0.2"/>
    <row r="91" spans="1:1" s="10" customFormat="1" ht="15" customHeight="1" x14ac:dyDescent="0.2"/>
    <row r="92" spans="1:1" s="10" customFormat="1" ht="15" customHeight="1" x14ac:dyDescent="0.2"/>
    <row r="93" spans="1:1" s="10" customFormat="1" ht="15" customHeight="1" x14ac:dyDescent="0.2"/>
    <row r="94" spans="1:1" s="10" customFormat="1" ht="15" customHeight="1" x14ac:dyDescent="0.2"/>
    <row r="95" spans="1:1" s="10" customFormat="1" ht="15" customHeight="1" x14ac:dyDescent="0.2"/>
    <row r="96" spans="1:1" s="10" customFormat="1" ht="15" customHeight="1" x14ac:dyDescent="0.2"/>
    <row r="97" s="10" customFormat="1" ht="15" customHeight="1" x14ac:dyDescent="0.2"/>
    <row r="98" s="10" customFormat="1" ht="15" customHeight="1" x14ac:dyDescent="0.2"/>
    <row r="99" s="10" customFormat="1" ht="15" customHeight="1" x14ac:dyDescent="0.2"/>
    <row r="100" s="10" customFormat="1" ht="15" customHeight="1" x14ac:dyDescent="0.2"/>
    <row r="101" s="10" customFormat="1" ht="15" customHeight="1" x14ac:dyDescent="0.2"/>
    <row r="102" s="10" customFormat="1" ht="15" customHeight="1" x14ac:dyDescent="0.2"/>
    <row r="103" s="10" customFormat="1" ht="15" customHeight="1" x14ac:dyDescent="0.2"/>
    <row r="104" s="10" customFormat="1" ht="15" customHeight="1" x14ac:dyDescent="0.2"/>
    <row r="105" s="10" customFormat="1" ht="15" customHeight="1" x14ac:dyDescent="0.2"/>
    <row r="106" s="10" customFormat="1" ht="15" customHeight="1" x14ac:dyDescent="0.2"/>
    <row r="107" s="10" customFormat="1" ht="15" customHeight="1" x14ac:dyDescent="0.2"/>
    <row r="108" s="10" customFormat="1" ht="15" customHeight="1" x14ac:dyDescent="0.2"/>
    <row r="109" s="10" customFormat="1" ht="15" customHeight="1" x14ac:dyDescent="0.2"/>
    <row r="110" s="10" customFormat="1" ht="15" customHeight="1" x14ac:dyDescent="0.2"/>
    <row r="111" s="10" customFormat="1" ht="15" customHeight="1" x14ac:dyDescent="0.2"/>
    <row r="112" s="10" customFormat="1" ht="15" customHeight="1" x14ac:dyDescent="0.2"/>
    <row r="113" s="10" customFormat="1" ht="15" customHeight="1" x14ac:dyDescent="0.2"/>
    <row r="114" s="10" customFormat="1" ht="15" customHeight="1" x14ac:dyDescent="0.2"/>
    <row r="115" s="10" customFormat="1" ht="15" customHeight="1" x14ac:dyDescent="0.2"/>
    <row r="116" s="10" customFormat="1" ht="15" customHeight="1" x14ac:dyDescent="0.2"/>
    <row r="117" s="10" customFormat="1" ht="15" customHeight="1" x14ac:dyDescent="0.2"/>
    <row r="118" s="10" customFormat="1" ht="15" customHeight="1" x14ac:dyDescent="0.2"/>
    <row r="119" s="10" customFormat="1" ht="15" customHeight="1" x14ac:dyDescent="0.2"/>
    <row r="120" s="10" customFormat="1" ht="15" customHeight="1" x14ac:dyDescent="0.2"/>
    <row r="121" s="10" customFormat="1" ht="15" customHeight="1" x14ac:dyDescent="0.2"/>
    <row r="122" s="10" customFormat="1" ht="15" customHeight="1" x14ac:dyDescent="0.2"/>
    <row r="123" s="10" customFormat="1" ht="15" customHeight="1" x14ac:dyDescent="0.2"/>
    <row r="124" s="10" customFormat="1" ht="15" customHeight="1" x14ac:dyDescent="0.2"/>
    <row r="125" s="10" customFormat="1" ht="15" customHeight="1" x14ac:dyDescent="0.2"/>
    <row r="126" s="10" customFormat="1" ht="15" customHeight="1" x14ac:dyDescent="0.2"/>
    <row r="127" s="10" customFormat="1" ht="15" customHeight="1" x14ac:dyDescent="0.2"/>
    <row r="128" s="10" customFormat="1" ht="15" customHeight="1" x14ac:dyDescent="0.2"/>
    <row r="129" spans="11:15" s="10" customFormat="1" ht="15" customHeight="1" x14ac:dyDescent="0.2"/>
    <row r="130" spans="11:15" s="10" customFormat="1" ht="15" customHeight="1" x14ac:dyDescent="0.2"/>
    <row r="131" spans="11:15" s="10" customFormat="1" ht="15" customHeight="1" x14ac:dyDescent="0.2"/>
    <row r="132" spans="11:15" s="10" customFormat="1" ht="15" customHeight="1" x14ac:dyDescent="0.2"/>
    <row r="133" spans="11:15" s="10" customFormat="1" ht="15" customHeight="1" x14ac:dyDescent="0.2"/>
    <row r="134" spans="11:15" s="10" customFormat="1" ht="15" customHeight="1" x14ac:dyDescent="0.2"/>
    <row r="135" spans="11:15" s="10" customFormat="1" ht="15" customHeight="1" x14ac:dyDescent="0.2"/>
    <row r="136" spans="11:15" s="10" customFormat="1" ht="15" customHeight="1" x14ac:dyDescent="0.3">
      <c r="K136" s="2"/>
      <c r="L136" s="2"/>
      <c r="M136" s="2"/>
      <c r="N136" s="2"/>
      <c r="O136" s="2"/>
    </row>
    <row r="137" spans="11:15" s="10" customFormat="1" ht="15" customHeight="1" x14ac:dyDescent="0.3">
      <c r="K137" s="2"/>
      <c r="L137" s="2"/>
      <c r="M137" s="2"/>
      <c r="N137" s="2"/>
      <c r="O137" s="2"/>
    </row>
    <row r="138" spans="11:15" s="10" customFormat="1" ht="15" customHeight="1" x14ac:dyDescent="0.3">
      <c r="K138" s="2"/>
      <c r="L138" s="2"/>
      <c r="M138" s="2"/>
      <c r="N138" s="2"/>
      <c r="O138" s="2"/>
    </row>
    <row r="139" spans="11:15" s="10" customFormat="1" ht="15" customHeight="1" x14ac:dyDescent="0.3">
      <c r="K139" s="2"/>
      <c r="L139" s="2"/>
      <c r="M139" s="2"/>
      <c r="N139" s="2"/>
      <c r="O139" s="2"/>
    </row>
    <row r="140" spans="11:15" s="10" customFormat="1" ht="15" customHeight="1" x14ac:dyDescent="0.3">
      <c r="K140" s="2"/>
      <c r="L140" s="2"/>
      <c r="M140" s="2"/>
      <c r="N140" s="2"/>
      <c r="O140" s="2"/>
    </row>
    <row r="141" spans="11:15" s="10" customFormat="1" ht="15" customHeight="1" x14ac:dyDescent="0.3">
      <c r="K141" s="2"/>
      <c r="L141" s="2"/>
      <c r="M141" s="2"/>
      <c r="N141" s="2"/>
      <c r="O141" s="2"/>
    </row>
    <row r="142" spans="11:15" s="10" customFormat="1" ht="15" customHeight="1" x14ac:dyDescent="0.3">
      <c r="K142" s="2"/>
      <c r="L142" s="2"/>
      <c r="M142" s="2"/>
      <c r="N142" s="2"/>
      <c r="O142" s="2"/>
    </row>
    <row r="143" spans="11:15" s="10" customFormat="1" ht="15" customHeight="1" x14ac:dyDescent="0.3">
      <c r="K143" s="2"/>
      <c r="L143" s="2"/>
      <c r="M143" s="2"/>
      <c r="N143" s="2"/>
      <c r="O143" s="2"/>
    </row>
    <row r="144" spans="11:15" s="10" customFormat="1" ht="15" customHeight="1" x14ac:dyDescent="0.3">
      <c r="K144" s="2"/>
      <c r="L144" s="2"/>
      <c r="M144" s="2"/>
      <c r="N144" s="2"/>
      <c r="O144" s="2"/>
    </row>
    <row r="145" spans="8:15" s="10" customFormat="1" ht="15" customHeight="1" x14ac:dyDescent="0.3">
      <c r="K145" s="2"/>
      <c r="L145" s="2"/>
      <c r="M145" s="2"/>
      <c r="N145" s="2"/>
      <c r="O145" s="2"/>
    </row>
    <row r="146" spans="8:15" s="10" customFormat="1" ht="15" customHeight="1" x14ac:dyDescent="0.3">
      <c r="K146" s="2"/>
      <c r="L146" s="2"/>
      <c r="M146" s="2"/>
      <c r="N146" s="2"/>
      <c r="O146" s="2"/>
    </row>
    <row r="147" spans="8:15" s="10" customFormat="1" ht="15" customHeight="1" x14ac:dyDescent="0.3">
      <c r="K147" s="2"/>
      <c r="L147" s="2"/>
      <c r="M147" s="2"/>
      <c r="N147" s="2"/>
      <c r="O147" s="2"/>
    </row>
    <row r="148" spans="8:15" s="10" customFormat="1" ht="15" customHeight="1" x14ac:dyDescent="0.3">
      <c r="K148" s="2"/>
      <c r="L148" s="2"/>
      <c r="M148" s="2"/>
      <c r="N148" s="2"/>
      <c r="O148" s="2"/>
    </row>
    <row r="149" spans="8:15" s="10" customFormat="1" ht="15" customHeight="1" x14ac:dyDescent="0.3">
      <c r="H149" s="2"/>
      <c r="I149" s="2"/>
      <c r="J149" s="2"/>
      <c r="K149" s="2"/>
      <c r="L149" s="2"/>
      <c r="M149" s="2"/>
      <c r="N149" s="2"/>
      <c r="O149" s="2"/>
    </row>
  </sheetData>
  <mergeCells count="5">
    <mergeCell ref="A1:G1"/>
    <mergeCell ref="B3:E3"/>
    <mergeCell ref="G3:G4"/>
    <mergeCell ref="A15:D15"/>
    <mergeCell ref="F3:F4"/>
  </mergeCells>
  <pageMargins left="0.56000000000000005" right="0.56000000000000005" top="0.56999999999999995" bottom="0.56000000000000005" header="0.39370078740157483" footer="0.39370078740157483"/>
  <pageSetup paperSize="9" scale="98" orientation="portrait" r:id="rId1"/>
  <headerFooter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149"/>
  <sheetViews>
    <sheetView showGridLines="0" zoomScaleNormal="85" workbookViewId="0">
      <selection sqref="A1:G1"/>
    </sheetView>
  </sheetViews>
  <sheetFormatPr baseColWidth="10" defaultColWidth="11.5546875" defaultRowHeight="15" customHeight="1" x14ac:dyDescent="0.3"/>
  <cols>
    <col min="1" max="1" width="30.88671875" style="2" customWidth="1"/>
    <col min="2" max="6" width="15.6640625" style="2" customWidth="1"/>
    <col min="7" max="7" width="16.6640625" style="2" customWidth="1"/>
    <col min="8" max="10" width="12.6640625" style="2" customWidth="1"/>
    <col min="11" max="16384" width="11.5546875" style="2"/>
  </cols>
  <sheetData>
    <row r="1" spans="1:14" s="9" customFormat="1" ht="42" customHeight="1" x14ac:dyDescent="0.2">
      <c r="A1" s="140" t="s">
        <v>140</v>
      </c>
      <c r="B1" s="140"/>
      <c r="C1" s="140"/>
      <c r="D1" s="140"/>
      <c r="E1" s="140"/>
      <c r="F1" s="140"/>
      <c r="G1" s="140"/>
    </row>
    <row r="2" spans="1:14" s="12" customFormat="1" ht="13.8" x14ac:dyDescent="0.3">
      <c r="A2" s="18" t="str">
        <f>Índice!A3</f>
        <v>Datos: año 2023</v>
      </c>
      <c r="B2" s="18"/>
      <c r="C2" s="18"/>
      <c r="D2" s="18"/>
      <c r="E2" s="18"/>
      <c r="F2" s="117"/>
      <c r="G2"/>
      <c r="H2"/>
      <c r="I2"/>
      <c r="J2"/>
    </row>
    <row r="3" spans="1:14" s="13" customFormat="1" ht="12.75" customHeight="1" x14ac:dyDescent="0.3">
      <c r="A3" s="40"/>
      <c r="B3" s="159"/>
      <c r="C3" s="159"/>
      <c r="D3" s="159"/>
      <c r="E3" s="160"/>
      <c r="F3" s="167" t="s">
        <v>72</v>
      </c>
      <c r="G3" s="167" t="s">
        <v>118</v>
      </c>
    </row>
    <row r="4" spans="1:14" s="13" customFormat="1" ht="12.75" customHeight="1" x14ac:dyDescent="0.3">
      <c r="A4" s="82" t="s">
        <v>141</v>
      </c>
      <c r="B4" s="78" t="s">
        <v>46</v>
      </c>
      <c r="C4" s="78" t="s">
        <v>47</v>
      </c>
      <c r="D4" s="78" t="s">
        <v>48</v>
      </c>
      <c r="E4" s="79" t="s">
        <v>73</v>
      </c>
      <c r="F4" s="168"/>
      <c r="G4" s="168"/>
    </row>
    <row r="5" spans="1:14" customFormat="1" ht="15" customHeight="1" thickBot="1" x14ac:dyDescent="0.35">
      <c r="A5" s="132" t="s">
        <v>142</v>
      </c>
      <c r="B5" s="133">
        <v>30849</v>
      </c>
      <c r="C5" s="133">
        <v>23497</v>
      </c>
      <c r="D5" s="133">
        <v>7351</v>
      </c>
      <c r="E5" s="169"/>
      <c r="F5" s="169"/>
      <c r="G5" s="170"/>
      <c r="H5" s="2"/>
      <c r="I5" s="2"/>
      <c r="J5" s="2"/>
      <c r="K5" s="2"/>
      <c r="L5" s="2"/>
      <c r="M5" s="2"/>
      <c r="N5" s="2"/>
    </row>
    <row r="6" spans="1:14" customFormat="1" ht="15" customHeight="1" x14ac:dyDescent="0.3">
      <c r="A6" s="27" t="s">
        <v>143</v>
      </c>
      <c r="B6" s="51">
        <v>341</v>
      </c>
      <c r="C6" s="51">
        <v>263</v>
      </c>
      <c r="D6" s="51">
        <v>78</v>
      </c>
      <c r="E6" s="62">
        <f t="shared" ref="E6:E14" si="0">D6/B6</f>
        <v>0.22873900293255131</v>
      </c>
      <c r="F6" s="96">
        <f>C6/$C$14</f>
        <v>4.8363368885619713E-2</v>
      </c>
      <c r="G6" s="96">
        <f t="shared" ref="G6:G14" si="1">D6/$D$14</f>
        <v>6.4250411861614495E-2</v>
      </c>
      <c r="H6" s="2"/>
      <c r="I6" s="2"/>
      <c r="J6" s="2"/>
      <c r="K6" s="2"/>
      <c r="L6" s="2"/>
      <c r="M6" s="2"/>
      <c r="N6" s="2"/>
    </row>
    <row r="7" spans="1:14" customFormat="1" ht="15" customHeight="1" x14ac:dyDescent="0.3">
      <c r="A7" s="27" t="s">
        <v>144</v>
      </c>
      <c r="B7" s="51">
        <v>243</v>
      </c>
      <c r="C7" s="51">
        <v>211</v>
      </c>
      <c r="D7" s="51">
        <v>32</v>
      </c>
      <c r="E7" s="62">
        <f t="shared" si="0"/>
        <v>0.13168724279835392</v>
      </c>
      <c r="F7" s="96">
        <f t="shared" ref="F7:F14" si="2">C7/$C$14</f>
        <v>3.8801029790364101E-2</v>
      </c>
      <c r="G7" s="96">
        <f t="shared" si="1"/>
        <v>2.6359143327841845E-2</v>
      </c>
      <c r="H7" s="2"/>
      <c r="I7" s="2"/>
      <c r="J7" s="2"/>
      <c r="K7" s="2"/>
      <c r="L7" s="2"/>
      <c r="M7" s="2"/>
      <c r="N7" s="2"/>
    </row>
    <row r="8" spans="1:14" customFormat="1" ht="15" customHeight="1" x14ac:dyDescent="0.3">
      <c r="A8" s="27" t="s">
        <v>145</v>
      </c>
      <c r="B8" s="51">
        <v>273</v>
      </c>
      <c r="C8" s="51">
        <v>212</v>
      </c>
      <c r="D8" s="51">
        <v>61</v>
      </c>
      <c r="E8" s="62">
        <f t="shared" si="0"/>
        <v>0.22344322344322345</v>
      </c>
      <c r="F8" s="96">
        <f t="shared" si="2"/>
        <v>3.8984920926811328E-2</v>
      </c>
      <c r="G8" s="96">
        <f t="shared" si="1"/>
        <v>5.0247116968698519E-2</v>
      </c>
      <c r="H8" s="2"/>
      <c r="I8" s="2"/>
      <c r="J8" s="2"/>
      <c r="K8" s="2"/>
      <c r="L8" s="2"/>
      <c r="M8" s="2"/>
      <c r="N8" s="2"/>
    </row>
    <row r="9" spans="1:14" customFormat="1" ht="15" customHeight="1" x14ac:dyDescent="0.3">
      <c r="A9" s="27" t="s">
        <v>146</v>
      </c>
      <c r="B9" s="51">
        <v>539</v>
      </c>
      <c r="C9" s="51">
        <v>424</v>
      </c>
      <c r="D9" s="51">
        <v>116</v>
      </c>
      <c r="E9" s="62">
        <f t="shared" si="0"/>
        <v>0.21521335807050093</v>
      </c>
      <c r="F9" s="96">
        <f t="shared" si="2"/>
        <v>7.7969841853622657E-2</v>
      </c>
      <c r="G9" s="96">
        <f t="shared" si="1"/>
        <v>9.5551894563426693E-2</v>
      </c>
      <c r="H9" s="2"/>
      <c r="I9" s="2"/>
      <c r="J9" s="2"/>
      <c r="K9" s="2"/>
      <c r="L9" s="2"/>
      <c r="M9" s="2"/>
      <c r="N9" s="2"/>
    </row>
    <row r="10" spans="1:14" customFormat="1" ht="15" customHeight="1" x14ac:dyDescent="0.3">
      <c r="A10" s="27" t="s">
        <v>147</v>
      </c>
      <c r="B10" s="51">
        <v>1415</v>
      </c>
      <c r="C10" s="51">
        <v>1131</v>
      </c>
      <c r="D10" s="51">
        <v>284</v>
      </c>
      <c r="E10" s="62">
        <f t="shared" si="0"/>
        <v>0.20070671378091873</v>
      </c>
      <c r="F10" s="96">
        <f t="shared" si="2"/>
        <v>0.20798087532180948</v>
      </c>
      <c r="G10" s="96">
        <f t="shared" si="1"/>
        <v>0.23393739703459637</v>
      </c>
      <c r="H10" s="62"/>
      <c r="I10" s="62"/>
      <c r="J10" s="2"/>
      <c r="K10" s="2"/>
      <c r="L10" s="2"/>
      <c r="M10" s="2"/>
      <c r="N10" s="2"/>
    </row>
    <row r="11" spans="1:14" customFormat="1" ht="15" customHeight="1" x14ac:dyDescent="0.3">
      <c r="A11" s="27" t="s">
        <v>148</v>
      </c>
      <c r="B11" s="51">
        <v>1405</v>
      </c>
      <c r="C11" s="51">
        <v>1076</v>
      </c>
      <c r="D11" s="51">
        <v>330</v>
      </c>
      <c r="E11" s="62">
        <f t="shared" si="0"/>
        <v>0.23487544483985764</v>
      </c>
      <c r="F11" s="96">
        <f t="shared" si="2"/>
        <v>0.19786686281721222</v>
      </c>
      <c r="G11" s="96">
        <f t="shared" si="1"/>
        <v>0.27182866556836904</v>
      </c>
      <c r="H11" s="2"/>
      <c r="I11" s="2"/>
      <c r="J11" s="2"/>
      <c r="K11" s="2"/>
      <c r="L11" s="2"/>
      <c r="M11" s="2"/>
      <c r="N11" s="2"/>
    </row>
    <row r="12" spans="1:14" customFormat="1" ht="15" customHeight="1" x14ac:dyDescent="0.3">
      <c r="A12" s="66" t="s">
        <v>149</v>
      </c>
      <c r="B12" s="51">
        <v>1721</v>
      </c>
      <c r="C12" s="51">
        <v>1507</v>
      </c>
      <c r="D12" s="51">
        <v>213</v>
      </c>
      <c r="E12" s="62">
        <f t="shared" si="0"/>
        <v>0.12376525276002324</v>
      </c>
      <c r="F12" s="96">
        <f t="shared" si="2"/>
        <v>0.2771239426259654</v>
      </c>
      <c r="G12" s="96">
        <f t="shared" si="1"/>
        <v>0.17545304777594728</v>
      </c>
      <c r="H12" s="2"/>
      <c r="I12" s="2"/>
      <c r="J12" s="2"/>
      <c r="K12" s="2"/>
      <c r="L12" s="2"/>
      <c r="M12" s="2"/>
      <c r="N12" s="2"/>
    </row>
    <row r="13" spans="1:14" customFormat="1" ht="15" customHeight="1" x14ac:dyDescent="0.3">
      <c r="A13" s="66" t="s">
        <v>150</v>
      </c>
      <c r="B13" s="51">
        <v>713</v>
      </c>
      <c r="C13" s="51">
        <v>614</v>
      </c>
      <c r="D13" s="51">
        <v>100</v>
      </c>
      <c r="E13" s="91">
        <f t="shared" si="0"/>
        <v>0.14025245441795231</v>
      </c>
      <c r="F13" s="97">
        <f t="shared" si="2"/>
        <v>0.11290915777859507</v>
      </c>
      <c r="G13" s="97">
        <f t="shared" si="1"/>
        <v>8.2372322899505759E-2</v>
      </c>
      <c r="H13" s="2"/>
      <c r="I13" s="2"/>
      <c r="J13" s="2"/>
      <c r="K13" s="2"/>
      <c r="L13" s="2"/>
      <c r="M13" s="2"/>
      <c r="N13" s="2"/>
    </row>
    <row r="14" spans="1:14" customFormat="1" ht="15" customHeight="1" x14ac:dyDescent="0.3">
      <c r="A14" s="31" t="s">
        <v>129</v>
      </c>
      <c r="B14" s="52">
        <f>SUM(B6:B13)</f>
        <v>6650</v>
      </c>
      <c r="C14" s="52">
        <f>SUM(C6:C13)</f>
        <v>5438</v>
      </c>
      <c r="D14" s="52">
        <f>SUM(D6:D13)</f>
        <v>1214</v>
      </c>
      <c r="E14" s="63">
        <f t="shared" si="0"/>
        <v>0.18255639097744361</v>
      </c>
      <c r="F14" s="98">
        <f t="shared" si="2"/>
        <v>1</v>
      </c>
      <c r="G14" s="98">
        <f t="shared" si="1"/>
        <v>1</v>
      </c>
      <c r="H14" s="2"/>
      <c r="I14" s="2"/>
      <c r="J14" s="2"/>
      <c r="K14" s="2"/>
      <c r="L14" s="2"/>
      <c r="M14" s="2"/>
      <c r="N14" s="2"/>
    </row>
    <row r="15" spans="1:14" customFormat="1" ht="15" customHeight="1" x14ac:dyDescent="0.3">
      <c r="A15" s="142" t="s">
        <v>40</v>
      </c>
      <c r="B15" s="142"/>
      <c r="C15" s="142"/>
      <c r="D15" s="142"/>
      <c r="E15" s="94"/>
      <c r="F15" s="94"/>
      <c r="G15" s="2"/>
      <c r="H15" s="2"/>
      <c r="I15" s="2"/>
      <c r="J15" s="2"/>
      <c r="K15" s="93"/>
      <c r="L15" s="93"/>
      <c r="M15" s="93"/>
      <c r="N15" s="94"/>
    </row>
    <row r="16" spans="1:14" s="10" customFormat="1" ht="15" customHeight="1" x14ac:dyDescent="0.2">
      <c r="C16" s="15"/>
      <c r="D16" s="15"/>
      <c r="E16" s="15"/>
      <c r="F16" s="15"/>
      <c r="G16" s="15"/>
      <c r="H16" s="15"/>
      <c r="I16" s="15"/>
    </row>
    <row r="17" spans="3:9" s="10" customFormat="1" ht="15" customHeight="1" x14ac:dyDescent="0.2">
      <c r="C17" s="15"/>
      <c r="D17" s="15"/>
      <c r="E17" s="15"/>
      <c r="F17" s="15"/>
      <c r="G17" s="15"/>
      <c r="H17" s="15"/>
      <c r="I17" s="15"/>
    </row>
    <row r="18" spans="3:9" s="10" customFormat="1" ht="15" customHeight="1" x14ac:dyDescent="0.2">
      <c r="C18" s="15"/>
      <c r="D18" s="15"/>
      <c r="E18" s="15"/>
      <c r="F18" s="15"/>
      <c r="G18" s="15"/>
      <c r="H18" s="15"/>
      <c r="I18" s="15"/>
    </row>
    <row r="19" spans="3:9" s="10" customFormat="1" ht="15" customHeight="1" x14ac:dyDescent="0.2">
      <c r="C19" s="15"/>
      <c r="D19" s="15"/>
      <c r="E19" s="15"/>
      <c r="F19" s="15"/>
      <c r="G19" s="15"/>
      <c r="H19" s="15"/>
      <c r="I19" s="15"/>
    </row>
    <row r="20" spans="3:9" s="10" customFormat="1" ht="15" customHeight="1" x14ac:dyDescent="0.2">
      <c r="C20" s="15"/>
      <c r="D20" s="15"/>
      <c r="E20" s="15"/>
      <c r="F20" s="15"/>
      <c r="G20" s="15"/>
      <c r="H20" s="15"/>
      <c r="I20" s="15"/>
    </row>
    <row r="21" spans="3:9" s="10" customFormat="1" ht="15" customHeight="1" x14ac:dyDescent="0.2">
      <c r="C21" s="15"/>
      <c r="D21" s="15"/>
      <c r="E21" s="15"/>
      <c r="F21" s="15"/>
      <c r="G21" s="15"/>
      <c r="H21" s="15"/>
      <c r="I21" s="15"/>
    </row>
    <row r="22" spans="3:9" s="10" customFormat="1" ht="15" customHeight="1" x14ac:dyDescent="0.2">
      <c r="C22" s="15"/>
      <c r="D22" s="15"/>
      <c r="E22" s="15"/>
      <c r="F22" s="15"/>
      <c r="G22" s="15"/>
      <c r="H22" s="15"/>
      <c r="I22" s="15"/>
    </row>
    <row r="23" spans="3:9" s="10" customFormat="1" ht="15" customHeight="1" x14ac:dyDescent="0.2">
      <c r="C23" s="15"/>
      <c r="D23" s="15"/>
      <c r="E23" s="15"/>
      <c r="F23" s="15"/>
      <c r="G23" s="15"/>
      <c r="H23" s="15"/>
      <c r="I23" s="15"/>
    </row>
    <row r="24" spans="3:9" s="10" customFormat="1" ht="15" customHeight="1" x14ac:dyDescent="0.2">
      <c r="C24" s="15"/>
      <c r="D24" s="15"/>
      <c r="E24" s="15"/>
      <c r="F24" s="15"/>
      <c r="G24" s="15"/>
      <c r="H24" s="15"/>
      <c r="I24" s="15"/>
    </row>
    <row r="25" spans="3:9" s="10" customFormat="1" ht="15" customHeight="1" x14ac:dyDescent="0.2">
      <c r="C25" s="15"/>
      <c r="D25" s="15"/>
      <c r="E25" s="15"/>
      <c r="F25" s="15"/>
      <c r="G25" s="15"/>
      <c r="H25" s="15"/>
      <c r="I25" s="15"/>
    </row>
    <row r="26" spans="3:9" s="10" customFormat="1" ht="15" customHeight="1" x14ac:dyDescent="0.2">
      <c r="C26" s="15"/>
      <c r="D26" s="15"/>
      <c r="E26" s="15"/>
      <c r="F26" s="15"/>
      <c r="G26" s="15"/>
      <c r="H26" s="15"/>
      <c r="I26" s="15"/>
    </row>
    <row r="27" spans="3:9" s="10" customFormat="1" ht="15" customHeight="1" x14ac:dyDescent="0.2">
      <c r="C27" s="15"/>
      <c r="D27" s="15"/>
      <c r="E27" s="15"/>
      <c r="F27" s="15"/>
      <c r="G27" s="15"/>
      <c r="H27" s="15"/>
      <c r="I27" s="15"/>
    </row>
    <row r="28" spans="3:9" s="10" customFormat="1" ht="15" customHeight="1" x14ac:dyDescent="0.2">
      <c r="C28" s="15"/>
      <c r="D28" s="15"/>
      <c r="E28" s="15"/>
      <c r="F28" s="15"/>
      <c r="G28" s="15"/>
      <c r="H28" s="15"/>
      <c r="I28" s="15"/>
    </row>
    <row r="29" spans="3:9" s="10" customFormat="1" ht="15" customHeight="1" x14ac:dyDescent="0.2">
      <c r="C29" s="15"/>
      <c r="D29" s="15"/>
      <c r="E29" s="15"/>
      <c r="F29" s="15"/>
      <c r="G29" s="15"/>
      <c r="H29" s="15"/>
      <c r="I29" s="15"/>
    </row>
    <row r="30" spans="3:9" s="10" customFormat="1" ht="15" customHeight="1" x14ac:dyDescent="0.2">
      <c r="C30" s="15"/>
      <c r="D30" s="15"/>
      <c r="E30" s="15"/>
      <c r="F30" s="15"/>
      <c r="G30" s="15"/>
      <c r="H30" s="15"/>
      <c r="I30" s="15"/>
    </row>
    <row r="31" spans="3:9" s="10" customFormat="1" ht="15" customHeight="1" x14ac:dyDescent="0.2">
      <c r="C31" s="15"/>
      <c r="D31" s="15"/>
      <c r="E31" s="15"/>
      <c r="F31" s="15"/>
      <c r="G31" s="15"/>
      <c r="H31" s="15"/>
      <c r="I31" s="15"/>
    </row>
    <row r="32" spans="3:9" s="10" customFormat="1" ht="15" customHeight="1" x14ac:dyDescent="0.2">
      <c r="C32" s="15"/>
      <c r="D32" s="15"/>
      <c r="E32" s="15"/>
      <c r="F32" s="15"/>
      <c r="G32" s="15"/>
      <c r="H32" s="15"/>
      <c r="I32" s="15"/>
    </row>
    <row r="33" spans="3:9" s="10" customFormat="1" ht="15" customHeight="1" x14ac:dyDescent="0.2">
      <c r="C33" s="15"/>
      <c r="D33" s="15"/>
      <c r="E33" s="15"/>
      <c r="F33" s="15"/>
      <c r="G33" s="15"/>
      <c r="H33" s="15"/>
      <c r="I33" s="15"/>
    </row>
    <row r="34" spans="3:9" s="10" customFormat="1" ht="15" customHeight="1" x14ac:dyDescent="0.2">
      <c r="C34" s="15"/>
      <c r="D34" s="15"/>
      <c r="E34" s="15"/>
      <c r="F34" s="15"/>
      <c r="G34" s="15"/>
      <c r="H34" s="15"/>
      <c r="I34" s="15"/>
    </row>
    <row r="35" spans="3:9" s="10" customFormat="1" ht="15" customHeight="1" x14ac:dyDescent="0.2">
      <c r="C35" s="15"/>
      <c r="D35" s="15"/>
      <c r="E35" s="15"/>
      <c r="F35" s="15"/>
      <c r="G35" s="15"/>
      <c r="H35" s="15"/>
      <c r="I35" s="15"/>
    </row>
    <row r="36" spans="3:9" s="10" customFormat="1" ht="15" customHeight="1" x14ac:dyDescent="0.2">
      <c r="C36" s="15"/>
      <c r="D36" s="15"/>
      <c r="E36" s="15"/>
      <c r="F36" s="15"/>
      <c r="G36" s="15"/>
      <c r="H36" s="15"/>
      <c r="I36" s="15"/>
    </row>
    <row r="37" spans="3:9" s="10" customFormat="1" ht="15" customHeight="1" x14ac:dyDescent="0.2">
      <c r="C37" s="15"/>
      <c r="D37" s="15"/>
      <c r="E37" s="15"/>
      <c r="F37" s="15"/>
      <c r="G37" s="15"/>
      <c r="H37" s="15"/>
      <c r="I37" s="15"/>
    </row>
    <row r="38" spans="3:9" s="10" customFormat="1" ht="15" customHeight="1" x14ac:dyDescent="0.2">
      <c r="C38" s="15"/>
      <c r="D38" s="15"/>
      <c r="E38" s="15"/>
      <c r="F38" s="15"/>
      <c r="G38" s="15"/>
      <c r="H38" s="15"/>
      <c r="I38" s="15"/>
    </row>
    <row r="39" spans="3:9" s="10" customFormat="1" ht="15" customHeight="1" x14ac:dyDescent="0.2">
      <c r="C39" s="15"/>
      <c r="D39" s="15"/>
      <c r="E39" s="15"/>
      <c r="F39" s="15"/>
      <c r="G39" s="15"/>
      <c r="H39" s="15"/>
      <c r="I39" s="15"/>
    </row>
    <row r="40" spans="3:9" s="10" customFormat="1" ht="15" customHeight="1" x14ac:dyDescent="0.2">
      <c r="C40" s="15"/>
      <c r="D40" s="15"/>
      <c r="E40" s="15"/>
      <c r="F40" s="15"/>
      <c r="G40" s="15"/>
      <c r="H40" s="15"/>
      <c r="I40" s="15"/>
    </row>
    <row r="41" spans="3:9" s="10" customFormat="1" ht="15" customHeight="1" x14ac:dyDescent="0.2">
      <c r="C41" s="15"/>
      <c r="D41" s="15"/>
      <c r="E41" s="15"/>
      <c r="F41" s="15"/>
      <c r="G41" s="15"/>
      <c r="H41" s="15"/>
      <c r="I41" s="15"/>
    </row>
    <row r="42" spans="3:9" s="10" customFormat="1" ht="15" customHeight="1" x14ac:dyDescent="0.2">
      <c r="C42" s="15"/>
      <c r="D42" s="15"/>
      <c r="E42" s="15"/>
      <c r="F42" s="15"/>
      <c r="G42" s="15"/>
      <c r="H42" s="15"/>
      <c r="I42" s="15"/>
    </row>
    <row r="43" spans="3:9" s="10" customFormat="1" ht="15" customHeight="1" x14ac:dyDescent="0.2">
      <c r="C43" s="15"/>
      <c r="D43" s="15"/>
      <c r="E43" s="15"/>
      <c r="F43" s="15"/>
      <c r="G43" s="15"/>
      <c r="H43" s="15"/>
      <c r="I43" s="15"/>
    </row>
    <row r="44" spans="3:9" s="10" customFormat="1" ht="15" customHeight="1" x14ac:dyDescent="0.2">
      <c r="C44" s="15"/>
      <c r="D44" s="15"/>
      <c r="E44" s="15"/>
      <c r="F44" s="15"/>
      <c r="G44" s="15"/>
      <c r="H44" s="15"/>
      <c r="I44" s="15"/>
    </row>
    <row r="45" spans="3:9" s="10" customFormat="1" ht="15" customHeight="1" x14ac:dyDescent="0.2">
      <c r="C45" s="15"/>
      <c r="D45" s="15"/>
      <c r="E45" s="15"/>
      <c r="F45" s="15"/>
      <c r="G45" s="15"/>
      <c r="H45" s="15"/>
      <c r="I45" s="15"/>
    </row>
    <row r="46" spans="3:9" s="10" customFormat="1" ht="15" customHeight="1" x14ac:dyDescent="0.2">
      <c r="C46" s="15"/>
      <c r="D46" s="15"/>
      <c r="E46" s="15"/>
      <c r="F46" s="15"/>
      <c r="G46" s="15"/>
      <c r="H46" s="15"/>
      <c r="I46" s="15"/>
    </row>
    <row r="47" spans="3:9" s="10" customFormat="1" ht="15" customHeight="1" x14ac:dyDescent="0.2">
      <c r="C47" s="15"/>
      <c r="D47" s="15"/>
      <c r="E47" s="15"/>
      <c r="F47" s="15"/>
      <c r="G47" s="15"/>
      <c r="H47" s="15"/>
      <c r="I47" s="15"/>
    </row>
    <row r="48" spans="3:9" s="10" customFormat="1" ht="15" customHeight="1" x14ac:dyDescent="0.2">
      <c r="C48" s="15"/>
      <c r="D48" s="15"/>
      <c r="E48" s="15"/>
      <c r="F48" s="15"/>
      <c r="G48" s="15"/>
      <c r="H48" s="15"/>
      <c r="I48" s="15"/>
    </row>
    <row r="49" spans="3:9" s="10" customFormat="1" ht="15" customHeight="1" x14ac:dyDescent="0.2">
      <c r="C49" s="15"/>
      <c r="D49" s="15"/>
      <c r="E49" s="15"/>
      <c r="F49" s="15"/>
      <c r="G49" s="15"/>
      <c r="H49" s="15"/>
      <c r="I49" s="15"/>
    </row>
    <row r="50" spans="3:9" s="10" customFormat="1" ht="15" customHeight="1" x14ac:dyDescent="0.2">
      <c r="C50" s="15"/>
      <c r="D50" s="15"/>
      <c r="E50" s="15"/>
      <c r="F50" s="15"/>
      <c r="G50" s="15"/>
      <c r="H50" s="15"/>
      <c r="I50" s="15"/>
    </row>
    <row r="51" spans="3:9" s="10" customFormat="1" ht="15" customHeight="1" x14ac:dyDescent="0.2">
      <c r="C51" s="15"/>
      <c r="D51" s="15"/>
      <c r="E51" s="15"/>
      <c r="F51" s="15"/>
      <c r="G51" s="15"/>
      <c r="H51" s="15"/>
      <c r="I51" s="15"/>
    </row>
    <row r="52" spans="3:9" s="10" customFormat="1" ht="15" customHeight="1" x14ac:dyDescent="0.2">
      <c r="C52" s="15"/>
      <c r="D52" s="15"/>
      <c r="E52" s="15"/>
      <c r="F52" s="15"/>
      <c r="G52" s="15"/>
      <c r="H52" s="15"/>
      <c r="I52" s="15"/>
    </row>
    <row r="53" spans="3:9" s="10" customFormat="1" ht="15" customHeight="1" x14ac:dyDescent="0.2">
      <c r="C53" s="15"/>
      <c r="D53" s="15"/>
      <c r="E53" s="15"/>
      <c r="F53" s="15"/>
      <c r="G53" s="15"/>
      <c r="H53" s="15"/>
      <c r="I53" s="15"/>
    </row>
    <row r="54" spans="3:9" s="10" customFormat="1" ht="15" customHeight="1" x14ac:dyDescent="0.2">
      <c r="C54" s="15"/>
      <c r="D54" s="15"/>
      <c r="E54" s="15"/>
      <c r="F54" s="15"/>
      <c r="G54" s="15"/>
      <c r="H54" s="15"/>
      <c r="I54" s="15"/>
    </row>
    <row r="55" spans="3:9" s="10" customFormat="1" ht="15" customHeight="1" x14ac:dyDescent="0.2">
      <c r="C55" s="15"/>
      <c r="D55" s="15"/>
      <c r="E55" s="15"/>
      <c r="F55" s="15"/>
      <c r="G55" s="15"/>
      <c r="H55" s="15"/>
      <c r="I55" s="15"/>
    </row>
    <row r="56" spans="3:9" s="10" customFormat="1" ht="15" customHeight="1" x14ac:dyDescent="0.2">
      <c r="C56" s="15"/>
      <c r="D56" s="15"/>
      <c r="E56" s="15"/>
      <c r="F56" s="15"/>
      <c r="G56" s="15"/>
      <c r="H56" s="15"/>
      <c r="I56" s="15"/>
    </row>
    <row r="57" spans="3:9" s="10" customFormat="1" ht="15" customHeight="1" x14ac:dyDescent="0.2">
      <c r="C57" s="15"/>
      <c r="D57" s="15"/>
      <c r="E57" s="15"/>
      <c r="F57" s="15"/>
      <c r="G57" s="15"/>
      <c r="H57" s="15"/>
      <c r="I57" s="15"/>
    </row>
    <row r="58" spans="3:9" s="10" customFormat="1" ht="15" customHeight="1" x14ac:dyDescent="0.2">
      <c r="C58" s="15"/>
      <c r="D58" s="15"/>
      <c r="E58" s="15"/>
      <c r="F58" s="15"/>
      <c r="G58" s="15"/>
      <c r="H58" s="15"/>
      <c r="I58" s="15"/>
    </row>
    <row r="59" spans="3:9" s="10" customFormat="1" ht="15" customHeight="1" x14ac:dyDescent="0.2">
      <c r="C59" s="15"/>
      <c r="D59" s="15"/>
      <c r="E59" s="15"/>
      <c r="F59" s="15"/>
      <c r="G59" s="15"/>
      <c r="H59" s="15"/>
      <c r="I59" s="15"/>
    </row>
    <row r="60" spans="3:9" s="10" customFormat="1" ht="15" customHeight="1" x14ac:dyDescent="0.2">
      <c r="C60" s="15"/>
      <c r="D60" s="15"/>
      <c r="E60" s="15"/>
      <c r="F60" s="15"/>
      <c r="G60" s="15"/>
      <c r="H60" s="15"/>
      <c r="I60" s="15"/>
    </row>
    <row r="61" spans="3:9" s="10" customFormat="1" ht="15" customHeight="1" x14ac:dyDescent="0.2">
      <c r="C61" s="15"/>
      <c r="D61" s="15"/>
      <c r="E61" s="15"/>
      <c r="F61" s="15"/>
      <c r="G61" s="15"/>
      <c r="H61" s="15"/>
      <c r="I61" s="15"/>
    </row>
    <row r="62" spans="3:9" s="10" customFormat="1" ht="15" customHeight="1" x14ac:dyDescent="0.2">
      <c r="C62" s="15"/>
      <c r="D62" s="15"/>
      <c r="E62" s="15"/>
      <c r="F62" s="15"/>
      <c r="G62" s="15"/>
      <c r="H62" s="15"/>
      <c r="I62" s="15"/>
    </row>
    <row r="63" spans="3:9" s="10" customFormat="1" ht="15" customHeight="1" x14ac:dyDescent="0.2">
      <c r="C63" s="15"/>
      <c r="D63" s="15"/>
      <c r="E63" s="15"/>
      <c r="F63" s="15"/>
      <c r="G63" s="15"/>
      <c r="H63" s="15"/>
      <c r="I63" s="15"/>
    </row>
    <row r="64" spans="3:9" s="10" customFormat="1" ht="15" customHeight="1" x14ac:dyDescent="0.2">
      <c r="C64" s="15"/>
      <c r="D64" s="15"/>
      <c r="E64" s="15"/>
      <c r="F64" s="15"/>
      <c r="G64" s="15"/>
      <c r="H64" s="15"/>
      <c r="I64" s="15"/>
    </row>
    <row r="65" spans="1:9" s="10" customFormat="1" ht="15" customHeight="1" x14ac:dyDescent="0.2">
      <c r="C65" s="15"/>
      <c r="D65" s="15"/>
      <c r="E65" s="15"/>
      <c r="F65" s="15"/>
      <c r="G65" s="15"/>
      <c r="H65" s="15"/>
      <c r="I65" s="15"/>
    </row>
    <row r="66" spans="1:9" s="10" customFormat="1" ht="15" customHeight="1" x14ac:dyDescent="0.2">
      <c r="C66" s="15"/>
      <c r="D66" s="15"/>
      <c r="E66" s="15"/>
      <c r="F66" s="15"/>
      <c r="G66" s="15"/>
      <c r="H66" s="15"/>
      <c r="I66" s="15"/>
    </row>
    <row r="67" spans="1:9" s="10" customFormat="1" ht="15" customHeight="1" x14ac:dyDescent="0.2">
      <c r="C67" s="15"/>
      <c r="D67" s="15"/>
      <c r="E67" s="15"/>
      <c r="F67" s="15"/>
      <c r="G67" s="15"/>
      <c r="H67" s="15"/>
      <c r="I67" s="15"/>
    </row>
    <row r="68" spans="1:9" s="10" customFormat="1" ht="15" customHeight="1" x14ac:dyDescent="0.2">
      <c r="C68" s="15"/>
      <c r="D68" s="15"/>
      <c r="E68" s="15"/>
      <c r="F68" s="15"/>
      <c r="G68" s="15"/>
      <c r="H68" s="15"/>
      <c r="I68" s="15"/>
    </row>
    <row r="69" spans="1:9" s="10" customFormat="1" ht="15" customHeight="1" x14ac:dyDescent="0.2">
      <c r="C69" s="15"/>
      <c r="D69" s="15"/>
      <c r="E69" s="15"/>
      <c r="F69" s="15"/>
      <c r="G69" s="15"/>
      <c r="H69" s="15"/>
      <c r="I69" s="15"/>
    </row>
    <row r="70" spans="1:9" s="10" customFormat="1" ht="15" customHeight="1" x14ac:dyDescent="0.2">
      <c r="C70" s="15"/>
      <c r="D70" s="15"/>
      <c r="E70" s="15"/>
      <c r="F70" s="15"/>
      <c r="G70" s="15"/>
      <c r="H70" s="15"/>
      <c r="I70" s="15"/>
    </row>
    <row r="71" spans="1:9" s="10" customFormat="1" ht="15" customHeight="1" x14ac:dyDescent="0.2">
      <c r="C71" s="15"/>
      <c r="D71" s="15"/>
      <c r="E71" s="15"/>
      <c r="F71" s="15"/>
      <c r="G71" s="15"/>
      <c r="H71" s="15"/>
      <c r="I71" s="15"/>
    </row>
    <row r="72" spans="1:9" s="10" customFormat="1" ht="15" customHeight="1" x14ac:dyDescent="0.2">
      <c r="C72" s="15"/>
      <c r="D72" s="15"/>
      <c r="E72" s="15"/>
      <c r="F72" s="15"/>
      <c r="G72" s="15"/>
      <c r="H72" s="15"/>
      <c r="I72" s="15"/>
    </row>
    <row r="73" spans="1:9" s="10" customFormat="1" ht="15" customHeight="1" x14ac:dyDescent="0.2">
      <c r="C73" s="15"/>
      <c r="D73" s="15"/>
      <c r="E73" s="15"/>
      <c r="F73" s="15"/>
      <c r="G73" s="15"/>
      <c r="H73" s="15"/>
      <c r="I73" s="15"/>
    </row>
    <row r="74" spans="1:9" s="10" customFormat="1" ht="15" customHeight="1" x14ac:dyDescent="0.2">
      <c r="C74" s="15"/>
      <c r="D74" s="15"/>
      <c r="E74" s="15"/>
      <c r="F74" s="15"/>
      <c r="G74" s="15"/>
      <c r="H74" s="15"/>
      <c r="I74" s="15"/>
    </row>
    <row r="75" spans="1:9" s="10" customFormat="1" ht="15" customHeight="1" x14ac:dyDescent="0.2">
      <c r="C75" s="15"/>
      <c r="D75" s="15"/>
      <c r="E75" s="15"/>
      <c r="F75" s="15"/>
      <c r="G75" s="15"/>
      <c r="H75" s="15"/>
      <c r="I75" s="15"/>
    </row>
    <row r="76" spans="1:9" s="10" customFormat="1" ht="15" customHeight="1" x14ac:dyDescent="0.2">
      <c r="C76" s="15"/>
      <c r="D76" s="15"/>
      <c r="E76" s="15"/>
      <c r="F76" s="15"/>
      <c r="G76" s="15"/>
      <c r="H76" s="15"/>
      <c r="I76" s="15"/>
    </row>
    <row r="77" spans="1:9" s="10" customFormat="1" ht="15" customHeight="1" x14ac:dyDescent="0.2">
      <c r="C77" s="15"/>
      <c r="D77" s="15"/>
      <c r="E77" s="15"/>
      <c r="F77" s="15"/>
      <c r="G77" s="15"/>
      <c r="H77" s="15"/>
      <c r="I77" s="15"/>
    </row>
    <row r="78" spans="1:9" s="10" customFormat="1" ht="15" customHeight="1" x14ac:dyDescent="0.2">
      <c r="C78" s="15"/>
      <c r="D78" s="15"/>
      <c r="E78" s="15"/>
      <c r="F78" s="15"/>
      <c r="G78" s="15"/>
      <c r="H78" s="15"/>
      <c r="I78" s="15"/>
    </row>
    <row r="79" spans="1:9" s="10" customFormat="1" ht="15" customHeight="1" x14ac:dyDescent="0.2">
      <c r="C79" s="15"/>
      <c r="D79" s="15"/>
      <c r="E79" s="15"/>
      <c r="F79" s="15"/>
      <c r="G79" s="15"/>
      <c r="H79" s="16"/>
      <c r="I79" s="16"/>
    </row>
    <row r="80" spans="1:9" s="10" customFormat="1" ht="15" customHeight="1" x14ac:dyDescent="0.2">
      <c r="A80" s="14"/>
      <c r="B80" s="14"/>
      <c r="C80" s="16"/>
      <c r="D80" s="16"/>
      <c r="E80" s="16"/>
      <c r="F80" s="16"/>
      <c r="G80" s="16"/>
    </row>
    <row r="81" spans="1:1" s="10" customFormat="1" ht="15" customHeight="1" x14ac:dyDescent="0.2">
      <c r="A81" s="11"/>
    </row>
    <row r="82" spans="1:1" s="10" customFormat="1" ht="15" customHeight="1" x14ac:dyDescent="0.2">
      <c r="A82" s="11"/>
    </row>
    <row r="83" spans="1:1" s="10" customFormat="1" ht="15" customHeight="1" x14ac:dyDescent="0.2"/>
    <row r="84" spans="1:1" s="10" customFormat="1" ht="15" customHeight="1" x14ac:dyDescent="0.2"/>
    <row r="85" spans="1:1" s="10" customFormat="1" ht="15" customHeight="1" x14ac:dyDescent="0.2"/>
    <row r="86" spans="1:1" s="10" customFormat="1" ht="15" customHeight="1" x14ac:dyDescent="0.2"/>
    <row r="87" spans="1:1" s="10" customFormat="1" ht="15" customHeight="1" x14ac:dyDescent="0.2"/>
    <row r="88" spans="1:1" s="10" customFormat="1" ht="15" customHeight="1" x14ac:dyDescent="0.2"/>
    <row r="89" spans="1:1" s="10" customFormat="1" ht="15" customHeight="1" x14ac:dyDescent="0.2"/>
    <row r="90" spans="1:1" s="10" customFormat="1" ht="15" customHeight="1" x14ac:dyDescent="0.2"/>
    <row r="91" spans="1:1" s="10" customFormat="1" ht="15" customHeight="1" x14ac:dyDescent="0.2"/>
    <row r="92" spans="1:1" s="10" customFormat="1" ht="15" customHeight="1" x14ac:dyDescent="0.2"/>
    <row r="93" spans="1:1" s="10" customFormat="1" ht="15" customHeight="1" x14ac:dyDescent="0.2"/>
    <row r="94" spans="1:1" s="10" customFormat="1" ht="15" customHeight="1" x14ac:dyDescent="0.2"/>
    <row r="95" spans="1:1" s="10" customFormat="1" ht="15" customHeight="1" x14ac:dyDescent="0.2"/>
    <row r="96" spans="1:1" s="10" customFormat="1" ht="15" customHeight="1" x14ac:dyDescent="0.2"/>
    <row r="97" s="10" customFormat="1" ht="15" customHeight="1" x14ac:dyDescent="0.2"/>
    <row r="98" s="10" customFormat="1" ht="15" customHeight="1" x14ac:dyDescent="0.2"/>
    <row r="99" s="10" customFormat="1" ht="15" customHeight="1" x14ac:dyDescent="0.2"/>
    <row r="100" s="10" customFormat="1" ht="15" customHeight="1" x14ac:dyDescent="0.2"/>
    <row r="101" s="10" customFormat="1" ht="15" customHeight="1" x14ac:dyDescent="0.2"/>
    <row r="102" s="10" customFormat="1" ht="15" customHeight="1" x14ac:dyDescent="0.2"/>
    <row r="103" s="10" customFormat="1" ht="15" customHeight="1" x14ac:dyDescent="0.2"/>
    <row r="104" s="10" customFormat="1" ht="15" customHeight="1" x14ac:dyDescent="0.2"/>
    <row r="105" s="10" customFormat="1" ht="15" customHeight="1" x14ac:dyDescent="0.2"/>
    <row r="106" s="10" customFormat="1" ht="15" customHeight="1" x14ac:dyDescent="0.2"/>
    <row r="107" s="10" customFormat="1" ht="15" customHeight="1" x14ac:dyDescent="0.2"/>
    <row r="108" s="10" customFormat="1" ht="15" customHeight="1" x14ac:dyDescent="0.2"/>
    <row r="109" s="10" customFormat="1" ht="15" customHeight="1" x14ac:dyDescent="0.2"/>
    <row r="110" s="10" customFormat="1" ht="15" customHeight="1" x14ac:dyDescent="0.2"/>
    <row r="111" s="10" customFormat="1" ht="15" customHeight="1" x14ac:dyDescent="0.2"/>
    <row r="112" s="10" customFormat="1" ht="15" customHeight="1" x14ac:dyDescent="0.2"/>
    <row r="113" s="10" customFormat="1" ht="15" customHeight="1" x14ac:dyDescent="0.2"/>
    <row r="114" s="10" customFormat="1" ht="15" customHeight="1" x14ac:dyDescent="0.2"/>
    <row r="115" s="10" customFormat="1" ht="15" customHeight="1" x14ac:dyDescent="0.2"/>
    <row r="116" s="10" customFormat="1" ht="15" customHeight="1" x14ac:dyDescent="0.2"/>
    <row r="117" s="10" customFormat="1" ht="15" customHeight="1" x14ac:dyDescent="0.2"/>
    <row r="118" s="10" customFormat="1" ht="15" customHeight="1" x14ac:dyDescent="0.2"/>
    <row r="119" s="10" customFormat="1" ht="15" customHeight="1" x14ac:dyDescent="0.2"/>
    <row r="120" s="10" customFormat="1" ht="15" customHeight="1" x14ac:dyDescent="0.2"/>
    <row r="121" s="10" customFormat="1" ht="15" customHeight="1" x14ac:dyDescent="0.2"/>
    <row r="122" s="10" customFormat="1" ht="15" customHeight="1" x14ac:dyDescent="0.2"/>
    <row r="123" s="10" customFormat="1" ht="15" customHeight="1" x14ac:dyDescent="0.2"/>
    <row r="124" s="10" customFormat="1" ht="15" customHeight="1" x14ac:dyDescent="0.2"/>
    <row r="125" s="10" customFormat="1" ht="15" customHeight="1" x14ac:dyDescent="0.2"/>
    <row r="126" s="10" customFormat="1" ht="15" customHeight="1" x14ac:dyDescent="0.2"/>
    <row r="127" s="10" customFormat="1" ht="15" customHeight="1" x14ac:dyDescent="0.2"/>
    <row r="128" s="10" customFormat="1" ht="15" customHeight="1" x14ac:dyDescent="0.2"/>
    <row r="129" spans="11:15" s="10" customFormat="1" ht="15" customHeight="1" x14ac:dyDescent="0.2"/>
    <row r="130" spans="11:15" s="10" customFormat="1" ht="15" customHeight="1" x14ac:dyDescent="0.2"/>
    <row r="131" spans="11:15" s="10" customFormat="1" ht="15" customHeight="1" x14ac:dyDescent="0.2"/>
    <row r="132" spans="11:15" s="10" customFormat="1" ht="15" customHeight="1" x14ac:dyDescent="0.2"/>
    <row r="133" spans="11:15" s="10" customFormat="1" ht="15" customHeight="1" x14ac:dyDescent="0.2"/>
    <row r="134" spans="11:15" s="10" customFormat="1" ht="15" customHeight="1" x14ac:dyDescent="0.2"/>
    <row r="135" spans="11:15" s="10" customFormat="1" ht="15" customHeight="1" x14ac:dyDescent="0.2"/>
    <row r="136" spans="11:15" s="10" customFormat="1" ht="15" customHeight="1" x14ac:dyDescent="0.3">
      <c r="K136" s="2"/>
      <c r="L136" s="2"/>
      <c r="M136" s="2"/>
      <c r="N136" s="2"/>
      <c r="O136" s="2"/>
    </row>
    <row r="137" spans="11:15" s="10" customFormat="1" ht="15" customHeight="1" x14ac:dyDescent="0.3">
      <c r="K137" s="2"/>
      <c r="L137" s="2"/>
      <c r="M137" s="2"/>
      <c r="N137" s="2"/>
      <c r="O137" s="2"/>
    </row>
    <row r="138" spans="11:15" s="10" customFormat="1" ht="15" customHeight="1" x14ac:dyDescent="0.3">
      <c r="K138" s="2"/>
      <c r="L138" s="2"/>
      <c r="M138" s="2"/>
      <c r="N138" s="2"/>
      <c r="O138" s="2"/>
    </row>
    <row r="139" spans="11:15" s="10" customFormat="1" ht="15" customHeight="1" x14ac:dyDescent="0.3">
      <c r="K139" s="2"/>
      <c r="L139" s="2"/>
      <c r="M139" s="2"/>
      <c r="N139" s="2"/>
      <c r="O139" s="2"/>
    </row>
    <row r="140" spans="11:15" s="10" customFormat="1" ht="15" customHeight="1" x14ac:dyDescent="0.3">
      <c r="K140" s="2"/>
      <c r="L140" s="2"/>
      <c r="M140" s="2"/>
      <c r="N140" s="2"/>
      <c r="O140" s="2"/>
    </row>
    <row r="141" spans="11:15" s="10" customFormat="1" ht="15" customHeight="1" x14ac:dyDescent="0.3">
      <c r="K141" s="2"/>
      <c r="L141" s="2"/>
      <c r="M141" s="2"/>
      <c r="N141" s="2"/>
      <c r="O141" s="2"/>
    </row>
    <row r="142" spans="11:15" s="10" customFormat="1" ht="15" customHeight="1" x14ac:dyDescent="0.3">
      <c r="K142" s="2"/>
      <c r="L142" s="2"/>
      <c r="M142" s="2"/>
      <c r="N142" s="2"/>
      <c r="O142" s="2"/>
    </row>
    <row r="143" spans="11:15" s="10" customFormat="1" ht="15" customHeight="1" x14ac:dyDescent="0.3">
      <c r="K143" s="2"/>
      <c r="L143" s="2"/>
      <c r="M143" s="2"/>
      <c r="N143" s="2"/>
      <c r="O143" s="2"/>
    </row>
    <row r="144" spans="11:15" s="10" customFormat="1" ht="15" customHeight="1" x14ac:dyDescent="0.3">
      <c r="K144" s="2"/>
      <c r="L144" s="2"/>
      <c r="M144" s="2"/>
      <c r="N144" s="2"/>
      <c r="O144" s="2"/>
    </row>
    <row r="145" spans="8:15" s="10" customFormat="1" ht="15" customHeight="1" x14ac:dyDescent="0.3">
      <c r="K145" s="2"/>
      <c r="L145" s="2"/>
      <c r="M145" s="2"/>
      <c r="N145" s="2"/>
      <c r="O145" s="2"/>
    </row>
    <row r="146" spans="8:15" s="10" customFormat="1" ht="15" customHeight="1" x14ac:dyDescent="0.3">
      <c r="K146" s="2"/>
      <c r="L146" s="2"/>
      <c r="M146" s="2"/>
      <c r="N146" s="2"/>
      <c r="O146" s="2"/>
    </row>
    <row r="147" spans="8:15" s="10" customFormat="1" ht="15" customHeight="1" x14ac:dyDescent="0.3">
      <c r="K147" s="2"/>
      <c r="L147" s="2"/>
      <c r="M147" s="2"/>
      <c r="N147" s="2"/>
      <c r="O147" s="2"/>
    </row>
    <row r="148" spans="8:15" s="10" customFormat="1" ht="15" customHeight="1" x14ac:dyDescent="0.3">
      <c r="K148" s="2"/>
      <c r="L148" s="2"/>
      <c r="M148" s="2"/>
      <c r="N148" s="2"/>
      <c r="O148" s="2"/>
    </row>
    <row r="149" spans="8:15" s="10" customFormat="1" ht="15" customHeight="1" x14ac:dyDescent="0.3">
      <c r="H149" s="2"/>
      <c r="I149" s="2"/>
      <c r="J149" s="2"/>
      <c r="K149" s="2"/>
      <c r="L149" s="2"/>
      <c r="M149" s="2"/>
      <c r="N149" s="2"/>
      <c r="O149" s="2"/>
    </row>
  </sheetData>
  <mergeCells count="6">
    <mergeCell ref="A1:G1"/>
    <mergeCell ref="B3:E3"/>
    <mergeCell ref="G3:G4"/>
    <mergeCell ref="A15:D15"/>
    <mergeCell ref="F3:F4"/>
    <mergeCell ref="E5:G5"/>
  </mergeCells>
  <pageMargins left="0.56000000000000005" right="0.56000000000000005" top="0.56999999999999995" bottom="0.56000000000000005" header="0.39370078740157483" footer="0.39370078740157483"/>
  <pageSetup paperSize="9" scale="98" orientation="portrait" r:id="rId1"/>
  <headerFooter alignWithMargins="0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146"/>
  <sheetViews>
    <sheetView showGridLines="0" zoomScaleNormal="85" workbookViewId="0">
      <selection sqref="A1:G1"/>
    </sheetView>
  </sheetViews>
  <sheetFormatPr baseColWidth="10" defaultColWidth="11.5546875" defaultRowHeight="15" customHeight="1" x14ac:dyDescent="0.3"/>
  <cols>
    <col min="1" max="1" width="27.109375" style="2" customWidth="1"/>
    <col min="2" max="6" width="15.6640625" style="2" customWidth="1"/>
    <col min="7" max="7" width="16.6640625" style="2" customWidth="1"/>
    <col min="8" max="10" width="12.6640625" style="2" customWidth="1"/>
    <col min="11" max="16384" width="11.5546875" style="2"/>
  </cols>
  <sheetData>
    <row r="1" spans="1:14" s="9" customFormat="1" ht="59.25" customHeight="1" x14ac:dyDescent="0.2">
      <c r="A1" s="140" t="s">
        <v>151</v>
      </c>
      <c r="B1" s="140"/>
      <c r="C1" s="140"/>
      <c r="D1" s="140"/>
      <c r="E1" s="140"/>
      <c r="F1" s="140"/>
      <c r="G1" s="140"/>
    </row>
    <row r="2" spans="1:14" s="12" customFormat="1" ht="13.8" x14ac:dyDescent="0.3">
      <c r="A2" s="18" t="str">
        <f>Índice!A3</f>
        <v>Datos: año 2023</v>
      </c>
      <c r="B2" s="18"/>
      <c r="C2" s="18"/>
      <c r="D2" s="18"/>
      <c r="E2" s="18"/>
      <c r="F2" s="117"/>
      <c r="G2"/>
      <c r="H2"/>
      <c r="I2"/>
      <c r="J2"/>
    </row>
    <row r="3" spans="1:14" s="13" customFormat="1" ht="12.75" customHeight="1" x14ac:dyDescent="0.3">
      <c r="A3" s="40"/>
      <c r="B3" s="159"/>
      <c r="C3" s="159"/>
      <c r="D3" s="159"/>
      <c r="E3" s="160"/>
      <c r="F3" s="167" t="s">
        <v>72</v>
      </c>
      <c r="G3" s="167" t="s">
        <v>118</v>
      </c>
    </row>
    <row r="4" spans="1:14" s="13" customFormat="1" ht="27.6" x14ac:dyDescent="0.3">
      <c r="A4" s="82" t="s">
        <v>152</v>
      </c>
      <c r="B4" s="78" t="s">
        <v>46</v>
      </c>
      <c r="C4" s="78" t="s">
        <v>47</v>
      </c>
      <c r="D4" s="78" t="s">
        <v>48</v>
      </c>
      <c r="E4" s="79" t="s">
        <v>73</v>
      </c>
      <c r="F4" s="168"/>
      <c r="G4" s="168"/>
    </row>
    <row r="5" spans="1:14" customFormat="1" ht="15" customHeight="1" x14ac:dyDescent="0.3">
      <c r="A5" s="27" t="s">
        <v>153</v>
      </c>
      <c r="B5" s="51">
        <v>363</v>
      </c>
      <c r="C5" s="51">
        <v>212</v>
      </c>
      <c r="D5" s="51">
        <v>151</v>
      </c>
      <c r="E5" s="62">
        <f>D5/B5</f>
        <v>0.41597796143250687</v>
      </c>
      <c r="F5" s="95">
        <f>C5/$C$11</f>
        <v>8.5508006292098569E-3</v>
      </c>
      <c r="G5" s="95">
        <f t="shared" ref="G5:G11" si="0">D5/$D$11</f>
        <v>1.893891885112254E-2</v>
      </c>
      <c r="H5" s="2"/>
      <c r="I5" s="2"/>
      <c r="J5" s="2"/>
      <c r="K5" s="2"/>
      <c r="L5" s="2"/>
      <c r="M5" s="2"/>
      <c r="N5" s="2"/>
    </row>
    <row r="6" spans="1:14" customFormat="1" ht="15" customHeight="1" x14ac:dyDescent="0.3">
      <c r="A6" s="27" t="s">
        <v>154</v>
      </c>
      <c r="B6" s="51">
        <v>11833</v>
      </c>
      <c r="C6" s="51">
        <v>7758</v>
      </c>
      <c r="D6" s="51">
        <v>4075</v>
      </c>
      <c r="E6" s="62">
        <f t="shared" ref="E6:E11" si="1">D6/B6</f>
        <v>0.34437589791261725</v>
      </c>
      <c r="F6" s="96">
        <f t="shared" ref="F6:F11" si="2">C6/$C$11</f>
        <v>0.31291090227080226</v>
      </c>
      <c r="G6" s="96">
        <f t="shared" si="0"/>
        <v>0.51109996237300892</v>
      </c>
      <c r="H6" s="2"/>
      <c r="I6" s="2"/>
      <c r="J6" s="2"/>
      <c r="K6" s="2"/>
      <c r="L6" s="2"/>
      <c r="M6" s="2"/>
      <c r="N6" s="2"/>
    </row>
    <row r="7" spans="1:14" customFormat="1" ht="15" customHeight="1" x14ac:dyDescent="0.3">
      <c r="A7" s="27" t="s">
        <v>155</v>
      </c>
      <c r="B7" s="51">
        <v>3561</v>
      </c>
      <c r="C7" s="51">
        <v>2650</v>
      </c>
      <c r="D7" s="51">
        <v>911</v>
      </c>
      <c r="E7" s="62">
        <f t="shared" si="1"/>
        <v>0.25582701488345971</v>
      </c>
      <c r="F7" s="96">
        <f t="shared" si="2"/>
        <v>0.10688500786512323</v>
      </c>
      <c r="G7" s="96">
        <f t="shared" si="0"/>
        <v>0.11426062962498432</v>
      </c>
      <c r="H7" s="2"/>
      <c r="I7" s="2"/>
      <c r="J7" s="2"/>
      <c r="K7" s="2"/>
      <c r="L7" s="2"/>
      <c r="M7" s="2"/>
      <c r="N7" s="2"/>
    </row>
    <row r="8" spans="1:14" customFormat="1" ht="15" customHeight="1" x14ac:dyDescent="0.3">
      <c r="A8" s="27" t="s">
        <v>156</v>
      </c>
      <c r="B8" s="51">
        <v>3448</v>
      </c>
      <c r="C8" s="51">
        <v>2702</v>
      </c>
      <c r="D8" s="51">
        <v>746</v>
      </c>
      <c r="E8" s="62">
        <f t="shared" si="1"/>
        <v>0.21635730858468677</v>
      </c>
      <c r="F8" s="96">
        <f t="shared" si="2"/>
        <v>0.10898237405719356</v>
      </c>
      <c r="G8" s="96">
        <f t="shared" si="0"/>
        <v>9.3565784522764331E-2</v>
      </c>
      <c r="H8" s="2"/>
      <c r="I8" s="2"/>
      <c r="J8" s="2"/>
      <c r="K8" s="2"/>
      <c r="L8" s="2"/>
      <c r="M8" s="2"/>
      <c r="N8" s="2"/>
    </row>
    <row r="9" spans="1:14" customFormat="1" ht="15" customHeight="1" x14ac:dyDescent="0.3">
      <c r="A9" s="27" t="s">
        <v>157</v>
      </c>
      <c r="B9" s="51">
        <v>2885</v>
      </c>
      <c r="C9" s="51">
        <v>2337</v>
      </c>
      <c r="D9" s="51">
        <v>548</v>
      </c>
      <c r="E9" s="62">
        <f t="shared" si="1"/>
        <v>0.18994800693240901</v>
      </c>
      <c r="F9" s="96">
        <f t="shared" si="2"/>
        <v>9.4260476747469041E-2</v>
      </c>
      <c r="G9" s="96">
        <f t="shared" si="0"/>
        <v>6.8731970400100345E-2</v>
      </c>
      <c r="H9" s="2"/>
      <c r="I9" s="2"/>
      <c r="J9" s="2"/>
      <c r="K9" s="2"/>
      <c r="L9" s="2"/>
      <c r="M9" s="2"/>
      <c r="N9" s="2"/>
    </row>
    <row r="10" spans="1:14" customFormat="1" ht="15" customHeight="1" x14ac:dyDescent="0.3">
      <c r="A10" s="27" t="s">
        <v>158</v>
      </c>
      <c r="B10" s="51">
        <v>10676</v>
      </c>
      <c r="C10" s="51">
        <v>9134</v>
      </c>
      <c r="D10" s="51">
        <v>1542</v>
      </c>
      <c r="E10" s="62">
        <f t="shared" si="1"/>
        <v>0.14443611839640313</v>
      </c>
      <c r="F10" s="118">
        <f t="shared" si="2"/>
        <v>0.36841043843020205</v>
      </c>
      <c r="G10" s="118">
        <f t="shared" si="0"/>
        <v>0.19340273422801957</v>
      </c>
      <c r="H10" s="2"/>
      <c r="I10" s="2"/>
      <c r="J10" s="2"/>
      <c r="K10" s="2"/>
      <c r="L10" s="2"/>
      <c r="M10" s="2"/>
      <c r="N10" s="2"/>
    </row>
    <row r="11" spans="1:14" customFormat="1" ht="15" customHeight="1" x14ac:dyDescent="0.3">
      <c r="A11" s="31" t="s">
        <v>129</v>
      </c>
      <c r="B11" s="52">
        <f>SUM(B5:B10)</f>
        <v>32766</v>
      </c>
      <c r="C11" s="52">
        <f>SUM(C5:C10)</f>
        <v>24793</v>
      </c>
      <c r="D11" s="52">
        <f>SUM(D5:D10)</f>
        <v>7973</v>
      </c>
      <c r="E11" s="63">
        <f t="shared" si="1"/>
        <v>0.24333150216688029</v>
      </c>
      <c r="F11" s="98">
        <f t="shared" si="2"/>
        <v>1</v>
      </c>
      <c r="G11" s="98">
        <f t="shared" si="0"/>
        <v>1</v>
      </c>
      <c r="H11" s="2"/>
      <c r="I11" s="2"/>
      <c r="J11" s="2"/>
      <c r="K11" s="2"/>
      <c r="L11" s="2"/>
      <c r="M11" s="2"/>
      <c r="N11" s="2"/>
    </row>
    <row r="12" spans="1:14" customFormat="1" ht="15" customHeight="1" x14ac:dyDescent="0.3">
      <c r="A12" s="142" t="s">
        <v>40</v>
      </c>
      <c r="B12" s="142"/>
      <c r="C12" s="142"/>
      <c r="D12" s="142"/>
      <c r="E12" s="94"/>
      <c r="F12" s="94"/>
      <c r="G12" s="2"/>
      <c r="H12" s="2"/>
      <c r="I12" s="2"/>
      <c r="J12" s="2"/>
      <c r="K12" s="93"/>
      <c r="L12" s="93"/>
      <c r="M12" s="93"/>
      <c r="N12" s="94"/>
    </row>
    <row r="13" spans="1:14" s="10" customFormat="1" ht="15" customHeight="1" x14ac:dyDescent="0.2">
      <c r="C13" s="15"/>
      <c r="D13" s="15"/>
      <c r="E13" s="15"/>
      <c r="F13" s="15"/>
      <c r="G13" s="15"/>
      <c r="H13" s="15"/>
      <c r="I13" s="15"/>
    </row>
    <row r="14" spans="1:14" s="10" customFormat="1" ht="15" customHeight="1" x14ac:dyDescent="0.2">
      <c r="C14" s="15"/>
      <c r="D14" s="15"/>
      <c r="E14" s="15"/>
      <c r="F14" s="15"/>
      <c r="G14" s="15"/>
      <c r="H14" s="15"/>
      <c r="I14" s="15"/>
    </row>
    <row r="15" spans="1:14" s="10" customFormat="1" ht="15" customHeight="1" x14ac:dyDescent="0.2">
      <c r="C15" s="15"/>
      <c r="D15" s="15"/>
      <c r="E15" s="15"/>
      <c r="F15" s="15"/>
      <c r="G15" s="15"/>
      <c r="H15" s="15"/>
      <c r="I15" s="15"/>
    </row>
    <row r="16" spans="1:14" s="10" customFormat="1" ht="15" customHeight="1" x14ac:dyDescent="0.2">
      <c r="C16" s="15"/>
      <c r="D16" s="15"/>
      <c r="E16" s="15"/>
      <c r="F16" s="15"/>
      <c r="G16" s="15"/>
      <c r="H16" s="15"/>
      <c r="I16" s="15"/>
    </row>
    <row r="17" spans="3:9" s="10" customFormat="1" ht="15" customHeight="1" x14ac:dyDescent="0.2">
      <c r="C17" s="15"/>
      <c r="D17" s="15"/>
      <c r="E17" s="15"/>
      <c r="F17" s="15"/>
      <c r="G17" s="15"/>
      <c r="H17" s="15"/>
      <c r="I17" s="15"/>
    </row>
    <row r="18" spans="3:9" s="10" customFormat="1" ht="15" customHeight="1" x14ac:dyDescent="0.2">
      <c r="C18" s="15"/>
      <c r="D18" s="15"/>
      <c r="E18" s="15"/>
      <c r="F18" s="15"/>
      <c r="G18" s="15"/>
      <c r="H18" s="15"/>
      <c r="I18" s="15"/>
    </row>
    <row r="19" spans="3:9" s="10" customFormat="1" ht="15" customHeight="1" x14ac:dyDescent="0.2">
      <c r="C19" s="15"/>
      <c r="D19" s="15"/>
      <c r="E19" s="15"/>
      <c r="F19" s="15"/>
      <c r="G19" s="15"/>
      <c r="H19" s="15"/>
      <c r="I19" s="15"/>
    </row>
    <row r="20" spans="3:9" s="10" customFormat="1" ht="15" customHeight="1" x14ac:dyDescent="0.2">
      <c r="C20" s="15"/>
      <c r="D20" s="15"/>
      <c r="E20" s="15"/>
      <c r="F20" s="15"/>
      <c r="G20" s="15"/>
      <c r="H20" s="15"/>
      <c r="I20" s="15"/>
    </row>
    <row r="21" spans="3:9" s="10" customFormat="1" ht="15" customHeight="1" x14ac:dyDescent="0.2">
      <c r="C21" s="15"/>
      <c r="D21" s="15"/>
      <c r="E21" s="15"/>
      <c r="F21" s="15"/>
      <c r="G21" s="15"/>
      <c r="H21" s="15"/>
      <c r="I21" s="15"/>
    </row>
    <row r="22" spans="3:9" s="10" customFormat="1" ht="15" customHeight="1" x14ac:dyDescent="0.2">
      <c r="C22" s="15"/>
      <c r="D22" s="15"/>
      <c r="E22" s="15"/>
      <c r="F22" s="15"/>
      <c r="G22" s="15"/>
      <c r="H22" s="15"/>
      <c r="I22" s="15"/>
    </row>
    <row r="23" spans="3:9" s="10" customFormat="1" ht="15" customHeight="1" x14ac:dyDescent="0.2">
      <c r="C23" s="15"/>
      <c r="D23" s="15"/>
      <c r="E23" s="15"/>
      <c r="F23" s="15"/>
      <c r="G23" s="15"/>
      <c r="H23" s="15"/>
      <c r="I23" s="15"/>
    </row>
    <row r="24" spans="3:9" s="10" customFormat="1" ht="15" customHeight="1" x14ac:dyDescent="0.2">
      <c r="C24" s="15"/>
      <c r="D24" s="15"/>
      <c r="E24" s="15"/>
      <c r="F24" s="15"/>
      <c r="G24" s="15"/>
      <c r="H24" s="15"/>
      <c r="I24" s="15"/>
    </row>
    <row r="25" spans="3:9" s="10" customFormat="1" ht="15" customHeight="1" x14ac:dyDescent="0.2">
      <c r="C25" s="15"/>
      <c r="D25" s="15"/>
      <c r="E25" s="15"/>
      <c r="F25" s="15"/>
      <c r="G25" s="15"/>
      <c r="H25" s="15"/>
      <c r="I25" s="15"/>
    </row>
    <row r="26" spans="3:9" s="10" customFormat="1" ht="15" customHeight="1" x14ac:dyDescent="0.2">
      <c r="C26" s="15"/>
      <c r="D26" s="15"/>
      <c r="E26" s="15"/>
      <c r="F26" s="15"/>
      <c r="G26" s="15"/>
      <c r="H26" s="15"/>
      <c r="I26" s="15"/>
    </row>
    <row r="27" spans="3:9" s="10" customFormat="1" ht="15" customHeight="1" x14ac:dyDescent="0.2">
      <c r="C27" s="15"/>
      <c r="D27" s="15"/>
      <c r="E27" s="15"/>
      <c r="F27" s="15"/>
      <c r="G27" s="15"/>
      <c r="H27" s="15"/>
      <c r="I27" s="15"/>
    </row>
    <row r="28" spans="3:9" s="10" customFormat="1" ht="15" customHeight="1" x14ac:dyDescent="0.2">
      <c r="C28" s="15"/>
      <c r="D28" s="15"/>
      <c r="E28" s="15"/>
      <c r="F28" s="15"/>
      <c r="G28" s="15"/>
      <c r="H28" s="15"/>
      <c r="I28" s="15"/>
    </row>
    <row r="29" spans="3:9" s="10" customFormat="1" ht="15" customHeight="1" x14ac:dyDescent="0.2">
      <c r="C29" s="15"/>
      <c r="D29" s="15"/>
      <c r="E29" s="15"/>
      <c r="F29" s="15"/>
      <c r="G29" s="15"/>
      <c r="H29" s="15"/>
      <c r="I29" s="15"/>
    </row>
    <row r="30" spans="3:9" s="10" customFormat="1" ht="15" customHeight="1" x14ac:dyDescent="0.2">
      <c r="C30" s="15"/>
      <c r="D30" s="15"/>
      <c r="E30" s="15"/>
      <c r="F30" s="15"/>
      <c r="G30" s="15"/>
      <c r="H30" s="15"/>
      <c r="I30" s="15"/>
    </row>
    <row r="31" spans="3:9" s="10" customFormat="1" ht="15" customHeight="1" x14ac:dyDescent="0.2">
      <c r="C31" s="15"/>
      <c r="D31" s="15"/>
      <c r="E31" s="15"/>
      <c r="F31" s="15"/>
      <c r="G31" s="15"/>
      <c r="H31" s="15"/>
      <c r="I31" s="15"/>
    </row>
    <row r="32" spans="3:9" s="10" customFormat="1" ht="15" customHeight="1" x14ac:dyDescent="0.2">
      <c r="C32" s="15"/>
      <c r="D32" s="15"/>
      <c r="E32" s="15"/>
      <c r="F32" s="15"/>
      <c r="G32" s="15"/>
      <c r="H32" s="15"/>
      <c r="I32" s="15"/>
    </row>
    <row r="33" spans="3:9" s="10" customFormat="1" ht="15" customHeight="1" x14ac:dyDescent="0.2">
      <c r="C33" s="15"/>
      <c r="D33" s="15"/>
      <c r="E33" s="15"/>
      <c r="F33" s="15"/>
      <c r="G33" s="15"/>
      <c r="H33" s="15"/>
      <c r="I33" s="15"/>
    </row>
    <row r="34" spans="3:9" s="10" customFormat="1" ht="15" customHeight="1" x14ac:dyDescent="0.2">
      <c r="C34" s="15"/>
      <c r="D34" s="15"/>
      <c r="E34" s="15"/>
      <c r="F34" s="15"/>
      <c r="G34" s="15"/>
      <c r="H34" s="15"/>
      <c r="I34" s="15"/>
    </row>
    <row r="35" spans="3:9" s="10" customFormat="1" ht="15" customHeight="1" x14ac:dyDescent="0.2">
      <c r="C35" s="15"/>
      <c r="D35" s="15"/>
      <c r="E35" s="15"/>
      <c r="F35" s="15"/>
      <c r="G35" s="15"/>
      <c r="H35" s="15"/>
      <c r="I35" s="15"/>
    </row>
    <row r="36" spans="3:9" s="10" customFormat="1" ht="15" customHeight="1" x14ac:dyDescent="0.2">
      <c r="C36" s="15"/>
      <c r="D36" s="15"/>
      <c r="E36" s="15"/>
      <c r="F36" s="15"/>
      <c r="G36" s="15"/>
      <c r="H36" s="15"/>
      <c r="I36" s="15"/>
    </row>
    <row r="37" spans="3:9" s="10" customFormat="1" ht="15" customHeight="1" x14ac:dyDescent="0.2">
      <c r="C37" s="15"/>
      <c r="D37" s="15"/>
      <c r="E37" s="15"/>
      <c r="F37" s="15"/>
      <c r="G37" s="15"/>
      <c r="H37" s="15"/>
      <c r="I37" s="15"/>
    </row>
    <row r="38" spans="3:9" s="10" customFormat="1" ht="15" customHeight="1" x14ac:dyDescent="0.2">
      <c r="C38" s="15"/>
      <c r="D38" s="15"/>
      <c r="E38" s="15"/>
      <c r="F38" s="15"/>
      <c r="G38" s="15"/>
      <c r="H38" s="15"/>
      <c r="I38" s="15"/>
    </row>
    <row r="39" spans="3:9" s="10" customFormat="1" ht="15" customHeight="1" x14ac:dyDescent="0.2">
      <c r="C39" s="15"/>
      <c r="D39" s="15"/>
      <c r="E39" s="15"/>
      <c r="F39" s="15"/>
      <c r="G39" s="15"/>
      <c r="H39" s="15"/>
      <c r="I39" s="15"/>
    </row>
    <row r="40" spans="3:9" s="10" customFormat="1" ht="15" customHeight="1" x14ac:dyDescent="0.2">
      <c r="C40" s="15"/>
      <c r="D40" s="15"/>
      <c r="E40" s="15"/>
      <c r="F40" s="15"/>
      <c r="G40" s="15"/>
      <c r="H40" s="15"/>
      <c r="I40" s="15"/>
    </row>
    <row r="41" spans="3:9" s="10" customFormat="1" ht="15" customHeight="1" x14ac:dyDescent="0.2">
      <c r="C41" s="15"/>
      <c r="D41" s="15"/>
      <c r="E41" s="15"/>
      <c r="F41" s="15"/>
      <c r="G41" s="15"/>
      <c r="H41" s="15"/>
      <c r="I41" s="15"/>
    </row>
    <row r="42" spans="3:9" s="10" customFormat="1" ht="15" customHeight="1" x14ac:dyDescent="0.2">
      <c r="C42" s="15"/>
      <c r="D42" s="15"/>
      <c r="E42" s="15"/>
      <c r="F42" s="15"/>
      <c r="G42" s="15"/>
      <c r="H42" s="15"/>
      <c r="I42" s="15"/>
    </row>
    <row r="43" spans="3:9" s="10" customFormat="1" ht="15" customHeight="1" x14ac:dyDescent="0.2">
      <c r="C43" s="15"/>
      <c r="D43" s="15"/>
      <c r="E43" s="15"/>
      <c r="F43" s="15"/>
      <c r="G43" s="15"/>
      <c r="H43" s="15"/>
      <c r="I43" s="15"/>
    </row>
    <row r="44" spans="3:9" s="10" customFormat="1" ht="15" customHeight="1" x14ac:dyDescent="0.2">
      <c r="C44" s="15"/>
      <c r="D44" s="15"/>
      <c r="E44" s="15"/>
      <c r="F44" s="15"/>
      <c r="G44" s="15"/>
      <c r="H44" s="15"/>
      <c r="I44" s="15"/>
    </row>
    <row r="45" spans="3:9" s="10" customFormat="1" ht="15" customHeight="1" x14ac:dyDescent="0.2">
      <c r="C45" s="15"/>
      <c r="D45" s="15"/>
      <c r="E45" s="15"/>
      <c r="F45" s="15"/>
      <c r="G45" s="15"/>
      <c r="H45" s="15"/>
      <c r="I45" s="15"/>
    </row>
    <row r="46" spans="3:9" s="10" customFormat="1" ht="15" customHeight="1" x14ac:dyDescent="0.2">
      <c r="C46" s="15"/>
      <c r="D46" s="15"/>
      <c r="E46" s="15"/>
      <c r="F46" s="15"/>
      <c r="G46" s="15"/>
      <c r="H46" s="15"/>
      <c r="I46" s="15"/>
    </row>
    <row r="47" spans="3:9" s="10" customFormat="1" ht="15" customHeight="1" x14ac:dyDescent="0.2">
      <c r="C47" s="15"/>
      <c r="D47" s="15"/>
      <c r="E47" s="15"/>
      <c r="F47" s="15"/>
      <c r="G47" s="15"/>
      <c r="H47" s="15"/>
      <c r="I47" s="15"/>
    </row>
    <row r="48" spans="3:9" s="10" customFormat="1" ht="15" customHeight="1" x14ac:dyDescent="0.2">
      <c r="C48" s="15"/>
      <c r="D48" s="15"/>
      <c r="E48" s="15"/>
      <c r="F48" s="15"/>
      <c r="G48" s="15"/>
      <c r="H48" s="15"/>
      <c r="I48" s="15"/>
    </row>
    <row r="49" spans="3:9" s="10" customFormat="1" ht="15" customHeight="1" x14ac:dyDescent="0.2">
      <c r="C49" s="15"/>
      <c r="D49" s="15"/>
      <c r="E49" s="15"/>
      <c r="F49" s="15"/>
      <c r="G49" s="15"/>
      <c r="H49" s="15"/>
      <c r="I49" s="15"/>
    </row>
    <row r="50" spans="3:9" s="10" customFormat="1" ht="15" customHeight="1" x14ac:dyDescent="0.2">
      <c r="C50" s="15"/>
      <c r="D50" s="15"/>
      <c r="E50" s="15"/>
      <c r="F50" s="15"/>
      <c r="G50" s="15"/>
      <c r="H50" s="15"/>
      <c r="I50" s="15"/>
    </row>
    <row r="51" spans="3:9" s="10" customFormat="1" ht="15" customHeight="1" x14ac:dyDescent="0.2">
      <c r="C51" s="15"/>
      <c r="D51" s="15"/>
      <c r="E51" s="15"/>
      <c r="F51" s="15"/>
      <c r="G51" s="15"/>
      <c r="H51" s="15"/>
      <c r="I51" s="15"/>
    </row>
    <row r="52" spans="3:9" s="10" customFormat="1" ht="15" customHeight="1" x14ac:dyDescent="0.2">
      <c r="C52" s="15"/>
      <c r="D52" s="15"/>
      <c r="E52" s="15"/>
      <c r="F52" s="15"/>
      <c r="G52" s="15"/>
      <c r="H52" s="15"/>
      <c r="I52" s="15"/>
    </row>
    <row r="53" spans="3:9" s="10" customFormat="1" ht="15" customHeight="1" x14ac:dyDescent="0.2">
      <c r="C53" s="15"/>
      <c r="D53" s="15"/>
      <c r="E53" s="15"/>
      <c r="F53" s="15"/>
      <c r="G53" s="15"/>
      <c r="H53" s="15"/>
      <c r="I53" s="15"/>
    </row>
    <row r="54" spans="3:9" s="10" customFormat="1" ht="15" customHeight="1" x14ac:dyDescent="0.2">
      <c r="C54" s="15"/>
      <c r="D54" s="15"/>
      <c r="E54" s="15"/>
      <c r="F54" s="15"/>
      <c r="G54" s="15"/>
      <c r="H54" s="15"/>
      <c r="I54" s="15"/>
    </row>
    <row r="55" spans="3:9" s="10" customFormat="1" ht="15" customHeight="1" x14ac:dyDescent="0.2">
      <c r="C55" s="15"/>
      <c r="D55" s="15"/>
      <c r="E55" s="15"/>
      <c r="F55" s="15"/>
      <c r="G55" s="15"/>
      <c r="H55" s="15"/>
      <c r="I55" s="15"/>
    </row>
    <row r="56" spans="3:9" s="10" customFormat="1" ht="15" customHeight="1" x14ac:dyDescent="0.2">
      <c r="C56" s="15"/>
      <c r="D56" s="15"/>
      <c r="E56" s="15"/>
      <c r="F56" s="15"/>
      <c r="G56" s="15"/>
      <c r="H56" s="15"/>
      <c r="I56" s="15"/>
    </row>
    <row r="57" spans="3:9" s="10" customFormat="1" ht="15" customHeight="1" x14ac:dyDescent="0.2">
      <c r="C57" s="15"/>
      <c r="D57" s="15"/>
      <c r="E57" s="15"/>
      <c r="F57" s="15"/>
      <c r="G57" s="15"/>
      <c r="H57" s="15"/>
      <c r="I57" s="15"/>
    </row>
    <row r="58" spans="3:9" s="10" customFormat="1" ht="15" customHeight="1" x14ac:dyDescent="0.2">
      <c r="C58" s="15"/>
      <c r="D58" s="15"/>
      <c r="E58" s="15"/>
      <c r="F58" s="15"/>
      <c r="G58" s="15"/>
      <c r="H58" s="15"/>
      <c r="I58" s="15"/>
    </row>
    <row r="59" spans="3:9" s="10" customFormat="1" ht="15" customHeight="1" x14ac:dyDescent="0.2">
      <c r="C59" s="15"/>
      <c r="D59" s="15"/>
      <c r="E59" s="15"/>
      <c r="F59" s="15"/>
      <c r="G59" s="15"/>
      <c r="H59" s="15"/>
      <c r="I59" s="15"/>
    </row>
    <row r="60" spans="3:9" s="10" customFormat="1" ht="15" customHeight="1" x14ac:dyDescent="0.2">
      <c r="C60" s="15"/>
      <c r="D60" s="15"/>
      <c r="E60" s="15"/>
      <c r="F60" s="15"/>
      <c r="G60" s="15"/>
      <c r="H60" s="15"/>
      <c r="I60" s="15"/>
    </row>
    <row r="61" spans="3:9" s="10" customFormat="1" ht="15" customHeight="1" x14ac:dyDescent="0.2">
      <c r="C61" s="15"/>
      <c r="D61" s="15"/>
      <c r="E61" s="15"/>
      <c r="F61" s="15"/>
      <c r="G61" s="15"/>
      <c r="H61" s="15"/>
      <c r="I61" s="15"/>
    </row>
    <row r="62" spans="3:9" s="10" customFormat="1" ht="15" customHeight="1" x14ac:dyDescent="0.2">
      <c r="C62" s="15"/>
      <c r="D62" s="15"/>
      <c r="E62" s="15"/>
      <c r="F62" s="15"/>
      <c r="G62" s="15"/>
      <c r="H62" s="15"/>
      <c r="I62" s="15"/>
    </row>
    <row r="63" spans="3:9" s="10" customFormat="1" ht="15" customHeight="1" x14ac:dyDescent="0.2">
      <c r="C63" s="15"/>
      <c r="D63" s="15"/>
      <c r="E63" s="15"/>
      <c r="F63" s="15"/>
      <c r="G63" s="15"/>
      <c r="H63" s="15"/>
      <c r="I63" s="15"/>
    </row>
    <row r="64" spans="3:9" s="10" customFormat="1" ht="15" customHeight="1" x14ac:dyDescent="0.2">
      <c r="C64" s="15"/>
      <c r="D64" s="15"/>
      <c r="E64" s="15"/>
      <c r="F64" s="15"/>
      <c r="G64" s="15"/>
      <c r="H64" s="15"/>
      <c r="I64" s="15"/>
    </row>
    <row r="65" spans="1:9" s="10" customFormat="1" ht="15" customHeight="1" x14ac:dyDescent="0.2">
      <c r="C65" s="15"/>
      <c r="D65" s="15"/>
      <c r="E65" s="15"/>
      <c r="F65" s="15"/>
      <c r="G65" s="15"/>
      <c r="H65" s="15"/>
      <c r="I65" s="15"/>
    </row>
    <row r="66" spans="1:9" s="10" customFormat="1" ht="15" customHeight="1" x14ac:dyDescent="0.2">
      <c r="C66" s="15"/>
      <c r="D66" s="15"/>
      <c r="E66" s="15"/>
      <c r="F66" s="15"/>
      <c r="G66" s="15"/>
      <c r="H66" s="15"/>
      <c r="I66" s="15"/>
    </row>
    <row r="67" spans="1:9" s="10" customFormat="1" ht="15" customHeight="1" x14ac:dyDescent="0.2">
      <c r="C67" s="15"/>
      <c r="D67" s="15"/>
      <c r="E67" s="15"/>
      <c r="F67" s="15"/>
      <c r="G67" s="15"/>
      <c r="H67" s="15"/>
      <c r="I67" s="15"/>
    </row>
    <row r="68" spans="1:9" s="10" customFormat="1" ht="15" customHeight="1" x14ac:dyDescent="0.2">
      <c r="C68" s="15"/>
      <c r="D68" s="15"/>
      <c r="E68" s="15"/>
      <c r="F68" s="15"/>
      <c r="G68" s="15"/>
      <c r="H68" s="15"/>
      <c r="I68" s="15"/>
    </row>
    <row r="69" spans="1:9" s="10" customFormat="1" ht="15" customHeight="1" x14ac:dyDescent="0.2">
      <c r="C69" s="15"/>
      <c r="D69" s="15"/>
      <c r="E69" s="15"/>
      <c r="F69" s="15"/>
      <c r="G69" s="15"/>
      <c r="H69" s="15"/>
      <c r="I69" s="15"/>
    </row>
    <row r="70" spans="1:9" s="10" customFormat="1" ht="15" customHeight="1" x14ac:dyDescent="0.2">
      <c r="C70" s="15"/>
      <c r="D70" s="15"/>
      <c r="E70" s="15"/>
      <c r="F70" s="15"/>
      <c r="G70" s="15"/>
      <c r="H70" s="15"/>
      <c r="I70" s="15"/>
    </row>
    <row r="71" spans="1:9" s="10" customFormat="1" ht="15" customHeight="1" x14ac:dyDescent="0.2">
      <c r="C71" s="15"/>
      <c r="D71" s="15"/>
      <c r="E71" s="15"/>
      <c r="F71" s="15"/>
      <c r="G71" s="15"/>
      <c r="H71" s="15"/>
      <c r="I71" s="15"/>
    </row>
    <row r="72" spans="1:9" s="10" customFormat="1" ht="15" customHeight="1" x14ac:dyDescent="0.2">
      <c r="C72" s="15"/>
      <c r="D72" s="15"/>
      <c r="E72" s="15"/>
      <c r="F72" s="15"/>
      <c r="G72" s="15"/>
      <c r="H72" s="15"/>
      <c r="I72" s="15"/>
    </row>
    <row r="73" spans="1:9" s="10" customFormat="1" ht="15" customHeight="1" x14ac:dyDescent="0.2">
      <c r="C73" s="15"/>
      <c r="D73" s="15"/>
      <c r="E73" s="15"/>
      <c r="F73" s="15"/>
      <c r="G73" s="15"/>
      <c r="H73" s="15"/>
      <c r="I73" s="15"/>
    </row>
    <row r="74" spans="1:9" s="10" customFormat="1" ht="15" customHeight="1" x14ac:dyDescent="0.2">
      <c r="C74" s="15"/>
      <c r="D74" s="15"/>
      <c r="E74" s="15"/>
      <c r="F74" s="15"/>
      <c r="G74" s="15"/>
      <c r="H74" s="15"/>
      <c r="I74" s="15"/>
    </row>
    <row r="75" spans="1:9" s="10" customFormat="1" ht="15" customHeight="1" x14ac:dyDescent="0.2">
      <c r="C75" s="15"/>
      <c r="D75" s="15"/>
      <c r="E75" s="15"/>
      <c r="F75" s="15"/>
      <c r="G75" s="15"/>
      <c r="H75" s="15"/>
      <c r="I75" s="15"/>
    </row>
    <row r="76" spans="1:9" s="10" customFormat="1" ht="15" customHeight="1" x14ac:dyDescent="0.2">
      <c r="C76" s="15"/>
      <c r="D76" s="15"/>
      <c r="E76" s="15"/>
      <c r="F76" s="15"/>
      <c r="G76" s="15"/>
      <c r="H76" s="16"/>
      <c r="I76" s="16"/>
    </row>
    <row r="77" spans="1:9" s="10" customFormat="1" ht="15" customHeight="1" x14ac:dyDescent="0.2">
      <c r="A77" s="14"/>
      <c r="B77" s="14"/>
      <c r="C77" s="16"/>
      <c r="D77" s="16"/>
      <c r="E77" s="16"/>
      <c r="F77" s="16"/>
      <c r="G77" s="16"/>
    </row>
    <row r="78" spans="1:9" s="10" customFormat="1" ht="15" customHeight="1" x14ac:dyDescent="0.2">
      <c r="A78" s="11"/>
    </row>
    <row r="79" spans="1:9" s="10" customFormat="1" ht="15" customHeight="1" x14ac:dyDescent="0.2">
      <c r="A79" s="11"/>
    </row>
    <row r="80" spans="1:9" s="10" customFormat="1" ht="15" customHeight="1" x14ac:dyDescent="0.2"/>
    <row r="81" s="10" customFormat="1" ht="15" customHeight="1" x14ac:dyDescent="0.2"/>
    <row r="82" s="10" customFormat="1" ht="15" customHeight="1" x14ac:dyDescent="0.2"/>
    <row r="83" s="10" customFormat="1" ht="15" customHeight="1" x14ac:dyDescent="0.2"/>
    <row r="84" s="10" customFormat="1" ht="15" customHeight="1" x14ac:dyDescent="0.2"/>
    <row r="85" s="10" customFormat="1" ht="15" customHeight="1" x14ac:dyDescent="0.2"/>
    <row r="86" s="10" customFormat="1" ht="15" customHeight="1" x14ac:dyDescent="0.2"/>
    <row r="87" s="10" customFormat="1" ht="15" customHeight="1" x14ac:dyDescent="0.2"/>
    <row r="88" s="10" customFormat="1" ht="15" customHeight="1" x14ac:dyDescent="0.2"/>
    <row r="89" s="10" customFormat="1" ht="15" customHeight="1" x14ac:dyDescent="0.2"/>
    <row r="90" s="10" customFormat="1" ht="15" customHeight="1" x14ac:dyDescent="0.2"/>
    <row r="91" s="10" customFormat="1" ht="15" customHeight="1" x14ac:dyDescent="0.2"/>
    <row r="92" s="10" customFormat="1" ht="15" customHeight="1" x14ac:dyDescent="0.2"/>
    <row r="93" s="10" customFormat="1" ht="15" customHeight="1" x14ac:dyDescent="0.2"/>
    <row r="94" s="10" customFormat="1" ht="15" customHeight="1" x14ac:dyDescent="0.2"/>
    <row r="95" s="10" customFormat="1" ht="15" customHeight="1" x14ac:dyDescent="0.2"/>
    <row r="96" s="10" customFormat="1" ht="15" customHeight="1" x14ac:dyDescent="0.2"/>
    <row r="97" s="10" customFormat="1" ht="15" customHeight="1" x14ac:dyDescent="0.2"/>
    <row r="98" s="10" customFormat="1" ht="15" customHeight="1" x14ac:dyDescent="0.2"/>
    <row r="99" s="10" customFormat="1" ht="15" customHeight="1" x14ac:dyDescent="0.2"/>
    <row r="100" s="10" customFormat="1" ht="15" customHeight="1" x14ac:dyDescent="0.2"/>
    <row r="101" s="10" customFormat="1" ht="15" customHeight="1" x14ac:dyDescent="0.2"/>
    <row r="102" s="10" customFormat="1" ht="15" customHeight="1" x14ac:dyDescent="0.2"/>
    <row r="103" s="10" customFormat="1" ht="15" customHeight="1" x14ac:dyDescent="0.2"/>
    <row r="104" s="10" customFormat="1" ht="15" customHeight="1" x14ac:dyDescent="0.2"/>
    <row r="105" s="10" customFormat="1" ht="15" customHeight="1" x14ac:dyDescent="0.2"/>
    <row r="106" s="10" customFormat="1" ht="15" customHeight="1" x14ac:dyDescent="0.2"/>
    <row r="107" s="10" customFormat="1" ht="15" customHeight="1" x14ac:dyDescent="0.2"/>
    <row r="108" s="10" customFormat="1" ht="15" customHeight="1" x14ac:dyDescent="0.2"/>
    <row r="109" s="10" customFormat="1" ht="15" customHeight="1" x14ac:dyDescent="0.2"/>
    <row r="110" s="10" customFormat="1" ht="15" customHeight="1" x14ac:dyDescent="0.2"/>
    <row r="111" s="10" customFormat="1" ht="15" customHeight="1" x14ac:dyDescent="0.2"/>
    <row r="112" s="10" customFormat="1" ht="15" customHeight="1" x14ac:dyDescent="0.2"/>
    <row r="113" s="10" customFormat="1" ht="15" customHeight="1" x14ac:dyDescent="0.2"/>
    <row r="114" s="10" customFormat="1" ht="15" customHeight="1" x14ac:dyDescent="0.2"/>
    <row r="115" s="10" customFormat="1" ht="15" customHeight="1" x14ac:dyDescent="0.2"/>
    <row r="116" s="10" customFormat="1" ht="15" customHeight="1" x14ac:dyDescent="0.2"/>
    <row r="117" s="10" customFormat="1" ht="15" customHeight="1" x14ac:dyDescent="0.2"/>
    <row r="118" s="10" customFormat="1" ht="15" customHeight="1" x14ac:dyDescent="0.2"/>
    <row r="119" s="10" customFormat="1" ht="15" customHeight="1" x14ac:dyDescent="0.2"/>
    <row r="120" s="10" customFormat="1" ht="15" customHeight="1" x14ac:dyDescent="0.2"/>
    <row r="121" s="10" customFormat="1" ht="15" customHeight="1" x14ac:dyDescent="0.2"/>
    <row r="122" s="10" customFormat="1" ht="15" customHeight="1" x14ac:dyDescent="0.2"/>
    <row r="123" s="10" customFormat="1" ht="15" customHeight="1" x14ac:dyDescent="0.2"/>
    <row r="124" s="10" customFormat="1" ht="15" customHeight="1" x14ac:dyDescent="0.2"/>
    <row r="125" s="10" customFormat="1" ht="15" customHeight="1" x14ac:dyDescent="0.2"/>
    <row r="126" s="10" customFormat="1" ht="15" customHeight="1" x14ac:dyDescent="0.2"/>
    <row r="127" s="10" customFormat="1" ht="15" customHeight="1" x14ac:dyDescent="0.2"/>
    <row r="128" s="10" customFormat="1" ht="15" customHeight="1" x14ac:dyDescent="0.2"/>
    <row r="129" spans="11:15" s="10" customFormat="1" ht="15" customHeight="1" x14ac:dyDescent="0.2"/>
    <row r="130" spans="11:15" s="10" customFormat="1" ht="15" customHeight="1" x14ac:dyDescent="0.2"/>
    <row r="131" spans="11:15" s="10" customFormat="1" ht="15" customHeight="1" x14ac:dyDescent="0.2"/>
    <row r="132" spans="11:15" s="10" customFormat="1" ht="15" customHeight="1" x14ac:dyDescent="0.2"/>
    <row r="133" spans="11:15" s="10" customFormat="1" ht="15" customHeight="1" x14ac:dyDescent="0.3">
      <c r="K133" s="2"/>
      <c r="L133" s="2"/>
      <c r="M133" s="2"/>
      <c r="N133" s="2"/>
      <c r="O133" s="2"/>
    </row>
    <row r="134" spans="11:15" s="10" customFormat="1" ht="15" customHeight="1" x14ac:dyDescent="0.3">
      <c r="K134" s="2"/>
      <c r="L134" s="2"/>
      <c r="M134" s="2"/>
      <c r="N134" s="2"/>
      <c r="O134" s="2"/>
    </row>
    <row r="135" spans="11:15" s="10" customFormat="1" ht="15" customHeight="1" x14ac:dyDescent="0.3">
      <c r="K135" s="2"/>
      <c r="L135" s="2"/>
      <c r="M135" s="2"/>
      <c r="N135" s="2"/>
      <c r="O135" s="2"/>
    </row>
    <row r="136" spans="11:15" s="10" customFormat="1" ht="15" customHeight="1" x14ac:dyDescent="0.3">
      <c r="K136" s="2"/>
      <c r="L136" s="2"/>
      <c r="M136" s="2"/>
      <c r="N136" s="2"/>
      <c r="O136" s="2"/>
    </row>
    <row r="137" spans="11:15" s="10" customFormat="1" ht="15" customHeight="1" x14ac:dyDescent="0.3">
      <c r="K137" s="2"/>
      <c r="L137" s="2"/>
      <c r="M137" s="2"/>
      <c r="N137" s="2"/>
      <c r="O137" s="2"/>
    </row>
    <row r="138" spans="11:15" s="10" customFormat="1" ht="15" customHeight="1" x14ac:dyDescent="0.3">
      <c r="K138" s="2"/>
      <c r="L138" s="2"/>
      <c r="M138" s="2"/>
      <c r="N138" s="2"/>
      <c r="O138" s="2"/>
    </row>
    <row r="139" spans="11:15" s="10" customFormat="1" ht="15" customHeight="1" x14ac:dyDescent="0.3">
      <c r="K139" s="2"/>
      <c r="L139" s="2"/>
      <c r="M139" s="2"/>
      <c r="N139" s="2"/>
      <c r="O139" s="2"/>
    </row>
    <row r="140" spans="11:15" s="10" customFormat="1" ht="15" customHeight="1" x14ac:dyDescent="0.3">
      <c r="K140" s="2"/>
      <c r="L140" s="2"/>
      <c r="M140" s="2"/>
      <c r="N140" s="2"/>
      <c r="O140" s="2"/>
    </row>
    <row r="141" spans="11:15" s="10" customFormat="1" ht="15" customHeight="1" x14ac:dyDescent="0.3">
      <c r="K141" s="2"/>
      <c r="L141" s="2"/>
      <c r="M141" s="2"/>
      <c r="N141" s="2"/>
      <c r="O141" s="2"/>
    </row>
    <row r="142" spans="11:15" s="10" customFormat="1" ht="15" customHeight="1" x14ac:dyDescent="0.3">
      <c r="K142" s="2"/>
      <c r="L142" s="2"/>
      <c r="M142" s="2"/>
      <c r="N142" s="2"/>
      <c r="O142" s="2"/>
    </row>
    <row r="143" spans="11:15" s="10" customFormat="1" ht="15" customHeight="1" x14ac:dyDescent="0.3">
      <c r="K143" s="2"/>
      <c r="L143" s="2"/>
      <c r="M143" s="2"/>
      <c r="N143" s="2"/>
      <c r="O143" s="2"/>
    </row>
    <row r="144" spans="11:15" s="10" customFormat="1" ht="15" customHeight="1" x14ac:dyDescent="0.3">
      <c r="K144" s="2"/>
      <c r="L144" s="2"/>
      <c r="M144" s="2"/>
      <c r="N144" s="2"/>
      <c r="O144" s="2"/>
    </row>
    <row r="145" spans="8:15" s="10" customFormat="1" ht="15" customHeight="1" x14ac:dyDescent="0.3">
      <c r="K145" s="2"/>
      <c r="L145" s="2"/>
      <c r="M145" s="2"/>
      <c r="N145" s="2"/>
      <c r="O145" s="2"/>
    </row>
    <row r="146" spans="8:15" s="10" customFormat="1" ht="15" customHeight="1" x14ac:dyDescent="0.3">
      <c r="H146" s="2"/>
      <c r="I146" s="2"/>
      <c r="J146" s="2"/>
      <c r="K146" s="2"/>
      <c r="L146" s="2"/>
      <c r="M146" s="2"/>
      <c r="N146" s="2"/>
      <c r="O146" s="2"/>
    </row>
  </sheetData>
  <mergeCells count="5">
    <mergeCell ref="A1:G1"/>
    <mergeCell ref="B3:E3"/>
    <mergeCell ref="G3:G4"/>
    <mergeCell ref="F3:F4"/>
    <mergeCell ref="A12:D12"/>
  </mergeCells>
  <pageMargins left="0.56000000000000005" right="0.56000000000000005" top="0.56999999999999995" bottom="0.56000000000000005" header="0.39370078740157483" footer="0.39370078740157483"/>
  <pageSetup paperSize="9" scale="98" orientation="portrait" r:id="rId1"/>
  <headerFooter alignWithMargins="0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177"/>
  <sheetViews>
    <sheetView showGridLines="0" topLeftCell="D1" zoomScaleNormal="85" workbookViewId="0">
      <selection sqref="A1:R1"/>
    </sheetView>
  </sheetViews>
  <sheetFormatPr baseColWidth="10" defaultColWidth="11.5546875" defaultRowHeight="15" customHeight="1" x14ac:dyDescent="0.3"/>
  <cols>
    <col min="1" max="1" width="22.33203125" style="2" customWidth="1"/>
    <col min="2" max="5" width="15.6640625" style="2" customWidth="1"/>
    <col min="6" max="6" width="16.6640625" style="2" customWidth="1"/>
    <col min="7" max="9" width="12.6640625" style="2" customWidth="1"/>
    <col min="10" max="16384" width="11.5546875" style="2"/>
  </cols>
  <sheetData>
    <row r="1" spans="1:18" s="9" customFormat="1" ht="42" customHeight="1" x14ac:dyDescent="0.2">
      <c r="A1" s="140" t="s">
        <v>159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s="12" customFormat="1" ht="13.8" x14ac:dyDescent="0.3">
      <c r="A2" s="18" t="str">
        <f>Índice!A3</f>
        <v>Datos: año 2023</v>
      </c>
      <c r="B2" s="18"/>
      <c r="C2" s="18"/>
      <c r="D2" s="18"/>
      <c r="E2" s="18"/>
      <c r="F2"/>
      <c r="G2"/>
      <c r="H2"/>
      <c r="I2"/>
    </row>
    <row r="3" spans="1:18" s="13" customFormat="1" ht="12.75" customHeight="1" x14ac:dyDescent="0.3">
      <c r="A3" s="40"/>
      <c r="B3" s="159" t="s">
        <v>160</v>
      </c>
      <c r="C3" s="159"/>
      <c r="D3" s="159"/>
      <c r="E3" s="160"/>
      <c r="F3" s="167" t="s">
        <v>74</v>
      </c>
    </row>
    <row r="4" spans="1:18" s="13" customFormat="1" ht="12.75" customHeight="1" x14ac:dyDescent="0.3">
      <c r="A4" s="82" t="s">
        <v>161</v>
      </c>
      <c r="B4" s="78" t="s">
        <v>46</v>
      </c>
      <c r="C4" s="78" t="s">
        <v>47</v>
      </c>
      <c r="D4" s="78" t="s">
        <v>48</v>
      </c>
      <c r="E4" s="79" t="s">
        <v>73</v>
      </c>
      <c r="F4" s="168"/>
    </row>
    <row r="5" spans="1:18" customFormat="1" ht="15" customHeight="1" x14ac:dyDescent="0.3">
      <c r="A5" s="27" t="s">
        <v>153</v>
      </c>
      <c r="B5" s="51">
        <v>363</v>
      </c>
      <c r="C5" s="51">
        <v>212</v>
      </c>
      <c r="D5" s="51">
        <v>151</v>
      </c>
      <c r="E5" s="62">
        <f t="shared" ref="E5:E11" si="0">D5/B5</f>
        <v>0.41597796143250687</v>
      </c>
      <c r="F5" s="95">
        <f t="shared" ref="F5:F11" si="1">D5/$D$11</f>
        <v>1.893891885112254E-2</v>
      </c>
      <c r="G5" s="2"/>
      <c r="H5" s="2"/>
      <c r="I5" s="2"/>
      <c r="J5" s="2"/>
      <c r="K5" s="2"/>
      <c r="L5" s="2"/>
      <c r="M5" s="2"/>
    </row>
    <row r="6" spans="1:18" customFormat="1" ht="15" customHeight="1" x14ac:dyDescent="0.3">
      <c r="A6" s="27" t="s">
        <v>154</v>
      </c>
      <c r="B6" s="51">
        <v>11833</v>
      </c>
      <c r="C6" s="51">
        <v>7758</v>
      </c>
      <c r="D6" s="51">
        <v>4075</v>
      </c>
      <c r="E6" s="62">
        <f t="shared" si="0"/>
        <v>0.34437589791261725</v>
      </c>
      <c r="F6" s="96">
        <f t="shared" si="1"/>
        <v>0.51109996237300892</v>
      </c>
      <c r="G6" s="2"/>
      <c r="H6" s="2"/>
      <c r="I6" s="2"/>
      <c r="J6" s="2"/>
      <c r="K6" s="2"/>
      <c r="L6" s="2"/>
      <c r="M6" s="2"/>
    </row>
    <row r="7" spans="1:18" customFormat="1" ht="15" customHeight="1" x14ac:dyDescent="0.3">
      <c r="A7" s="27" t="s">
        <v>155</v>
      </c>
      <c r="B7" s="51">
        <v>3561</v>
      </c>
      <c r="C7" s="51">
        <v>2650</v>
      </c>
      <c r="D7" s="51">
        <v>911</v>
      </c>
      <c r="E7" s="62">
        <f t="shared" si="0"/>
        <v>0.25582701488345971</v>
      </c>
      <c r="F7" s="96">
        <f t="shared" si="1"/>
        <v>0.11426062962498432</v>
      </c>
      <c r="G7" s="2"/>
      <c r="H7" s="2"/>
      <c r="I7" s="2"/>
      <c r="J7" s="2"/>
      <c r="K7" s="2"/>
      <c r="L7" s="2"/>
      <c r="M7" s="2"/>
    </row>
    <row r="8" spans="1:18" customFormat="1" ht="15" customHeight="1" x14ac:dyDescent="0.3">
      <c r="A8" s="66" t="s">
        <v>156</v>
      </c>
      <c r="B8" s="51">
        <v>3448</v>
      </c>
      <c r="C8" s="51">
        <v>2702</v>
      </c>
      <c r="D8" s="51">
        <v>746</v>
      </c>
      <c r="E8" s="62">
        <f t="shared" si="0"/>
        <v>0.21635730858468677</v>
      </c>
      <c r="F8" s="96">
        <f t="shared" si="1"/>
        <v>9.3565784522764331E-2</v>
      </c>
      <c r="G8" s="2"/>
      <c r="H8" s="2"/>
      <c r="I8" s="2"/>
      <c r="J8" s="2"/>
      <c r="K8" s="2"/>
      <c r="L8" s="2"/>
      <c r="M8" s="2"/>
    </row>
    <row r="9" spans="1:18" customFormat="1" ht="15" customHeight="1" x14ac:dyDescent="0.3">
      <c r="A9" s="66" t="s">
        <v>157</v>
      </c>
      <c r="B9" s="51">
        <v>2885</v>
      </c>
      <c r="C9" s="51">
        <v>2337</v>
      </c>
      <c r="D9" s="51">
        <v>548</v>
      </c>
      <c r="E9" s="62">
        <f t="shared" si="0"/>
        <v>0.18994800693240901</v>
      </c>
      <c r="F9" s="96">
        <f t="shared" si="1"/>
        <v>6.8731970400100345E-2</v>
      </c>
      <c r="G9" s="2"/>
      <c r="H9" s="2"/>
      <c r="I9" s="2"/>
      <c r="J9" s="2"/>
      <c r="K9" s="2"/>
      <c r="L9" s="2"/>
      <c r="M9" s="2"/>
    </row>
    <row r="10" spans="1:18" customFormat="1" ht="15" customHeight="1" x14ac:dyDescent="0.3">
      <c r="A10" s="66" t="s">
        <v>158</v>
      </c>
      <c r="B10" s="51">
        <v>10676</v>
      </c>
      <c r="C10" s="51">
        <v>9134</v>
      </c>
      <c r="D10" s="51">
        <v>1542</v>
      </c>
      <c r="E10" s="91">
        <f t="shared" si="0"/>
        <v>0.14443611839640313</v>
      </c>
      <c r="F10" s="97">
        <f t="shared" si="1"/>
        <v>0.19340273422801957</v>
      </c>
      <c r="G10" s="2"/>
      <c r="H10" s="2"/>
      <c r="I10" s="2"/>
      <c r="J10" s="2"/>
      <c r="K10" s="2"/>
      <c r="L10" s="2"/>
      <c r="M10" s="2"/>
    </row>
    <row r="11" spans="1:18" customFormat="1" ht="15" customHeight="1" x14ac:dyDescent="0.3">
      <c r="A11" s="31" t="s">
        <v>162</v>
      </c>
      <c r="B11" s="52">
        <v>32766</v>
      </c>
      <c r="C11" s="52">
        <v>24792</v>
      </c>
      <c r="D11" s="52">
        <v>7973</v>
      </c>
      <c r="E11" s="63">
        <f t="shared" si="0"/>
        <v>0.24333150216688029</v>
      </c>
      <c r="F11" s="98">
        <f t="shared" si="1"/>
        <v>1</v>
      </c>
      <c r="G11" s="2"/>
      <c r="H11" s="2"/>
      <c r="I11" s="2"/>
      <c r="J11" s="2"/>
      <c r="K11" s="2"/>
      <c r="L11" s="2"/>
      <c r="M11" s="2"/>
    </row>
    <row r="12" spans="1:18" customFormat="1" ht="15" customHeight="1" x14ac:dyDescent="0.3">
      <c r="A12" s="92"/>
      <c r="B12" s="93"/>
      <c r="C12" s="93"/>
      <c r="D12" s="93"/>
      <c r="E12" s="94"/>
      <c r="F12" s="2"/>
      <c r="G12" s="2"/>
      <c r="H12" s="2"/>
      <c r="I12" s="2"/>
      <c r="J12" s="93"/>
      <c r="K12" s="93"/>
      <c r="L12" s="93"/>
      <c r="M12" s="94"/>
    </row>
    <row r="13" spans="1:18" s="10" customFormat="1" ht="15" customHeight="1" x14ac:dyDescent="0.25">
      <c r="B13" s="159" t="s">
        <v>163</v>
      </c>
      <c r="C13" s="159"/>
      <c r="D13" s="159"/>
      <c r="E13" s="160"/>
      <c r="F13" s="167" t="s">
        <v>74</v>
      </c>
      <c r="G13"/>
      <c r="H13"/>
      <c r="I13"/>
      <c r="J13"/>
    </row>
    <row r="14" spans="1:18" s="10" customFormat="1" ht="15" customHeight="1" x14ac:dyDescent="0.3">
      <c r="A14" s="82" t="s">
        <v>161</v>
      </c>
      <c r="B14" s="78" t="s">
        <v>46</v>
      </c>
      <c r="C14" s="78" t="s">
        <v>47</v>
      </c>
      <c r="D14" s="78" t="s">
        <v>48</v>
      </c>
      <c r="E14" s="78" t="s">
        <v>73</v>
      </c>
      <c r="F14" s="168"/>
      <c r="G14"/>
      <c r="H14"/>
      <c r="I14"/>
      <c r="J14"/>
    </row>
    <row r="15" spans="1:18" s="10" customFormat="1" ht="15" customHeight="1" x14ac:dyDescent="0.3">
      <c r="A15" s="27" t="s">
        <v>153</v>
      </c>
      <c r="B15" s="51">
        <v>0</v>
      </c>
      <c r="C15" s="51">
        <v>0</v>
      </c>
      <c r="D15" s="51">
        <v>0</v>
      </c>
      <c r="E15" s="62">
        <v>0</v>
      </c>
      <c r="F15" s="95">
        <f t="shared" ref="F15:F21" si="2">D15/$D$21</f>
        <v>0</v>
      </c>
      <c r="G15"/>
      <c r="H15"/>
      <c r="I15"/>
      <c r="J15"/>
    </row>
    <row r="16" spans="1:18" s="10" customFormat="1" ht="15" customHeight="1" x14ac:dyDescent="0.3">
      <c r="A16" s="27" t="s">
        <v>154</v>
      </c>
      <c r="B16" s="51">
        <v>55</v>
      </c>
      <c r="C16" s="51">
        <v>43</v>
      </c>
      <c r="D16" s="51">
        <v>12</v>
      </c>
      <c r="E16" s="62">
        <f t="shared" ref="E16:E21" si="3">D16/B16</f>
        <v>0.21818181818181817</v>
      </c>
      <c r="F16" s="96">
        <f t="shared" si="2"/>
        <v>0.375</v>
      </c>
      <c r="G16"/>
      <c r="H16" s="25" t="s">
        <v>68</v>
      </c>
      <c r="I16"/>
      <c r="J16"/>
    </row>
    <row r="17" spans="1:10" s="10" customFormat="1" ht="15" customHeight="1" x14ac:dyDescent="0.3">
      <c r="A17" s="27" t="s">
        <v>155</v>
      </c>
      <c r="B17" s="51">
        <v>8</v>
      </c>
      <c r="C17" s="51">
        <v>0</v>
      </c>
      <c r="D17" s="51">
        <v>8</v>
      </c>
      <c r="E17" s="62">
        <f t="shared" si="3"/>
        <v>1</v>
      </c>
      <c r="F17" s="96">
        <f t="shared" si="2"/>
        <v>0.25</v>
      </c>
      <c r="G17"/>
      <c r="H17"/>
      <c r="I17"/>
      <c r="J17"/>
    </row>
    <row r="18" spans="1:10" s="10" customFormat="1" ht="15" customHeight="1" x14ac:dyDescent="0.3">
      <c r="A18" s="66" t="s">
        <v>156</v>
      </c>
      <c r="B18" s="51">
        <v>68</v>
      </c>
      <c r="C18" s="51">
        <v>68</v>
      </c>
      <c r="D18" s="51">
        <v>0</v>
      </c>
      <c r="E18" s="62">
        <f t="shared" si="3"/>
        <v>0</v>
      </c>
      <c r="F18" s="96">
        <f t="shared" si="2"/>
        <v>0</v>
      </c>
      <c r="G18"/>
      <c r="H18"/>
      <c r="I18"/>
      <c r="J18"/>
    </row>
    <row r="19" spans="1:10" s="10" customFormat="1" ht="15" customHeight="1" x14ac:dyDescent="0.3">
      <c r="A19" s="66" t="s">
        <v>157</v>
      </c>
      <c r="B19" s="51">
        <v>2</v>
      </c>
      <c r="C19" s="51">
        <v>2</v>
      </c>
      <c r="D19" s="51">
        <v>0</v>
      </c>
      <c r="E19" s="62">
        <f t="shared" si="3"/>
        <v>0</v>
      </c>
      <c r="F19" s="96">
        <f t="shared" si="2"/>
        <v>0</v>
      </c>
      <c r="G19"/>
      <c r="H19"/>
      <c r="I19"/>
      <c r="J19"/>
    </row>
    <row r="20" spans="1:10" s="10" customFormat="1" ht="15" customHeight="1" x14ac:dyDescent="0.3">
      <c r="A20" s="66" t="s">
        <v>158</v>
      </c>
      <c r="B20" s="51">
        <v>304</v>
      </c>
      <c r="C20" s="51">
        <v>292</v>
      </c>
      <c r="D20" s="51">
        <v>12</v>
      </c>
      <c r="E20" s="62">
        <f t="shared" si="3"/>
        <v>3.9473684210526314E-2</v>
      </c>
      <c r="F20" s="97">
        <f t="shared" si="2"/>
        <v>0.375</v>
      </c>
      <c r="G20"/>
      <c r="H20"/>
      <c r="I20"/>
      <c r="J20"/>
    </row>
    <row r="21" spans="1:10" s="10" customFormat="1" ht="15" customHeight="1" x14ac:dyDescent="0.3">
      <c r="A21" s="31" t="s">
        <v>162</v>
      </c>
      <c r="B21" s="61">
        <f>SUM(B15:B20)</f>
        <v>437</v>
      </c>
      <c r="C21" s="52">
        <f>SUM(C15:C20)</f>
        <v>405</v>
      </c>
      <c r="D21" s="52">
        <f>SUM(D15:D20)</f>
        <v>32</v>
      </c>
      <c r="E21" s="120">
        <f t="shared" si="3"/>
        <v>7.3226544622425629E-2</v>
      </c>
      <c r="F21" s="119">
        <f t="shared" si="2"/>
        <v>1</v>
      </c>
      <c r="G21"/>
      <c r="H21"/>
      <c r="I21" s="67"/>
      <c r="J21"/>
    </row>
    <row r="22" spans="1:10" s="10" customFormat="1" ht="15" customHeight="1" x14ac:dyDescent="0.3">
      <c r="A22" s="92"/>
      <c r="B22" s="93"/>
      <c r="C22" s="93"/>
      <c r="D22" s="93" t="s">
        <v>68</v>
      </c>
      <c r="E22" s="94"/>
      <c r="F22" s="15"/>
      <c r="G22"/>
      <c r="H22"/>
      <c r="I22" s="67"/>
      <c r="J22"/>
    </row>
    <row r="23" spans="1:10" s="10" customFormat="1" ht="15" customHeight="1" x14ac:dyDescent="0.25">
      <c r="B23" s="159" t="s">
        <v>164</v>
      </c>
      <c r="C23" s="159"/>
      <c r="D23" s="159"/>
      <c r="E23" s="160"/>
      <c r="F23" s="167" t="s">
        <v>74</v>
      </c>
      <c r="G23"/>
      <c r="H23"/>
      <c r="I23"/>
      <c r="J23"/>
    </row>
    <row r="24" spans="1:10" s="10" customFormat="1" ht="15" customHeight="1" x14ac:dyDescent="0.3">
      <c r="A24" s="82" t="s">
        <v>161</v>
      </c>
      <c r="B24" s="78" t="s">
        <v>46</v>
      </c>
      <c r="C24" s="78" t="s">
        <v>47</v>
      </c>
      <c r="D24" s="78" t="s">
        <v>48</v>
      </c>
      <c r="E24" s="78" t="s">
        <v>73</v>
      </c>
      <c r="F24" s="168"/>
      <c r="G24"/>
      <c r="H24"/>
      <c r="I24"/>
      <c r="J24"/>
    </row>
    <row r="25" spans="1:10" s="10" customFormat="1" ht="15" customHeight="1" x14ac:dyDescent="0.3">
      <c r="A25" s="27" t="s">
        <v>153</v>
      </c>
      <c r="B25" s="51">
        <v>104</v>
      </c>
      <c r="C25" s="51">
        <v>101</v>
      </c>
      <c r="D25" s="51">
        <v>3</v>
      </c>
      <c r="E25" s="62">
        <f t="shared" ref="E25:E31" si="4">D25/B25</f>
        <v>2.8846153846153848E-2</v>
      </c>
      <c r="F25" s="95">
        <f t="shared" ref="F25:F31" si="5">D25/$D$31</f>
        <v>2.8089887640449437E-3</v>
      </c>
      <c r="G25"/>
      <c r="H25"/>
      <c r="I25"/>
      <c r="J25"/>
    </row>
    <row r="26" spans="1:10" s="10" customFormat="1" ht="15" customHeight="1" x14ac:dyDescent="0.3">
      <c r="A26" s="27" t="s">
        <v>154</v>
      </c>
      <c r="B26" s="51">
        <v>1050</v>
      </c>
      <c r="C26" s="51">
        <v>753</v>
      </c>
      <c r="D26" s="51">
        <v>296</v>
      </c>
      <c r="E26" s="62">
        <f t="shared" si="4"/>
        <v>0.28190476190476188</v>
      </c>
      <c r="F26" s="96">
        <f t="shared" si="5"/>
        <v>0.27715355805243447</v>
      </c>
      <c r="G26"/>
      <c r="H26"/>
      <c r="I26"/>
      <c r="J26"/>
    </row>
    <row r="27" spans="1:10" s="10" customFormat="1" ht="15" customHeight="1" x14ac:dyDescent="0.3">
      <c r="A27" s="27" t="s">
        <v>155</v>
      </c>
      <c r="B27" s="51">
        <v>407</v>
      </c>
      <c r="C27" s="51">
        <v>273</v>
      </c>
      <c r="D27" s="51">
        <v>134</v>
      </c>
      <c r="E27" s="62">
        <f t="shared" si="4"/>
        <v>0.32923832923832924</v>
      </c>
      <c r="F27" s="96">
        <f t="shared" si="5"/>
        <v>0.12546816479400749</v>
      </c>
      <c r="G27"/>
      <c r="H27"/>
      <c r="I27"/>
      <c r="J27"/>
    </row>
    <row r="28" spans="1:10" s="10" customFormat="1" ht="15" customHeight="1" x14ac:dyDescent="0.3">
      <c r="A28" s="66" t="s">
        <v>156</v>
      </c>
      <c r="B28" s="51">
        <v>832</v>
      </c>
      <c r="C28" s="51">
        <v>662</v>
      </c>
      <c r="D28" s="51">
        <v>170</v>
      </c>
      <c r="E28" s="62">
        <f t="shared" si="4"/>
        <v>0.20432692307692307</v>
      </c>
      <c r="F28" s="96">
        <f t="shared" si="5"/>
        <v>0.15917602996254682</v>
      </c>
      <c r="G28"/>
      <c r="H28"/>
      <c r="I28"/>
      <c r="J28"/>
    </row>
    <row r="29" spans="1:10" s="10" customFormat="1" ht="15" customHeight="1" x14ac:dyDescent="0.3">
      <c r="A29" s="66" t="s">
        <v>157</v>
      </c>
      <c r="B29" s="51">
        <v>483</v>
      </c>
      <c r="C29" s="51">
        <v>408</v>
      </c>
      <c r="D29" s="51">
        <v>75</v>
      </c>
      <c r="E29" s="62">
        <f t="shared" si="4"/>
        <v>0.15527950310559005</v>
      </c>
      <c r="F29" s="96">
        <f t="shared" si="5"/>
        <v>7.02247191011236E-2</v>
      </c>
      <c r="G29"/>
      <c r="H29"/>
      <c r="I29"/>
      <c r="J29"/>
    </row>
    <row r="30" spans="1:10" s="10" customFormat="1" ht="15" customHeight="1" x14ac:dyDescent="0.3">
      <c r="A30" s="66" t="s">
        <v>158</v>
      </c>
      <c r="B30" s="51">
        <v>2840</v>
      </c>
      <c r="C30" s="51">
        <v>2450</v>
      </c>
      <c r="D30" s="51">
        <v>390</v>
      </c>
      <c r="E30" s="62">
        <f t="shared" si="4"/>
        <v>0.13732394366197184</v>
      </c>
      <c r="F30" s="97">
        <f t="shared" si="5"/>
        <v>0.3651685393258427</v>
      </c>
      <c r="G30"/>
      <c r="H30"/>
      <c r="I30"/>
      <c r="J30"/>
    </row>
    <row r="31" spans="1:10" s="10" customFormat="1" ht="15" customHeight="1" x14ac:dyDescent="0.3">
      <c r="A31" s="31" t="s">
        <v>162</v>
      </c>
      <c r="B31" s="61">
        <f>SUM(B25:B30)</f>
        <v>5716</v>
      </c>
      <c r="C31" s="52">
        <f>SUM(C25:C30)</f>
        <v>4647</v>
      </c>
      <c r="D31" s="52">
        <f>SUM(D25:D30)</f>
        <v>1068</v>
      </c>
      <c r="E31" s="120">
        <f t="shared" si="4"/>
        <v>0.1868439468159552</v>
      </c>
      <c r="F31" s="98">
        <f t="shared" si="5"/>
        <v>1</v>
      </c>
      <c r="G31"/>
      <c r="H31"/>
      <c r="I31"/>
      <c r="J31"/>
    </row>
    <row r="32" spans="1:10" s="10" customFormat="1" ht="15" customHeight="1" x14ac:dyDescent="0.25">
      <c r="C32" s="15"/>
      <c r="D32" s="15"/>
      <c r="E32" s="15"/>
      <c r="F32" s="15"/>
      <c r="G32"/>
      <c r="H32"/>
      <c r="I32"/>
      <c r="J32"/>
    </row>
    <row r="33" spans="1:9" s="10" customFormat="1" ht="15" customHeight="1" x14ac:dyDescent="0.25">
      <c r="B33" s="159" t="s">
        <v>165</v>
      </c>
      <c r="C33" s="159"/>
      <c r="D33" s="159"/>
      <c r="E33" s="160"/>
      <c r="F33" s="167" t="s">
        <v>74</v>
      </c>
      <c r="G33"/>
      <c r="H33"/>
      <c r="I33"/>
    </row>
    <row r="34" spans="1:9" s="10" customFormat="1" ht="15" customHeight="1" x14ac:dyDescent="0.3">
      <c r="A34" s="82" t="s">
        <v>161</v>
      </c>
      <c r="B34" s="78" t="s">
        <v>46</v>
      </c>
      <c r="C34" s="78" t="s">
        <v>47</v>
      </c>
      <c r="D34" s="78" t="s">
        <v>48</v>
      </c>
      <c r="E34" s="78" t="s">
        <v>73</v>
      </c>
      <c r="F34" s="168"/>
      <c r="G34"/>
      <c r="H34"/>
      <c r="I34"/>
    </row>
    <row r="35" spans="1:9" s="10" customFormat="1" ht="15" customHeight="1" x14ac:dyDescent="0.3">
      <c r="A35" s="27" t="s">
        <v>153</v>
      </c>
      <c r="B35" s="51">
        <v>101</v>
      </c>
      <c r="C35" s="51">
        <v>49</v>
      </c>
      <c r="D35" s="51">
        <v>53</v>
      </c>
      <c r="E35" s="62">
        <f t="shared" ref="E35:E41" si="6">D35/B35</f>
        <v>0.52475247524752477</v>
      </c>
      <c r="F35" s="95">
        <f t="shared" ref="F35:F41" si="7">D35/$D$41</f>
        <v>1.5736342042755345E-2</v>
      </c>
      <c r="G35"/>
      <c r="H35"/>
      <c r="I35"/>
    </row>
    <row r="36" spans="1:9" s="10" customFormat="1" ht="15" customHeight="1" x14ac:dyDescent="0.3">
      <c r="A36" s="27" t="s">
        <v>154</v>
      </c>
      <c r="B36" s="51">
        <v>4580</v>
      </c>
      <c r="C36" s="51">
        <v>3342</v>
      </c>
      <c r="D36" s="51">
        <v>1239</v>
      </c>
      <c r="E36" s="62">
        <f t="shared" si="6"/>
        <v>0.27052401746724891</v>
      </c>
      <c r="F36" s="96">
        <f t="shared" si="7"/>
        <v>0.36787410926365793</v>
      </c>
      <c r="G36"/>
      <c r="H36"/>
      <c r="I36"/>
    </row>
    <row r="37" spans="1:9" s="10" customFormat="1" ht="15" customHeight="1" x14ac:dyDescent="0.3">
      <c r="A37" s="27" t="s">
        <v>155</v>
      </c>
      <c r="B37" s="51">
        <v>2028</v>
      </c>
      <c r="C37" s="51">
        <v>1482</v>
      </c>
      <c r="D37" s="51">
        <v>546</v>
      </c>
      <c r="E37" s="62">
        <f t="shared" si="6"/>
        <v>0.26923076923076922</v>
      </c>
      <c r="F37" s="96">
        <f t="shared" si="7"/>
        <v>0.16211401425178149</v>
      </c>
      <c r="G37"/>
      <c r="H37"/>
      <c r="I37"/>
    </row>
    <row r="38" spans="1:9" s="10" customFormat="1" ht="15" customHeight="1" x14ac:dyDescent="0.3">
      <c r="A38" s="66" t="s">
        <v>156</v>
      </c>
      <c r="B38" s="51">
        <v>1695</v>
      </c>
      <c r="C38" s="51">
        <v>1234</v>
      </c>
      <c r="D38" s="51">
        <v>461</v>
      </c>
      <c r="E38" s="62">
        <f t="shared" si="6"/>
        <v>0.27197640117994099</v>
      </c>
      <c r="F38" s="96">
        <f t="shared" si="7"/>
        <v>0.13687648456057008</v>
      </c>
      <c r="G38"/>
      <c r="H38"/>
      <c r="I38"/>
    </row>
    <row r="39" spans="1:9" s="10" customFormat="1" ht="15" customHeight="1" x14ac:dyDescent="0.3">
      <c r="A39" s="66" t="s">
        <v>157</v>
      </c>
      <c r="B39" s="51">
        <v>1470</v>
      </c>
      <c r="C39" s="51">
        <v>1211</v>
      </c>
      <c r="D39" s="51">
        <v>259</v>
      </c>
      <c r="E39" s="62">
        <f t="shared" si="6"/>
        <v>0.1761904761904762</v>
      </c>
      <c r="F39" s="96">
        <f t="shared" si="7"/>
        <v>7.6900237529691218E-2</v>
      </c>
      <c r="G39"/>
      <c r="H39"/>
      <c r="I39"/>
    </row>
    <row r="40" spans="1:9" s="10" customFormat="1" ht="15" customHeight="1" x14ac:dyDescent="0.3">
      <c r="A40" s="66" t="s">
        <v>158</v>
      </c>
      <c r="B40" s="51">
        <v>5818</v>
      </c>
      <c r="C40" s="51">
        <v>5008</v>
      </c>
      <c r="D40" s="51">
        <v>810</v>
      </c>
      <c r="E40" s="62">
        <f t="shared" si="6"/>
        <v>0.13922310072189756</v>
      </c>
      <c r="F40" s="96">
        <f t="shared" si="7"/>
        <v>0.24049881235154394</v>
      </c>
      <c r="G40"/>
      <c r="H40"/>
      <c r="I40"/>
    </row>
    <row r="41" spans="1:9" s="10" customFormat="1" ht="15" customHeight="1" x14ac:dyDescent="0.3">
      <c r="A41" s="31" t="s">
        <v>162</v>
      </c>
      <c r="B41" s="61">
        <f>SUM(B35:B40)</f>
        <v>15692</v>
      </c>
      <c r="C41" s="52">
        <f>SUM(C35:C40)</f>
        <v>12326</v>
      </c>
      <c r="D41" s="52">
        <f>SUM(D35:D40)</f>
        <v>3368</v>
      </c>
      <c r="E41" s="120">
        <f t="shared" si="6"/>
        <v>0.21463165944430282</v>
      </c>
      <c r="F41" s="121">
        <f t="shared" si="7"/>
        <v>1</v>
      </c>
      <c r="G41"/>
      <c r="H41"/>
      <c r="I41"/>
    </row>
    <row r="42" spans="1:9" s="10" customFormat="1" ht="15" customHeight="1" x14ac:dyDescent="0.2">
      <c r="C42" s="15"/>
      <c r="D42" s="15"/>
      <c r="E42" s="15"/>
      <c r="F42" s="15"/>
      <c r="G42" s="15"/>
      <c r="H42" s="15"/>
    </row>
    <row r="43" spans="1:9" s="10" customFormat="1" ht="15" customHeight="1" x14ac:dyDescent="0.2">
      <c r="B43" s="159" t="s">
        <v>166</v>
      </c>
      <c r="C43" s="159"/>
      <c r="D43" s="159"/>
      <c r="E43" s="160"/>
      <c r="F43" s="167" t="s">
        <v>74</v>
      </c>
      <c r="G43" s="15"/>
      <c r="H43" s="15"/>
    </row>
    <row r="44" spans="1:9" s="10" customFormat="1" ht="15" customHeight="1" x14ac:dyDescent="0.3">
      <c r="A44" s="82" t="s">
        <v>161</v>
      </c>
      <c r="B44" s="78" t="s">
        <v>46</v>
      </c>
      <c r="C44" s="78" t="s">
        <v>47</v>
      </c>
      <c r="D44" s="78" t="s">
        <v>48</v>
      </c>
      <c r="E44" s="78" t="s">
        <v>73</v>
      </c>
      <c r="F44" s="168"/>
      <c r="G44" s="15"/>
      <c r="H44" s="15"/>
    </row>
    <row r="45" spans="1:9" s="10" customFormat="1" ht="15" customHeight="1" x14ac:dyDescent="0.3">
      <c r="A45" s="27" t="s">
        <v>153</v>
      </c>
      <c r="B45" s="51">
        <v>157</v>
      </c>
      <c r="C45" s="51">
        <v>62</v>
      </c>
      <c r="D45" s="51">
        <v>95</v>
      </c>
      <c r="E45" s="62">
        <f t="shared" ref="E45:E50" si="8">D45/B45</f>
        <v>0.60509554140127386</v>
      </c>
      <c r="F45" s="95">
        <f>D45/$D$51</f>
        <v>2.7096406160867084E-2</v>
      </c>
      <c r="G45" s="15"/>
      <c r="H45" s="15"/>
    </row>
    <row r="46" spans="1:9" s="10" customFormat="1" ht="15" customHeight="1" x14ac:dyDescent="0.3">
      <c r="A46" s="27" t="s">
        <v>154</v>
      </c>
      <c r="B46" s="51">
        <v>6148</v>
      </c>
      <c r="C46" s="51">
        <v>3620</v>
      </c>
      <c r="D46" s="51">
        <v>2528</v>
      </c>
      <c r="E46" s="62">
        <f t="shared" si="8"/>
        <v>0.41119063109954457</v>
      </c>
      <c r="F46" s="96">
        <f t="shared" ref="F46:F51" si="9">D46/$D$51</f>
        <v>0.72104962920707361</v>
      </c>
      <c r="G46" s="15"/>
      <c r="H46" s="15"/>
    </row>
    <row r="47" spans="1:9" s="10" customFormat="1" ht="15" customHeight="1" x14ac:dyDescent="0.3">
      <c r="A47" s="27" t="s">
        <v>155</v>
      </c>
      <c r="B47" s="51">
        <v>1119</v>
      </c>
      <c r="C47" s="51">
        <v>895</v>
      </c>
      <c r="D47" s="51">
        <v>224</v>
      </c>
      <c r="E47" s="62">
        <f t="shared" si="8"/>
        <v>0.20017873100983022</v>
      </c>
      <c r="F47" s="96">
        <f t="shared" si="9"/>
        <v>6.3890473474044501E-2</v>
      </c>
      <c r="G47" s="15"/>
      <c r="H47" s="15"/>
    </row>
    <row r="48" spans="1:9" s="10" customFormat="1" ht="15" customHeight="1" x14ac:dyDescent="0.3">
      <c r="A48" s="66" t="s">
        <v>156</v>
      </c>
      <c r="B48" s="51">
        <v>853</v>
      </c>
      <c r="C48" s="51">
        <v>738</v>
      </c>
      <c r="D48" s="51">
        <v>114</v>
      </c>
      <c r="E48" s="62">
        <f t="shared" si="8"/>
        <v>0.13364595545134819</v>
      </c>
      <c r="F48" s="96">
        <f t="shared" si="9"/>
        <v>3.2515687393040504E-2</v>
      </c>
      <c r="G48" s="15"/>
      <c r="H48" s="15"/>
    </row>
    <row r="49" spans="1:8" s="10" customFormat="1" ht="15" customHeight="1" x14ac:dyDescent="0.3">
      <c r="A49" s="66" t="s">
        <v>157</v>
      </c>
      <c r="B49" s="51">
        <v>931</v>
      </c>
      <c r="C49" s="51">
        <v>716</v>
      </c>
      <c r="D49" s="51">
        <v>215</v>
      </c>
      <c r="E49" s="62">
        <f t="shared" si="8"/>
        <v>0.23093447905477982</v>
      </c>
      <c r="F49" s="96">
        <f t="shared" si="9"/>
        <v>6.1323445521962353E-2</v>
      </c>
      <c r="G49" s="15"/>
      <c r="H49" s="15"/>
    </row>
    <row r="50" spans="1:8" s="10" customFormat="1" ht="15" customHeight="1" x14ac:dyDescent="0.3">
      <c r="A50" s="66" t="s">
        <v>158</v>
      </c>
      <c r="B50" s="51">
        <v>1714</v>
      </c>
      <c r="C50" s="51">
        <v>1384</v>
      </c>
      <c r="D50" s="51">
        <v>330</v>
      </c>
      <c r="E50" s="62">
        <f t="shared" si="8"/>
        <v>0.19253208868144692</v>
      </c>
      <c r="F50" s="97">
        <f t="shared" si="9"/>
        <v>9.4124358243011977E-2</v>
      </c>
      <c r="G50" s="15"/>
      <c r="H50" s="15"/>
    </row>
    <row r="51" spans="1:8" s="10" customFormat="1" ht="15" customHeight="1" x14ac:dyDescent="0.3">
      <c r="A51" s="31" t="s">
        <v>162</v>
      </c>
      <c r="B51" s="61">
        <f>SUM(B45:B50)</f>
        <v>10922</v>
      </c>
      <c r="C51" s="52">
        <f>SUM(C45:C50)</f>
        <v>7415</v>
      </c>
      <c r="D51" s="52">
        <f>SUM(D45:D50)</f>
        <v>3506</v>
      </c>
      <c r="E51" s="120">
        <f>D51/B51</f>
        <v>0.32100347921626077</v>
      </c>
      <c r="F51" s="98">
        <f t="shared" si="9"/>
        <v>1</v>
      </c>
      <c r="G51" s="15"/>
      <c r="H51" s="15"/>
    </row>
    <row r="52" spans="1:8" s="10" customFormat="1" ht="15" customHeight="1" x14ac:dyDescent="0.3">
      <c r="A52" s="142" t="s">
        <v>40</v>
      </c>
      <c r="B52" s="142"/>
      <c r="C52" s="142"/>
      <c r="D52" s="142"/>
      <c r="E52" s="15"/>
      <c r="F52" s="15"/>
      <c r="G52" s="15"/>
      <c r="H52" s="15"/>
    </row>
    <row r="53" spans="1:8" s="10" customFormat="1" ht="15" customHeight="1" x14ac:dyDescent="0.2">
      <c r="C53" s="15"/>
      <c r="D53" s="15"/>
      <c r="E53" s="15"/>
      <c r="F53" s="15"/>
      <c r="G53" s="15"/>
      <c r="H53" s="15"/>
    </row>
    <row r="54" spans="1:8" s="10" customFormat="1" ht="15" customHeight="1" x14ac:dyDescent="0.2">
      <c r="C54" s="15"/>
      <c r="D54" s="15"/>
      <c r="E54" s="15"/>
      <c r="F54" s="15"/>
      <c r="G54" s="15"/>
      <c r="H54" s="15"/>
    </row>
    <row r="55" spans="1:8" s="10" customFormat="1" ht="15" customHeight="1" x14ac:dyDescent="0.2">
      <c r="C55" s="15"/>
      <c r="D55" s="15"/>
      <c r="E55" s="15"/>
      <c r="F55" s="15"/>
      <c r="G55" s="15"/>
      <c r="H55" s="15"/>
    </row>
    <row r="56" spans="1:8" s="10" customFormat="1" ht="15" customHeight="1" x14ac:dyDescent="0.2">
      <c r="C56" s="15"/>
      <c r="D56" s="15"/>
      <c r="E56" s="15"/>
      <c r="F56" s="15"/>
      <c r="G56" s="15"/>
      <c r="H56" s="15"/>
    </row>
    <row r="57" spans="1:8" s="10" customFormat="1" ht="15" customHeight="1" x14ac:dyDescent="0.2">
      <c r="C57" s="15"/>
      <c r="D57" s="15"/>
      <c r="E57" s="15"/>
      <c r="F57" s="15"/>
      <c r="G57" s="15"/>
      <c r="H57" s="15"/>
    </row>
    <row r="58" spans="1:8" s="10" customFormat="1" ht="15" customHeight="1" x14ac:dyDescent="0.2">
      <c r="C58" s="15"/>
      <c r="D58" s="15"/>
      <c r="E58" s="15"/>
      <c r="F58" s="15"/>
      <c r="G58" s="15"/>
      <c r="H58" s="15"/>
    </row>
    <row r="59" spans="1:8" s="10" customFormat="1" ht="15" customHeight="1" x14ac:dyDescent="0.2">
      <c r="C59" s="15"/>
      <c r="D59" s="15"/>
      <c r="E59" s="15"/>
      <c r="F59" s="15"/>
      <c r="G59" s="15"/>
      <c r="H59" s="15"/>
    </row>
    <row r="60" spans="1:8" s="10" customFormat="1" ht="15" customHeight="1" x14ac:dyDescent="0.2">
      <c r="C60" s="15"/>
      <c r="D60" s="15"/>
      <c r="E60" s="15"/>
      <c r="F60" s="15"/>
      <c r="G60" s="15"/>
      <c r="H60" s="15"/>
    </row>
    <row r="61" spans="1:8" s="10" customFormat="1" ht="15" customHeight="1" x14ac:dyDescent="0.2">
      <c r="C61" s="15"/>
      <c r="D61" s="15"/>
      <c r="E61" s="15"/>
      <c r="F61" s="15"/>
      <c r="G61" s="15"/>
      <c r="H61" s="15"/>
    </row>
    <row r="62" spans="1:8" s="10" customFormat="1" ht="15" customHeight="1" x14ac:dyDescent="0.2">
      <c r="C62" s="15"/>
      <c r="D62" s="15"/>
      <c r="E62" s="15"/>
      <c r="F62" s="15"/>
      <c r="G62" s="15"/>
      <c r="H62" s="15"/>
    </row>
    <row r="63" spans="1:8" s="10" customFormat="1" ht="15" customHeight="1" x14ac:dyDescent="0.2">
      <c r="C63" s="15"/>
      <c r="D63" s="15"/>
      <c r="E63" s="15"/>
      <c r="F63" s="15"/>
      <c r="G63" s="15"/>
      <c r="H63" s="15"/>
    </row>
    <row r="64" spans="1:8" s="10" customFormat="1" ht="15" customHeight="1" x14ac:dyDescent="0.2">
      <c r="C64" s="15"/>
      <c r="D64" s="15"/>
      <c r="E64" s="15"/>
      <c r="F64" s="15"/>
      <c r="G64" s="15"/>
      <c r="H64" s="15"/>
    </row>
    <row r="65" spans="3:8" s="10" customFormat="1" ht="15" customHeight="1" x14ac:dyDescent="0.2">
      <c r="C65" s="15"/>
      <c r="D65" s="15"/>
      <c r="E65" s="15"/>
      <c r="F65" s="15"/>
      <c r="G65" s="15"/>
      <c r="H65" s="15"/>
    </row>
    <row r="66" spans="3:8" s="10" customFormat="1" ht="15" customHeight="1" x14ac:dyDescent="0.2">
      <c r="C66" s="15"/>
      <c r="D66" s="15"/>
      <c r="E66" s="15"/>
      <c r="F66" s="15"/>
      <c r="G66" s="15"/>
      <c r="H66" s="15"/>
    </row>
    <row r="67" spans="3:8" s="10" customFormat="1" ht="15" customHeight="1" x14ac:dyDescent="0.2">
      <c r="C67" s="15"/>
      <c r="D67" s="15"/>
      <c r="E67" s="15"/>
      <c r="F67" s="15"/>
      <c r="G67" s="15"/>
      <c r="H67" s="15"/>
    </row>
    <row r="68" spans="3:8" s="10" customFormat="1" ht="15" customHeight="1" x14ac:dyDescent="0.2">
      <c r="C68" s="15"/>
      <c r="D68" s="15"/>
      <c r="E68" s="15"/>
      <c r="F68" s="15"/>
      <c r="G68" s="15"/>
      <c r="H68" s="15"/>
    </row>
    <row r="69" spans="3:8" s="10" customFormat="1" ht="15" customHeight="1" x14ac:dyDescent="0.2">
      <c r="C69" s="15"/>
      <c r="D69" s="15"/>
      <c r="E69" s="15"/>
      <c r="F69" s="15"/>
      <c r="G69" s="15"/>
      <c r="H69" s="15"/>
    </row>
    <row r="70" spans="3:8" s="10" customFormat="1" ht="15" customHeight="1" x14ac:dyDescent="0.2">
      <c r="C70" s="15"/>
      <c r="D70" s="15"/>
      <c r="E70" s="15"/>
      <c r="F70" s="15"/>
      <c r="G70" s="15"/>
      <c r="H70" s="15"/>
    </row>
    <row r="71" spans="3:8" s="10" customFormat="1" ht="15" customHeight="1" x14ac:dyDescent="0.2">
      <c r="C71" s="15"/>
      <c r="D71" s="15"/>
      <c r="E71" s="15"/>
      <c r="F71" s="15"/>
      <c r="G71" s="15"/>
      <c r="H71" s="15"/>
    </row>
    <row r="72" spans="3:8" s="10" customFormat="1" ht="15" customHeight="1" x14ac:dyDescent="0.2">
      <c r="C72" s="15"/>
      <c r="D72" s="15"/>
      <c r="E72" s="15"/>
      <c r="F72" s="15"/>
      <c r="G72" s="15"/>
      <c r="H72" s="15"/>
    </row>
    <row r="73" spans="3:8" s="10" customFormat="1" ht="15" customHeight="1" x14ac:dyDescent="0.2">
      <c r="C73" s="15"/>
      <c r="D73" s="15"/>
      <c r="E73" s="15"/>
      <c r="F73" s="15"/>
      <c r="G73" s="15"/>
      <c r="H73" s="15"/>
    </row>
    <row r="74" spans="3:8" s="10" customFormat="1" ht="15" customHeight="1" x14ac:dyDescent="0.2">
      <c r="C74" s="15"/>
      <c r="D74" s="15"/>
      <c r="E74" s="15"/>
      <c r="F74" s="15"/>
      <c r="G74" s="15"/>
      <c r="H74" s="15"/>
    </row>
    <row r="75" spans="3:8" s="10" customFormat="1" ht="15" customHeight="1" x14ac:dyDescent="0.2">
      <c r="C75" s="15"/>
      <c r="D75" s="15"/>
      <c r="E75" s="15"/>
      <c r="F75" s="15"/>
      <c r="G75" s="15"/>
      <c r="H75" s="15"/>
    </row>
    <row r="76" spans="3:8" s="10" customFormat="1" ht="15" customHeight="1" x14ac:dyDescent="0.2">
      <c r="C76" s="15"/>
      <c r="D76" s="15"/>
      <c r="E76" s="15"/>
      <c r="F76" s="15"/>
      <c r="G76" s="15"/>
      <c r="H76" s="15"/>
    </row>
    <row r="77" spans="3:8" s="10" customFormat="1" ht="15" customHeight="1" x14ac:dyDescent="0.2">
      <c r="C77" s="15"/>
      <c r="D77" s="15"/>
      <c r="E77" s="15"/>
      <c r="F77" s="15"/>
      <c r="G77" s="15"/>
      <c r="H77" s="15"/>
    </row>
    <row r="78" spans="3:8" s="10" customFormat="1" ht="15" customHeight="1" x14ac:dyDescent="0.2">
      <c r="C78" s="15"/>
      <c r="D78" s="15"/>
      <c r="E78" s="15"/>
      <c r="F78" s="15"/>
      <c r="G78" s="15"/>
      <c r="H78" s="15"/>
    </row>
    <row r="79" spans="3:8" s="10" customFormat="1" ht="15" customHeight="1" x14ac:dyDescent="0.2">
      <c r="C79" s="15"/>
      <c r="D79" s="15"/>
      <c r="E79" s="15"/>
      <c r="F79" s="15"/>
      <c r="G79" s="15"/>
      <c r="H79" s="15"/>
    </row>
    <row r="80" spans="3:8" s="10" customFormat="1" ht="15" customHeight="1" x14ac:dyDescent="0.2">
      <c r="C80" s="15"/>
      <c r="D80" s="15"/>
      <c r="E80" s="15"/>
      <c r="F80" s="15"/>
      <c r="G80" s="15"/>
      <c r="H80" s="15"/>
    </row>
    <row r="81" spans="3:8" s="10" customFormat="1" ht="15" customHeight="1" x14ac:dyDescent="0.2">
      <c r="C81" s="15"/>
      <c r="D81" s="15"/>
      <c r="E81" s="15"/>
      <c r="F81" s="15"/>
      <c r="G81" s="15"/>
      <c r="H81" s="15"/>
    </row>
    <row r="82" spans="3:8" s="10" customFormat="1" ht="15" customHeight="1" x14ac:dyDescent="0.2">
      <c r="C82" s="15"/>
      <c r="D82" s="15"/>
      <c r="E82" s="15"/>
      <c r="F82" s="15"/>
      <c r="G82" s="15"/>
      <c r="H82" s="15"/>
    </row>
    <row r="83" spans="3:8" s="10" customFormat="1" ht="15" customHeight="1" x14ac:dyDescent="0.2">
      <c r="C83" s="15"/>
      <c r="D83" s="15"/>
      <c r="E83" s="15"/>
      <c r="F83" s="15"/>
      <c r="G83" s="15"/>
      <c r="H83" s="15"/>
    </row>
    <row r="84" spans="3:8" s="10" customFormat="1" ht="15" customHeight="1" x14ac:dyDescent="0.2">
      <c r="C84" s="15"/>
      <c r="D84" s="15"/>
      <c r="E84" s="15"/>
      <c r="F84" s="15"/>
      <c r="G84" s="15"/>
      <c r="H84" s="15"/>
    </row>
    <row r="85" spans="3:8" s="10" customFormat="1" ht="15" customHeight="1" x14ac:dyDescent="0.2">
      <c r="C85" s="15"/>
      <c r="D85" s="15"/>
      <c r="E85" s="15"/>
      <c r="F85" s="15"/>
      <c r="G85" s="15"/>
      <c r="H85" s="15"/>
    </row>
    <row r="86" spans="3:8" s="10" customFormat="1" ht="15" customHeight="1" x14ac:dyDescent="0.2">
      <c r="C86" s="15"/>
      <c r="D86" s="15"/>
      <c r="E86" s="15"/>
      <c r="F86" s="15"/>
      <c r="G86" s="15"/>
      <c r="H86" s="15"/>
    </row>
    <row r="87" spans="3:8" s="10" customFormat="1" ht="15" customHeight="1" x14ac:dyDescent="0.2">
      <c r="C87" s="15"/>
      <c r="D87" s="15"/>
      <c r="E87" s="15"/>
      <c r="F87" s="15"/>
      <c r="G87" s="15"/>
      <c r="H87" s="15"/>
    </row>
    <row r="88" spans="3:8" s="10" customFormat="1" ht="15" customHeight="1" x14ac:dyDescent="0.2">
      <c r="C88" s="15"/>
      <c r="D88" s="15"/>
      <c r="E88" s="15"/>
      <c r="F88" s="15"/>
      <c r="G88" s="15"/>
      <c r="H88" s="15"/>
    </row>
    <row r="89" spans="3:8" s="10" customFormat="1" ht="15" customHeight="1" x14ac:dyDescent="0.2">
      <c r="C89" s="15"/>
      <c r="D89" s="15"/>
      <c r="E89" s="15"/>
      <c r="F89" s="15"/>
      <c r="G89" s="15"/>
      <c r="H89" s="15"/>
    </row>
    <row r="90" spans="3:8" s="10" customFormat="1" ht="15" customHeight="1" x14ac:dyDescent="0.2">
      <c r="C90" s="15"/>
      <c r="D90" s="15"/>
      <c r="E90" s="15"/>
      <c r="F90" s="15"/>
      <c r="G90" s="15"/>
      <c r="H90" s="15"/>
    </row>
    <row r="91" spans="3:8" s="10" customFormat="1" ht="15" customHeight="1" x14ac:dyDescent="0.2">
      <c r="C91" s="15"/>
      <c r="D91" s="15"/>
      <c r="E91" s="15"/>
      <c r="F91" s="15"/>
      <c r="G91" s="15"/>
      <c r="H91" s="15"/>
    </row>
    <row r="92" spans="3:8" s="10" customFormat="1" ht="15" customHeight="1" x14ac:dyDescent="0.2">
      <c r="C92" s="15"/>
      <c r="D92" s="15"/>
      <c r="E92" s="15"/>
      <c r="F92" s="15"/>
      <c r="G92" s="15"/>
      <c r="H92" s="15"/>
    </row>
    <row r="93" spans="3:8" s="10" customFormat="1" ht="15" customHeight="1" x14ac:dyDescent="0.2">
      <c r="C93" s="15"/>
      <c r="D93" s="15"/>
      <c r="E93" s="15"/>
      <c r="F93" s="15"/>
      <c r="G93" s="15"/>
      <c r="H93" s="15"/>
    </row>
    <row r="94" spans="3:8" s="10" customFormat="1" ht="15" customHeight="1" x14ac:dyDescent="0.2">
      <c r="C94" s="15"/>
      <c r="D94" s="15"/>
      <c r="E94" s="15"/>
      <c r="F94" s="15"/>
      <c r="G94" s="15"/>
      <c r="H94" s="15"/>
    </row>
    <row r="95" spans="3:8" s="10" customFormat="1" ht="15" customHeight="1" x14ac:dyDescent="0.2">
      <c r="C95" s="15"/>
      <c r="D95" s="15"/>
      <c r="E95" s="15"/>
      <c r="F95" s="15"/>
      <c r="G95" s="15"/>
      <c r="H95" s="15"/>
    </row>
    <row r="96" spans="3:8" s="10" customFormat="1" ht="15" customHeight="1" x14ac:dyDescent="0.2">
      <c r="C96" s="15"/>
      <c r="D96" s="15"/>
      <c r="E96" s="15"/>
      <c r="F96" s="15"/>
      <c r="G96" s="15"/>
      <c r="H96" s="15"/>
    </row>
    <row r="97" spans="3:8" s="10" customFormat="1" ht="15" customHeight="1" x14ac:dyDescent="0.2">
      <c r="C97" s="15"/>
      <c r="D97" s="15"/>
      <c r="E97" s="15"/>
      <c r="F97" s="15"/>
      <c r="G97" s="15"/>
      <c r="H97" s="15"/>
    </row>
    <row r="98" spans="3:8" s="10" customFormat="1" ht="15" customHeight="1" x14ac:dyDescent="0.2">
      <c r="C98" s="15"/>
      <c r="D98" s="15"/>
      <c r="E98" s="15"/>
      <c r="F98" s="15"/>
      <c r="G98" s="15"/>
      <c r="H98" s="15"/>
    </row>
    <row r="99" spans="3:8" s="10" customFormat="1" ht="15" customHeight="1" x14ac:dyDescent="0.2">
      <c r="C99" s="15"/>
      <c r="D99" s="15"/>
      <c r="E99" s="15"/>
      <c r="F99" s="15"/>
      <c r="G99" s="15"/>
      <c r="H99" s="15"/>
    </row>
    <row r="100" spans="3:8" s="10" customFormat="1" ht="15" customHeight="1" x14ac:dyDescent="0.2">
      <c r="C100" s="15"/>
      <c r="D100" s="15"/>
      <c r="E100" s="15"/>
      <c r="F100" s="15"/>
      <c r="G100" s="15"/>
      <c r="H100" s="15"/>
    </row>
    <row r="101" spans="3:8" s="10" customFormat="1" ht="15" customHeight="1" x14ac:dyDescent="0.2">
      <c r="C101" s="15"/>
      <c r="D101" s="15"/>
      <c r="E101" s="15"/>
      <c r="F101" s="15"/>
      <c r="G101" s="15"/>
      <c r="H101" s="15"/>
    </row>
    <row r="102" spans="3:8" s="10" customFormat="1" ht="15" customHeight="1" x14ac:dyDescent="0.2">
      <c r="C102" s="15"/>
      <c r="D102" s="15"/>
      <c r="E102" s="15"/>
      <c r="F102" s="15"/>
      <c r="G102" s="15"/>
      <c r="H102" s="15"/>
    </row>
    <row r="103" spans="3:8" s="10" customFormat="1" ht="15" customHeight="1" x14ac:dyDescent="0.2">
      <c r="C103" s="15"/>
      <c r="D103" s="15"/>
      <c r="E103" s="15"/>
      <c r="F103" s="15"/>
      <c r="G103" s="15"/>
      <c r="H103" s="15"/>
    </row>
    <row r="104" spans="3:8" s="10" customFormat="1" ht="15" customHeight="1" x14ac:dyDescent="0.2">
      <c r="C104" s="15"/>
      <c r="D104" s="15"/>
      <c r="E104" s="15"/>
      <c r="F104" s="15"/>
      <c r="G104" s="15"/>
      <c r="H104" s="15"/>
    </row>
    <row r="105" spans="3:8" s="10" customFormat="1" ht="15" customHeight="1" x14ac:dyDescent="0.2">
      <c r="C105" s="15"/>
      <c r="D105" s="15"/>
      <c r="E105" s="15"/>
      <c r="F105" s="15"/>
      <c r="G105" s="15"/>
      <c r="H105" s="15"/>
    </row>
    <row r="106" spans="3:8" s="10" customFormat="1" ht="15" customHeight="1" x14ac:dyDescent="0.2">
      <c r="C106" s="15"/>
      <c r="D106" s="15"/>
      <c r="E106" s="15"/>
      <c r="F106" s="15"/>
      <c r="G106" s="15"/>
      <c r="H106" s="15"/>
    </row>
    <row r="107" spans="3:8" s="10" customFormat="1" ht="15" customHeight="1" x14ac:dyDescent="0.2">
      <c r="C107" s="15"/>
      <c r="D107" s="15"/>
      <c r="E107" s="15"/>
      <c r="F107" s="15"/>
      <c r="G107" s="15"/>
      <c r="H107" s="15"/>
    </row>
    <row r="108" spans="3:8" s="10" customFormat="1" ht="15" customHeight="1" x14ac:dyDescent="0.2">
      <c r="C108" s="15"/>
      <c r="D108" s="15"/>
      <c r="E108" s="15"/>
      <c r="F108" s="15"/>
      <c r="G108" s="15"/>
      <c r="H108" s="15"/>
    </row>
    <row r="109" spans="3:8" s="10" customFormat="1" ht="15" customHeight="1" x14ac:dyDescent="0.2">
      <c r="C109" s="15"/>
      <c r="D109" s="15"/>
      <c r="E109" s="15"/>
      <c r="F109" s="15"/>
      <c r="G109" s="15"/>
      <c r="H109" s="15"/>
    </row>
    <row r="110" spans="3:8" s="10" customFormat="1" ht="15" customHeight="1" x14ac:dyDescent="0.2">
      <c r="C110" s="15"/>
      <c r="D110" s="15"/>
      <c r="E110" s="15"/>
      <c r="F110" s="15"/>
      <c r="G110" s="15"/>
      <c r="H110" s="15"/>
    </row>
    <row r="111" spans="3:8" s="10" customFormat="1" ht="15" customHeight="1" x14ac:dyDescent="0.2"/>
    <row r="112" spans="3:8" s="10" customFormat="1" ht="15" customHeight="1" x14ac:dyDescent="0.2"/>
    <row r="113" s="10" customFormat="1" ht="15" customHeight="1" x14ac:dyDescent="0.2"/>
    <row r="114" s="10" customFormat="1" ht="15" customHeight="1" x14ac:dyDescent="0.2"/>
    <row r="115" s="10" customFormat="1" ht="15" customHeight="1" x14ac:dyDescent="0.2"/>
    <row r="116" s="10" customFormat="1" ht="15" customHeight="1" x14ac:dyDescent="0.2"/>
    <row r="117" s="10" customFormat="1" ht="15" customHeight="1" x14ac:dyDescent="0.2"/>
    <row r="118" s="10" customFormat="1" ht="15" customHeight="1" x14ac:dyDescent="0.2"/>
    <row r="119" s="10" customFormat="1" ht="15" customHeight="1" x14ac:dyDescent="0.2"/>
    <row r="120" s="10" customFormat="1" ht="15" customHeight="1" x14ac:dyDescent="0.2"/>
    <row r="121" s="10" customFormat="1" ht="15" customHeight="1" x14ac:dyDescent="0.2"/>
    <row r="122" s="10" customFormat="1" ht="15" customHeight="1" x14ac:dyDescent="0.2"/>
    <row r="123" s="10" customFormat="1" ht="15" customHeight="1" x14ac:dyDescent="0.2"/>
    <row r="124" s="10" customFormat="1" ht="15" customHeight="1" x14ac:dyDescent="0.2"/>
    <row r="125" s="10" customFormat="1" ht="15" customHeight="1" x14ac:dyDescent="0.2"/>
    <row r="126" s="10" customFormat="1" ht="15" customHeight="1" x14ac:dyDescent="0.2"/>
    <row r="127" s="10" customFormat="1" ht="15" customHeight="1" x14ac:dyDescent="0.2"/>
    <row r="128" s="10" customFormat="1" ht="15" customHeight="1" x14ac:dyDescent="0.2"/>
    <row r="129" s="10" customFormat="1" ht="15" customHeight="1" x14ac:dyDescent="0.2"/>
    <row r="130" s="10" customFormat="1" ht="15" customHeight="1" x14ac:dyDescent="0.2"/>
    <row r="131" s="10" customFormat="1" ht="15" customHeight="1" x14ac:dyDescent="0.2"/>
    <row r="132" s="10" customFormat="1" ht="15" customHeight="1" x14ac:dyDescent="0.2"/>
    <row r="133" s="10" customFormat="1" ht="15" customHeight="1" x14ac:dyDescent="0.2"/>
    <row r="134" s="10" customFormat="1" ht="15" customHeight="1" x14ac:dyDescent="0.2"/>
    <row r="135" s="10" customFormat="1" ht="15" customHeight="1" x14ac:dyDescent="0.2"/>
    <row r="136" s="10" customFormat="1" ht="15" customHeight="1" x14ac:dyDescent="0.2"/>
    <row r="137" s="10" customFormat="1" ht="15" customHeight="1" x14ac:dyDescent="0.2"/>
    <row r="138" s="10" customFormat="1" ht="15" customHeight="1" x14ac:dyDescent="0.2"/>
    <row r="139" s="10" customFormat="1" ht="15" customHeight="1" x14ac:dyDescent="0.2"/>
    <row r="140" s="10" customFormat="1" ht="15" customHeight="1" x14ac:dyDescent="0.2"/>
    <row r="141" s="10" customFormat="1" ht="15" customHeight="1" x14ac:dyDescent="0.2"/>
    <row r="142" s="10" customFormat="1" ht="15" customHeight="1" x14ac:dyDescent="0.2"/>
    <row r="143" s="10" customFormat="1" ht="15" customHeight="1" x14ac:dyDescent="0.2"/>
    <row r="144" s="10" customFormat="1" ht="15" customHeight="1" x14ac:dyDescent="0.2"/>
    <row r="145" s="10" customFormat="1" ht="15" customHeight="1" x14ac:dyDescent="0.2"/>
    <row r="146" s="10" customFormat="1" ht="15" customHeight="1" x14ac:dyDescent="0.2"/>
    <row r="147" s="10" customFormat="1" ht="15" customHeight="1" x14ac:dyDescent="0.2"/>
    <row r="148" s="10" customFormat="1" ht="15" customHeight="1" x14ac:dyDescent="0.2"/>
    <row r="149" s="10" customFormat="1" ht="15" customHeight="1" x14ac:dyDescent="0.2"/>
    <row r="150" s="10" customFormat="1" ht="15" customHeight="1" x14ac:dyDescent="0.2"/>
    <row r="151" s="10" customFormat="1" ht="15" customHeight="1" x14ac:dyDescent="0.2"/>
    <row r="152" s="10" customFormat="1" ht="15" customHeight="1" x14ac:dyDescent="0.2"/>
    <row r="153" s="10" customFormat="1" ht="15" customHeight="1" x14ac:dyDescent="0.2"/>
    <row r="154" s="10" customFormat="1" ht="15" customHeight="1" x14ac:dyDescent="0.2"/>
    <row r="155" s="10" customFormat="1" ht="15" customHeight="1" x14ac:dyDescent="0.2"/>
    <row r="156" s="10" customFormat="1" ht="15" customHeight="1" x14ac:dyDescent="0.2"/>
    <row r="157" s="10" customFormat="1" ht="15" customHeight="1" x14ac:dyDescent="0.2"/>
    <row r="158" s="10" customFormat="1" ht="15" customHeight="1" x14ac:dyDescent="0.2"/>
    <row r="159" s="10" customFormat="1" ht="15" customHeight="1" x14ac:dyDescent="0.2"/>
    <row r="160" s="10" customFormat="1" ht="15" customHeight="1" x14ac:dyDescent="0.2"/>
    <row r="161" spans="10:14" s="10" customFormat="1" ht="15" customHeight="1" x14ac:dyDescent="0.2"/>
    <row r="162" spans="10:14" s="10" customFormat="1" ht="15" customHeight="1" x14ac:dyDescent="0.2"/>
    <row r="163" spans="10:14" s="10" customFormat="1" ht="15" customHeight="1" x14ac:dyDescent="0.2"/>
    <row r="164" spans="10:14" s="10" customFormat="1" ht="15" customHeight="1" x14ac:dyDescent="0.3">
      <c r="J164" s="2"/>
      <c r="K164" s="2"/>
      <c r="L164" s="2"/>
      <c r="M164" s="2"/>
      <c r="N164" s="2"/>
    </row>
    <row r="165" spans="10:14" s="10" customFormat="1" ht="15" customHeight="1" x14ac:dyDescent="0.3">
      <c r="J165" s="2"/>
      <c r="K165" s="2"/>
      <c r="L165" s="2"/>
      <c r="M165" s="2"/>
      <c r="N165" s="2"/>
    </row>
    <row r="166" spans="10:14" s="10" customFormat="1" ht="15" customHeight="1" x14ac:dyDescent="0.3">
      <c r="J166" s="2"/>
      <c r="K166" s="2"/>
      <c r="L166" s="2"/>
      <c r="M166" s="2"/>
      <c r="N166" s="2"/>
    </row>
    <row r="167" spans="10:14" s="10" customFormat="1" ht="15" customHeight="1" x14ac:dyDescent="0.3">
      <c r="J167" s="2"/>
      <c r="K167" s="2"/>
      <c r="L167" s="2"/>
      <c r="M167" s="2"/>
      <c r="N167" s="2"/>
    </row>
    <row r="168" spans="10:14" s="10" customFormat="1" ht="15" customHeight="1" x14ac:dyDescent="0.3">
      <c r="J168" s="2"/>
      <c r="K168" s="2"/>
      <c r="L168" s="2"/>
      <c r="M168" s="2"/>
      <c r="N168" s="2"/>
    </row>
    <row r="169" spans="10:14" s="10" customFormat="1" ht="15" customHeight="1" x14ac:dyDescent="0.3">
      <c r="J169" s="2"/>
      <c r="K169" s="2"/>
      <c r="L169" s="2"/>
      <c r="M169" s="2"/>
      <c r="N169" s="2"/>
    </row>
    <row r="170" spans="10:14" s="10" customFormat="1" ht="15" customHeight="1" x14ac:dyDescent="0.3">
      <c r="J170" s="2"/>
      <c r="K170" s="2"/>
      <c r="L170" s="2"/>
      <c r="M170" s="2"/>
      <c r="N170" s="2"/>
    </row>
    <row r="171" spans="10:14" s="10" customFormat="1" ht="15" customHeight="1" x14ac:dyDescent="0.3">
      <c r="J171" s="2"/>
      <c r="K171" s="2"/>
      <c r="L171" s="2"/>
      <c r="M171" s="2"/>
      <c r="N171" s="2"/>
    </row>
    <row r="172" spans="10:14" s="10" customFormat="1" ht="15" customHeight="1" x14ac:dyDescent="0.3">
      <c r="J172" s="2"/>
      <c r="K172" s="2"/>
      <c r="L172" s="2"/>
      <c r="M172" s="2"/>
      <c r="N172" s="2"/>
    </row>
    <row r="173" spans="10:14" s="10" customFormat="1" ht="15" customHeight="1" x14ac:dyDescent="0.3">
      <c r="J173" s="2"/>
      <c r="K173" s="2"/>
      <c r="L173" s="2"/>
      <c r="M173" s="2"/>
      <c r="N173" s="2"/>
    </row>
    <row r="174" spans="10:14" s="10" customFormat="1" ht="15" customHeight="1" x14ac:dyDescent="0.3">
      <c r="J174" s="2"/>
      <c r="K174" s="2"/>
      <c r="L174" s="2"/>
      <c r="M174" s="2"/>
      <c r="N174" s="2"/>
    </row>
    <row r="175" spans="10:14" s="10" customFormat="1" ht="15" customHeight="1" x14ac:dyDescent="0.3">
      <c r="J175" s="2"/>
      <c r="K175" s="2"/>
      <c r="L175" s="2"/>
      <c r="M175" s="2"/>
      <c r="N175" s="2"/>
    </row>
    <row r="176" spans="10:14" s="10" customFormat="1" ht="15" customHeight="1" x14ac:dyDescent="0.3">
      <c r="J176" s="2"/>
      <c r="K176" s="2"/>
      <c r="L176" s="2"/>
      <c r="M176" s="2"/>
      <c r="N176" s="2"/>
    </row>
    <row r="177" spans="7:14" s="10" customFormat="1" ht="15" customHeight="1" x14ac:dyDescent="0.3">
      <c r="G177" s="2"/>
      <c r="H177" s="2"/>
      <c r="I177" s="2"/>
      <c r="J177" s="2"/>
      <c r="K177" s="2"/>
      <c r="L177" s="2"/>
      <c r="M177" s="2"/>
      <c r="N177" s="2"/>
    </row>
  </sheetData>
  <mergeCells count="12">
    <mergeCell ref="A1:R1"/>
    <mergeCell ref="B3:E3"/>
    <mergeCell ref="F3:F4"/>
    <mergeCell ref="B13:E13"/>
    <mergeCell ref="F13:F14"/>
    <mergeCell ref="A52:D52"/>
    <mergeCell ref="B23:E23"/>
    <mergeCell ref="F23:F24"/>
    <mergeCell ref="B43:E43"/>
    <mergeCell ref="F43:F44"/>
    <mergeCell ref="B33:E33"/>
    <mergeCell ref="F33:F34"/>
  </mergeCells>
  <pageMargins left="0.56000000000000005" right="0.56000000000000005" top="0.56999999999999995" bottom="0.56000000000000005" header="0.39370078740157483" footer="0.39370078740157483"/>
  <pageSetup paperSize="9" scale="98" orientation="portrait" r:id="rId1"/>
  <headerFooter alignWithMargins="0"/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145"/>
  <sheetViews>
    <sheetView showGridLines="0" zoomScaleNormal="85" workbookViewId="0">
      <selection sqref="A1:G1"/>
    </sheetView>
  </sheetViews>
  <sheetFormatPr baseColWidth="10" defaultColWidth="11.5546875" defaultRowHeight="15" customHeight="1" x14ac:dyDescent="0.3"/>
  <cols>
    <col min="1" max="1" width="27.109375" style="2" customWidth="1"/>
    <col min="2" max="6" width="15.6640625" style="2" customWidth="1"/>
    <col min="7" max="7" width="16.6640625" style="2" customWidth="1"/>
    <col min="8" max="10" width="12.6640625" style="2" customWidth="1"/>
    <col min="11" max="16384" width="11.5546875" style="2"/>
  </cols>
  <sheetData>
    <row r="1" spans="1:14" s="9" customFormat="1" ht="59.25" customHeight="1" x14ac:dyDescent="0.2">
      <c r="A1" s="140" t="s">
        <v>167</v>
      </c>
      <c r="B1" s="140"/>
      <c r="C1" s="140"/>
      <c r="D1" s="140"/>
      <c r="E1" s="140"/>
      <c r="F1" s="140"/>
      <c r="G1" s="140"/>
    </row>
    <row r="2" spans="1:14" s="12" customFormat="1" ht="13.8" x14ac:dyDescent="0.3">
      <c r="A2" s="18" t="str">
        <f>Índice!A3</f>
        <v>Datos: año 2023</v>
      </c>
      <c r="B2" s="18"/>
      <c r="C2" s="18"/>
      <c r="D2" s="18"/>
      <c r="E2" s="18"/>
      <c r="F2" s="117"/>
      <c r="G2"/>
      <c r="H2"/>
      <c r="I2"/>
      <c r="J2"/>
    </row>
    <row r="3" spans="1:14" s="13" customFormat="1" ht="12.75" customHeight="1" x14ac:dyDescent="0.3">
      <c r="A3" s="40"/>
      <c r="B3" s="159"/>
      <c r="C3" s="159"/>
      <c r="D3" s="159"/>
      <c r="E3" s="160"/>
      <c r="F3" s="167" t="s">
        <v>72</v>
      </c>
      <c r="G3" s="167" t="s">
        <v>118</v>
      </c>
    </row>
    <row r="4" spans="1:14" s="13" customFormat="1" ht="27.6" x14ac:dyDescent="0.3">
      <c r="A4" s="82" t="s">
        <v>168</v>
      </c>
      <c r="B4" s="78" t="s">
        <v>46</v>
      </c>
      <c r="C4" s="78" t="s">
        <v>47</v>
      </c>
      <c r="D4" s="78" t="s">
        <v>48</v>
      </c>
      <c r="E4" s="79" t="s">
        <v>73</v>
      </c>
      <c r="F4" s="168"/>
      <c r="G4" s="168"/>
    </row>
    <row r="5" spans="1:14" customFormat="1" ht="15" customHeight="1" x14ac:dyDescent="0.3">
      <c r="A5" s="27" t="s">
        <v>169</v>
      </c>
      <c r="B5" s="51">
        <v>32403</v>
      </c>
      <c r="C5" s="51">
        <v>24581</v>
      </c>
      <c r="D5" s="51">
        <v>7822</v>
      </c>
      <c r="E5" s="62">
        <f t="shared" ref="E5:E10" si="0">D5/B5</f>
        <v>0.24139740147517205</v>
      </c>
      <c r="F5" s="95">
        <f t="shared" ref="F5:F10" si="1">C5/$C$10</f>
        <v>0.37082126478397298</v>
      </c>
      <c r="G5" s="95">
        <f t="shared" ref="G5:G10" si="2">D5/$D$10</f>
        <v>0.4797301441275682</v>
      </c>
      <c r="H5" s="2"/>
      <c r="I5" s="2"/>
      <c r="J5" s="2"/>
      <c r="K5" s="2"/>
      <c r="L5" s="2"/>
      <c r="M5" s="2"/>
      <c r="N5" s="2"/>
    </row>
    <row r="6" spans="1:14" customFormat="1" ht="15" customHeight="1" x14ac:dyDescent="0.3">
      <c r="A6" s="27" t="s">
        <v>170</v>
      </c>
      <c r="B6" s="51">
        <v>10415</v>
      </c>
      <c r="C6" s="51">
        <v>8309</v>
      </c>
      <c r="D6" s="51">
        <v>2106</v>
      </c>
      <c r="E6" s="62">
        <f t="shared" si="0"/>
        <v>0.20220835333653384</v>
      </c>
      <c r="F6" s="96">
        <f t="shared" si="1"/>
        <v>0.12534697079411056</v>
      </c>
      <c r="G6" s="96">
        <f t="shared" si="2"/>
        <v>0.12916283348666052</v>
      </c>
      <c r="H6" s="2"/>
      <c r="I6" s="2"/>
      <c r="J6" s="2"/>
      <c r="K6" s="2"/>
      <c r="L6" s="2"/>
      <c r="M6" s="2"/>
      <c r="N6" s="2"/>
    </row>
    <row r="7" spans="1:14" customFormat="1" ht="15" customHeight="1" x14ac:dyDescent="0.3">
      <c r="A7" s="27" t="s">
        <v>171</v>
      </c>
      <c r="B7" s="51">
        <v>3302</v>
      </c>
      <c r="C7" s="51">
        <v>2185</v>
      </c>
      <c r="D7" s="51">
        <v>1117</v>
      </c>
      <c r="E7" s="62">
        <f t="shared" si="0"/>
        <v>0.33827983040581466</v>
      </c>
      <c r="F7" s="96">
        <f t="shared" si="1"/>
        <v>3.2962225440502049E-2</v>
      </c>
      <c r="G7" s="96">
        <f t="shared" si="2"/>
        <v>6.8506593069610544E-2</v>
      </c>
      <c r="H7" s="2"/>
      <c r="I7" s="2"/>
      <c r="J7" s="2"/>
      <c r="K7" s="2"/>
      <c r="L7" s="2"/>
      <c r="M7" s="2"/>
      <c r="N7" s="2"/>
    </row>
    <row r="8" spans="1:14" customFormat="1" ht="15" customHeight="1" x14ac:dyDescent="0.3">
      <c r="A8" s="27" t="s">
        <v>172</v>
      </c>
      <c r="B8" s="51">
        <v>7113</v>
      </c>
      <c r="C8" s="51">
        <v>6124</v>
      </c>
      <c r="D8" s="51">
        <v>989</v>
      </c>
      <c r="E8" s="62">
        <f t="shared" si="0"/>
        <v>0.13904119218332631</v>
      </c>
      <c r="F8" s="96">
        <f t="shared" si="1"/>
        <v>9.2384745353608494E-2</v>
      </c>
      <c r="G8" s="96">
        <f t="shared" si="2"/>
        <v>6.0656240417049985E-2</v>
      </c>
      <c r="H8" s="2"/>
      <c r="I8" s="2"/>
      <c r="J8" s="2"/>
      <c r="K8" s="2"/>
      <c r="L8" s="2"/>
      <c r="M8" s="2"/>
      <c r="N8" s="2"/>
    </row>
    <row r="9" spans="1:14" customFormat="1" ht="15" customHeight="1" x14ac:dyDescent="0.3">
      <c r="A9" s="27" t="s">
        <v>173</v>
      </c>
      <c r="B9" s="51">
        <v>29360</v>
      </c>
      <c r="C9" s="51">
        <v>25089</v>
      </c>
      <c r="D9" s="51">
        <v>4271</v>
      </c>
      <c r="E9" s="62">
        <f t="shared" si="0"/>
        <v>0.14547002724795641</v>
      </c>
      <c r="F9" s="96">
        <f t="shared" si="1"/>
        <v>0.37848479362780596</v>
      </c>
      <c r="G9" s="96">
        <f t="shared" si="2"/>
        <v>0.2619441888991107</v>
      </c>
      <c r="H9" s="2"/>
      <c r="I9" s="2"/>
      <c r="J9" s="2"/>
      <c r="K9" s="2"/>
      <c r="L9" s="2"/>
      <c r="M9" s="2"/>
      <c r="N9" s="2"/>
    </row>
    <row r="10" spans="1:14" customFormat="1" ht="15" customHeight="1" x14ac:dyDescent="0.3">
      <c r="A10" s="31" t="s">
        <v>129</v>
      </c>
      <c r="B10" s="52">
        <f>SUM(B5:B9)</f>
        <v>82593</v>
      </c>
      <c r="C10" s="52">
        <f>SUM(C5:C9)</f>
        <v>66288</v>
      </c>
      <c r="D10" s="52">
        <f>SUM(D5:D9)</f>
        <v>16305</v>
      </c>
      <c r="E10" s="63">
        <f t="shared" si="0"/>
        <v>0.19741382441611274</v>
      </c>
      <c r="F10" s="121">
        <f t="shared" si="1"/>
        <v>1</v>
      </c>
      <c r="G10" s="121">
        <f t="shared" si="2"/>
        <v>1</v>
      </c>
      <c r="H10" s="2"/>
      <c r="I10" s="2"/>
      <c r="J10" s="2"/>
      <c r="K10" s="2"/>
      <c r="L10" s="2"/>
      <c r="M10" s="2"/>
      <c r="N10" s="2"/>
    </row>
    <row r="11" spans="1:14" customFormat="1" ht="15" customHeight="1" x14ac:dyDescent="0.3">
      <c r="A11" s="142" t="s">
        <v>40</v>
      </c>
      <c r="B11" s="142"/>
      <c r="C11" s="142"/>
      <c r="D11" s="142"/>
      <c r="E11" s="94"/>
      <c r="F11" s="94"/>
      <c r="G11" s="2"/>
      <c r="H11" s="2"/>
      <c r="I11" s="2"/>
      <c r="J11" s="2"/>
      <c r="K11" s="93"/>
      <c r="L11" s="93"/>
      <c r="M11" s="93"/>
      <c r="N11" s="94"/>
    </row>
    <row r="12" spans="1:14" s="10" customFormat="1" ht="15" customHeight="1" x14ac:dyDescent="0.2">
      <c r="C12" s="15"/>
      <c r="D12" s="15"/>
      <c r="E12" s="15"/>
      <c r="F12" s="15"/>
      <c r="G12" s="15"/>
      <c r="H12" s="15"/>
      <c r="I12" s="15"/>
    </row>
    <row r="13" spans="1:14" s="10" customFormat="1" ht="15" customHeight="1" x14ac:dyDescent="0.2">
      <c r="C13" s="15"/>
      <c r="D13" s="15"/>
      <c r="E13" s="15"/>
      <c r="F13" s="15"/>
      <c r="G13" s="15"/>
      <c r="H13" s="15"/>
      <c r="I13" s="15"/>
    </row>
    <row r="14" spans="1:14" s="10" customFormat="1" ht="15" customHeight="1" x14ac:dyDescent="0.2">
      <c r="C14" s="15"/>
      <c r="D14" s="15"/>
      <c r="E14" s="15"/>
      <c r="F14" s="15"/>
      <c r="G14" s="15"/>
      <c r="H14" s="15"/>
      <c r="I14" s="15"/>
    </row>
    <row r="15" spans="1:14" s="10" customFormat="1" ht="15" customHeight="1" x14ac:dyDescent="0.2">
      <c r="C15" s="15"/>
      <c r="D15" s="15"/>
      <c r="E15" s="15"/>
      <c r="F15" s="15"/>
      <c r="G15" s="15"/>
      <c r="H15" s="15"/>
      <c r="I15" s="15"/>
    </row>
    <row r="16" spans="1:14" s="10" customFormat="1" ht="15" customHeight="1" x14ac:dyDescent="0.2">
      <c r="C16" s="15"/>
      <c r="D16" s="15"/>
      <c r="E16" s="15"/>
      <c r="F16" s="15"/>
      <c r="G16" s="15"/>
      <c r="H16" s="15"/>
      <c r="I16" s="15"/>
    </row>
    <row r="17" spans="3:9" s="10" customFormat="1" ht="15" customHeight="1" x14ac:dyDescent="0.2">
      <c r="C17" s="15"/>
      <c r="D17" s="15"/>
      <c r="E17" s="15"/>
      <c r="F17" s="15"/>
      <c r="G17" s="15"/>
      <c r="H17" s="15"/>
      <c r="I17" s="15"/>
    </row>
    <row r="18" spans="3:9" s="10" customFormat="1" ht="15" customHeight="1" x14ac:dyDescent="0.2">
      <c r="C18" s="15"/>
      <c r="D18" s="15"/>
      <c r="E18" s="15"/>
      <c r="F18" s="15"/>
      <c r="G18" s="15"/>
      <c r="H18" s="15"/>
      <c r="I18" s="15"/>
    </row>
    <row r="19" spans="3:9" s="10" customFormat="1" ht="15" customHeight="1" x14ac:dyDescent="0.2">
      <c r="C19" s="15"/>
      <c r="D19" s="15"/>
      <c r="E19" s="15"/>
      <c r="F19" s="15"/>
      <c r="G19" s="15"/>
      <c r="H19" s="15"/>
      <c r="I19" s="15"/>
    </row>
    <row r="20" spans="3:9" s="10" customFormat="1" ht="15" customHeight="1" x14ac:dyDescent="0.2">
      <c r="C20" s="15"/>
      <c r="D20" s="15"/>
      <c r="E20" s="15"/>
      <c r="F20" s="15"/>
      <c r="G20" s="15"/>
      <c r="H20" s="15"/>
      <c r="I20" s="15"/>
    </row>
    <row r="21" spans="3:9" s="10" customFormat="1" ht="15" customHeight="1" x14ac:dyDescent="0.2">
      <c r="C21" s="15"/>
      <c r="D21" s="15"/>
      <c r="E21" s="15"/>
      <c r="F21" s="15"/>
      <c r="G21" s="15"/>
      <c r="H21" s="15"/>
      <c r="I21" s="15"/>
    </row>
    <row r="22" spans="3:9" s="10" customFormat="1" ht="15" customHeight="1" x14ac:dyDescent="0.2">
      <c r="C22" s="15"/>
      <c r="D22" s="15"/>
      <c r="E22" s="15"/>
      <c r="F22" s="15"/>
      <c r="G22" s="15"/>
      <c r="H22" s="15"/>
      <c r="I22" s="15"/>
    </row>
    <row r="23" spans="3:9" s="10" customFormat="1" ht="15" customHeight="1" x14ac:dyDescent="0.2">
      <c r="C23" s="15"/>
      <c r="D23" s="15"/>
      <c r="E23" s="15"/>
      <c r="F23" s="15"/>
      <c r="G23" s="15"/>
      <c r="H23" s="15"/>
      <c r="I23" s="15"/>
    </row>
    <row r="24" spans="3:9" s="10" customFormat="1" ht="15" customHeight="1" x14ac:dyDescent="0.2">
      <c r="C24" s="15"/>
      <c r="D24" s="15"/>
      <c r="E24" s="15"/>
      <c r="F24" s="15"/>
      <c r="G24" s="15"/>
      <c r="H24" s="15"/>
      <c r="I24" s="15"/>
    </row>
    <row r="25" spans="3:9" s="10" customFormat="1" ht="15" customHeight="1" x14ac:dyDescent="0.2">
      <c r="C25" s="15"/>
      <c r="D25" s="15"/>
      <c r="E25" s="15"/>
      <c r="F25" s="15"/>
      <c r="G25" s="15"/>
      <c r="H25" s="15"/>
      <c r="I25" s="15"/>
    </row>
    <row r="26" spans="3:9" s="10" customFormat="1" ht="15" customHeight="1" x14ac:dyDescent="0.2">
      <c r="C26" s="15"/>
      <c r="D26" s="15"/>
      <c r="E26" s="15"/>
      <c r="F26" s="15"/>
      <c r="G26" s="15"/>
      <c r="H26" s="15"/>
      <c r="I26" s="15"/>
    </row>
    <row r="27" spans="3:9" s="10" customFormat="1" ht="15" customHeight="1" x14ac:dyDescent="0.2">
      <c r="C27" s="15"/>
      <c r="D27" s="15"/>
      <c r="E27" s="15"/>
      <c r="F27" s="15"/>
      <c r="G27" s="15"/>
      <c r="H27" s="15"/>
      <c r="I27" s="15"/>
    </row>
    <row r="28" spans="3:9" s="10" customFormat="1" ht="15" customHeight="1" x14ac:dyDescent="0.2">
      <c r="C28" s="15"/>
      <c r="D28" s="15"/>
      <c r="E28" s="15"/>
      <c r="F28" s="15"/>
      <c r="G28" s="15"/>
      <c r="H28" s="15"/>
      <c r="I28" s="15"/>
    </row>
    <row r="29" spans="3:9" s="10" customFormat="1" ht="15" customHeight="1" x14ac:dyDescent="0.2">
      <c r="C29" s="15"/>
      <c r="D29" s="15"/>
      <c r="E29" s="15"/>
      <c r="F29" s="15"/>
      <c r="G29" s="15"/>
      <c r="H29" s="15"/>
      <c r="I29" s="15"/>
    </row>
    <row r="30" spans="3:9" s="10" customFormat="1" ht="15" customHeight="1" x14ac:dyDescent="0.2">
      <c r="C30" s="15"/>
      <c r="D30" s="15"/>
      <c r="E30" s="15"/>
      <c r="F30" s="15"/>
      <c r="G30" s="15"/>
      <c r="H30" s="15"/>
      <c r="I30" s="15"/>
    </row>
    <row r="31" spans="3:9" s="10" customFormat="1" ht="15" customHeight="1" x14ac:dyDescent="0.2">
      <c r="C31" s="15"/>
      <c r="D31" s="15"/>
      <c r="E31" s="15"/>
      <c r="F31" s="15"/>
      <c r="G31" s="15"/>
      <c r="H31" s="15"/>
      <c r="I31" s="15"/>
    </row>
    <row r="32" spans="3:9" s="10" customFormat="1" ht="15" customHeight="1" x14ac:dyDescent="0.2">
      <c r="C32" s="15"/>
      <c r="D32" s="15"/>
      <c r="E32" s="15"/>
      <c r="F32" s="15"/>
      <c r="G32" s="15"/>
      <c r="H32" s="15"/>
      <c r="I32" s="15"/>
    </row>
    <row r="33" spans="3:9" s="10" customFormat="1" ht="15" customHeight="1" x14ac:dyDescent="0.2">
      <c r="C33" s="15"/>
      <c r="D33" s="15"/>
      <c r="E33" s="15"/>
      <c r="F33" s="15"/>
      <c r="G33" s="15"/>
      <c r="H33" s="15"/>
      <c r="I33" s="15"/>
    </row>
    <row r="34" spans="3:9" s="10" customFormat="1" ht="15" customHeight="1" x14ac:dyDescent="0.2">
      <c r="C34" s="15"/>
      <c r="D34" s="15"/>
      <c r="E34" s="15"/>
      <c r="F34" s="15"/>
      <c r="G34" s="15"/>
      <c r="H34" s="15"/>
      <c r="I34" s="15"/>
    </row>
    <row r="35" spans="3:9" s="10" customFormat="1" ht="15" customHeight="1" x14ac:dyDescent="0.2">
      <c r="C35" s="15"/>
      <c r="D35" s="15"/>
      <c r="E35" s="15"/>
      <c r="F35" s="15"/>
      <c r="G35" s="15"/>
      <c r="H35" s="15"/>
      <c r="I35" s="15"/>
    </row>
    <row r="36" spans="3:9" s="10" customFormat="1" ht="15" customHeight="1" x14ac:dyDescent="0.2">
      <c r="C36" s="15"/>
      <c r="D36" s="15"/>
      <c r="E36" s="15"/>
      <c r="F36" s="15"/>
      <c r="G36" s="15"/>
      <c r="H36" s="15"/>
      <c r="I36" s="15"/>
    </row>
    <row r="37" spans="3:9" s="10" customFormat="1" ht="15" customHeight="1" x14ac:dyDescent="0.2">
      <c r="C37" s="15"/>
      <c r="D37" s="15"/>
      <c r="E37" s="15"/>
      <c r="F37" s="15"/>
      <c r="G37" s="15"/>
      <c r="H37" s="15"/>
      <c r="I37" s="15"/>
    </row>
    <row r="38" spans="3:9" s="10" customFormat="1" ht="15" customHeight="1" x14ac:dyDescent="0.2">
      <c r="C38" s="15"/>
      <c r="D38" s="15"/>
      <c r="E38" s="15"/>
      <c r="F38" s="15"/>
      <c r="G38" s="15"/>
      <c r="H38" s="15"/>
      <c r="I38" s="15"/>
    </row>
    <row r="39" spans="3:9" s="10" customFormat="1" ht="15" customHeight="1" x14ac:dyDescent="0.2">
      <c r="C39" s="15"/>
      <c r="D39" s="15"/>
      <c r="E39" s="15"/>
      <c r="F39" s="15"/>
      <c r="G39" s="15"/>
      <c r="H39" s="15"/>
      <c r="I39" s="15"/>
    </row>
    <row r="40" spans="3:9" s="10" customFormat="1" ht="15" customHeight="1" x14ac:dyDescent="0.2">
      <c r="C40" s="15"/>
      <c r="D40" s="15"/>
      <c r="E40" s="15"/>
      <c r="F40" s="15"/>
      <c r="G40" s="15"/>
      <c r="H40" s="15"/>
      <c r="I40" s="15"/>
    </row>
    <row r="41" spans="3:9" s="10" customFormat="1" ht="15" customHeight="1" x14ac:dyDescent="0.2">
      <c r="C41" s="15"/>
      <c r="D41" s="15"/>
      <c r="E41" s="15"/>
      <c r="F41" s="15"/>
      <c r="G41" s="15"/>
      <c r="H41" s="15"/>
      <c r="I41" s="15"/>
    </row>
    <row r="42" spans="3:9" s="10" customFormat="1" ht="15" customHeight="1" x14ac:dyDescent="0.2">
      <c r="C42" s="15"/>
      <c r="D42" s="15"/>
      <c r="E42" s="15"/>
      <c r="F42" s="15"/>
      <c r="G42" s="15"/>
      <c r="H42" s="15"/>
      <c r="I42" s="15"/>
    </row>
    <row r="43" spans="3:9" s="10" customFormat="1" ht="15" customHeight="1" x14ac:dyDescent="0.2">
      <c r="C43" s="15"/>
      <c r="D43" s="15"/>
      <c r="E43" s="15"/>
      <c r="F43" s="15"/>
      <c r="G43" s="15"/>
      <c r="H43" s="15"/>
      <c r="I43" s="15"/>
    </row>
    <row r="44" spans="3:9" s="10" customFormat="1" ht="15" customHeight="1" x14ac:dyDescent="0.2">
      <c r="C44" s="15"/>
      <c r="D44" s="15"/>
      <c r="E44" s="15"/>
      <c r="F44" s="15"/>
      <c r="G44" s="15"/>
      <c r="H44" s="15"/>
      <c r="I44" s="15"/>
    </row>
    <row r="45" spans="3:9" s="10" customFormat="1" ht="15" customHeight="1" x14ac:dyDescent="0.2">
      <c r="C45" s="15"/>
      <c r="D45" s="15"/>
      <c r="E45" s="15"/>
      <c r="F45" s="15"/>
      <c r="G45" s="15"/>
      <c r="H45" s="15"/>
      <c r="I45" s="15"/>
    </row>
    <row r="46" spans="3:9" s="10" customFormat="1" ht="15" customHeight="1" x14ac:dyDescent="0.2">
      <c r="C46" s="15"/>
      <c r="D46" s="15"/>
      <c r="E46" s="15"/>
      <c r="F46" s="15"/>
      <c r="G46" s="15"/>
      <c r="H46" s="15"/>
      <c r="I46" s="15"/>
    </row>
    <row r="47" spans="3:9" s="10" customFormat="1" ht="15" customHeight="1" x14ac:dyDescent="0.2">
      <c r="C47" s="15"/>
      <c r="D47" s="15"/>
      <c r="E47" s="15"/>
      <c r="F47" s="15"/>
      <c r="G47" s="15"/>
      <c r="H47" s="15"/>
      <c r="I47" s="15"/>
    </row>
    <row r="48" spans="3:9" s="10" customFormat="1" ht="15" customHeight="1" x14ac:dyDescent="0.2">
      <c r="C48" s="15"/>
      <c r="D48" s="15"/>
      <c r="E48" s="15"/>
      <c r="F48" s="15"/>
      <c r="G48" s="15"/>
      <c r="H48" s="15"/>
      <c r="I48" s="15"/>
    </row>
    <row r="49" spans="3:9" s="10" customFormat="1" ht="15" customHeight="1" x14ac:dyDescent="0.2">
      <c r="C49" s="15"/>
      <c r="D49" s="15"/>
      <c r="E49" s="15"/>
      <c r="F49" s="15"/>
      <c r="G49" s="15"/>
      <c r="H49" s="15"/>
      <c r="I49" s="15"/>
    </row>
    <row r="50" spans="3:9" s="10" customFormat="1" ht="15" customHeight="1" x14ac:dyDescent="0.2">
      <c r="C50" s="15"/>
      <c r="D50" s="15"/>
      <c r="E50" s="15"/>
      <c r="F50" s="15"/>
      <c r="G50" s="15"/>
      <c r="H50" s="15"/>
      <c r="I50" s="15"/>
    </row>
    <row r="51" spans="3:9" s="10" customFormat="1" ht="15" customHeight="1" x14ac:dyDescent="0.2">
      <c r="C51" s="15"/>
      <c r="D51" s="15"/>
      <c r="E51" s="15"/>
      <c r="F51" s="15"/>
      <c r="G51" s="15"/>
      <c r="H51" s="15"/>
      <c r="I51" s="15"/>
    </row>
    <row r="52" spans="3:9" s="10" customFormat="1" ht="15" customHeight="1" x14ac:dyDescent="0.2">
      <c r="C52" s="15"/>
      <c r="D52" s="15"/>
      <c r="E52" s="15"/>
      <c r="F52" s="15"/>
      <c r="G52" s="15"/>
      <c r="H52" s="15"/>
      <c r="I52" s="15"/>
    </row>
    <row r="53" spans="3:9" s="10" customFormat="1" ht="15" customHeight="1" x14ac:dyDescent="0.2">
      <c r="C53" s="15"/>
      <c r="D53" s="15"/>
      <c r="E53" s="15"/>
      <c r="F53" s="15"/>
      <c r="G53" s="15"/>
      <c r="H53" s="15"/>
      <c r="I53" s="15"/>
    </row>
    <row r="54" spans="3:9" s="10" customFormat="1" ht="15" customHeight="1" x14ac:dyDescent="0.2">
      <c r="C54" s="15"/>
      <c r="D54" s="15"/>
      <c r="E54" s="15"/>
      <c r="F54" s="15"/>
      <c r="G54" s="15"/>
      <c r="H54" s="15"/>
      <c r="I54" s="15"/>
    </row>
    <row r="55" spans="3:9" s="10" customFormat="1" ht="15" customHeight="1" x14ac:dyDescent="0.2">
      <c r="C55" s="15"/>
      <c r="D55" s="15"/>
      <c r="E55" s="15"/>
      <c r="F55" s="15"/>
      <c r="G55" s="15"/>
      <c r="H55" s="15"/>
      <c r="I55" s="15"/>
    </row>
    <row r="56" spans="3:9" s="10" customFormat="1" ht="15" customHeight="1" x14ac:dyDescent="0.2">
      <c r="C56" s="15"/>
      <c r="D56" s="15"/>
      <c r="E56" s="15"/>
      <c r="F56" s="15"/>
      <c r="G56" s="15"/>
      <c r="H56" s="15"/>
      <c r="I56" s="15"/>
    </row>
    <row r="57" spans="3:9" s="10" customFormat="1" ht="15" customHeight="1" x14ac:dyDescent="0.2">
      <c r="C57" s="15"/>
      <c r="D57" s="15"/>
      <c r="E57" s="15"/>
      <c r="F57" s="15"/>
      <c r="G57" s="15"/>
      <c r="H57" s="15"/>
      <c r="I57" s="15"/>
    </row>
    <row r="58" spans="3:9" s="10" customFormat="1" ht="15" customHeight="1" x14ac:dyDescent="0.2">
      <c r="C58" s="15"/>
      <c r="D58" s="15"/>
      <c r="E58" s="15"/>
      <c r="F58" s="15"/>
      <c r="G58" s="15"/>
      <c r="H58" s="15"/>
      <c r="I58" s="15"/>
    </row>
    <row r="59" spans="3:9" s="10" customFormat="1" ht="15" customHeight="1" x14ac:dyDescent="0.2">
      <c r="C59" s="15"/>
      <c r="D59" s="15"/>
      <c r="E59" s="15"/>
      <c r="F59" s="15"/>
      <c r="G59" s="15"/>
      <c r="H59" s="15"/>
      <c r="I59" s="15"/>
    </row>
    <row r="60" spans="3:9" s="10" customFormat="1" ht="15" customHeight="1" x14ac:dyDescent="0.2">
      <c r="C60" s="15"/>
      <c r="D60" s="15"/>
      <c r="E60" s="15"/>
      <c r="F60" s="15"/>
      <c r="G60" s="15"/>
      <c r="H60" s="15"/>
      <c r="I60" s="15"/>
    </row>
    <row r="61" spans="3:9" s="10" customFormat="1" ht="15" customHeight="1" x14ac:dyDescent="0.2">
      <c r="C61" s="15"/>
      <c r="D61" s="15"/>
      <c r="E61" s="15"/>
      <c r="F61" s="15"/>
      <c r="G61" s="15"/>
      <c r="H61" s="15"/>
      <c r="I61" s="15"/>
    </row>
    <row r="62" spans="3:9" s="10" customFormat="1" ht="15" customHeight="1" x14ac:dyDescent="0.2">
      <c r="C62" s="15"/>
      <c r="D62" s="15"/>
      <c r="E62" s="15"/>
      <c r="F62" s="15"/>
      <c r="G62" s="15"/>
      <c r="H62" s="15"/>
      <c r="I62" s="15"/>
    </row>
    <row r="63" spans="3:9" s="10" customFormat="1" ht="15" customHeight="1" x14ac:dyDescent="0.2">
      <c r="C63" s="15"/>
      <c r="D63" s="15"/>
      <c r="E63" s="15"/>
      <c r="F63" s="15"/>
      <c r="G63" s="15"/>
      <c r="H63" s="15"/>
      <c r="I63" s="15"/>
    </row>
    <row r="64" spans="3:9" s="10" customFormat="1" ht="15" customHeight="1" x14ac:dyDescent="0.2">
      <c r="C64" s="15"/>
      <c r="D64" s="15"/>
      <c r="E64" s="15"/>
      <c r="F64" s="15"/>
      <c r="G64" s="15"/>
      <c r="H64" s="15"/>
      <c r="I64" s="15"/>
    </row>
    <row r="65" spans="1:9" s="10" customFormat="1" ht="15" customHeight="1" x14ac:dyDescent="0.2">
      <c r="C65" s="15"/>
      <c r="D65" s="15"/>
      <c r="E65" s="15"/>
      <c r="F65" s="15"/>
      <c r="G65" s="15"/>
      <c r="H65" s="15"/>
      <c r="I65" s="15"/>
    </row>
    <row r="66" spans="1:9" s="10" customFormat="1" ht="15" customHeight="1" x14ac:dyDescent="0.2">
      <c r="C66" s="15"/>
      <c r="D66" s="15"/>
      <c r="E66" s="15"/>
      <c r="F66" s="15"/>
      <c r="G66" s="15"/>
      <c r="H66" s="15"/>
      <c r="I66" s="15"/>
    </row>
    <row r="67" spans="1:9" s="10" customFormat="1" ht="15" customHeight="1" x14ac:dyDescent="0.2">
      <c r="C67" s="15"/>
      <c r="D67" s="15"/>
      <c r="E67" s="15"/>
      <c r="F67" s="15"/>
      <c r="G67" s="15"/>
      <c r="H67" s="15"/>
      <c r="I67" s="15"/>
    </row>
    <row r="68" spans="1:9" s="10" customFormat="1" ht="15" customHeight="1" x14ac:dyDescent="0.2">
      <c r="C68" s="15"/>
      <c r="D68" s="15"/>
      <c r="E68" s="15"/>
      <c r="F68" s="15"/>
      <c r="G68" s="15"/>
      <c r="H68" s="15"/>
      <c r="I68" s="15"/>
    </row>
    <row r="69" spans="1:9" s="10" customFormat="1" ht="15" customHeight="1" x14ac:dyDescent="0.2">
      <c r="C69" s="15"/>
      <c r="D69" s="15"/>
      <c r="E69" s="15"/>
      <c r="F69" s="15"/>
      <c r="G69" s="15"/>
      <c r="H69" s="15"/>
      <c r="I69" s="15"/>
    </row>
    <row r="70" spans="1:9" s="10" customFormat="1" ht="15" customHeight="1" x14ac:dyDescent="0.2">
      <c r="C70" s="15"/>
      <c r="D70" s="15"/>
      <c r="E70" s="15"/>
      <c r="F70" s="15"/>
      <c r="G70" s="15"/>
      <c r="H70" s="15"/>
      <c r="I70" s="15"/>
    </row>
    <row r="71" spans="1:9" s="10" customFormat="1" ht="15" customHeight="1" x14ac:dyDescent="0.2">
      <c r="C71" s="15"/>
      <c r="D71" s="15"/>
      <c r="E71" s="15"/>
      <c r="F71" s="15"/>
      <c r="G71" s="15"/>
      <c r="H71" s="15"/>
      <c r="I71" s="15"/>
    </row>
    <row r="72" spans="1:9" s="10" customFormat="1" ht="15" customHeight="1" x14ac:dyDescent="0.2">
      <c r="C72" s="15"/>
      <c r="D72" s="15"/>
      <c r="E72" s="15"/>
      <c r="F72" s="15"/>
      <c r="G72" s="15"/>
      <c r="H72" s="15"/>
      <c r="I72" s="15"/>
    </row>
    <row r="73" spans="1:9" s="10" customFormat="1" ht="15" customHeight="1" x14ac:dyDescent="0.2">
      <c r="C73" s="15"/>
      <c r="D73" s="15"/>
      <c r="E73" s="15"/>
      <c r="F73" s="15"/>
      <c r="G73" s="15"/>
      <c r="H73" s="15"/>
      <c r="I73" s="15"/>
    </row>
    <row r="74" spans="1:9" s="10" customFormat="1" ht="15" customHeight="1" x14ac:dyDescent="0.2">
      <c r="C74" s="15"/>
      <c r="D74" s="15"/>
      <c r="E74" s="15"/>
      <c r="F74" s="15"/>
      <c r="G74" s="15"/>
      <c r="H74" s="15"/>
      <c r="I74" s="15"/>
    </row>
    <row r="75" spans="1:9" s="10" customFormat="1" ht="15" customHeight="1" x14ac:dyDescent="0.2">
      <c r="C75" s="15"/>
      <c r="D75" s="15"/>
      <c r="E75" s="15"/>
      <c r="F75" s="15"/>
      <c r="G75" s="15"/>
      <c r="H75" s="16"/>
      <c r="I75" s="16"/>
    </row>
    <row r="76" spans="1:9" s="10" customFormat="1" ht="15" customHeight="1" x14ac:dyDescent="0.2">
      <c r="A76" s="14"/>
      <c r="B76" s="14"/>
      <c r="C76" s="16"/>
      <c r="D76" s="16"/>
      <c r="E76" s="16"/>
      <c r="F76" s="16"/>
      <c r="G76" s="16"/>
    </row>
    <row r="77" spans="1:9" s="10" customFormat="1" ht="15" customHeight="1" x14ac:dyDescent="0.2">
      <c r="A77" s="11"/>
    </row>
    <row r="78" spans="1:9" s="10" customFormat="1" ht="15" customHeight="1" x14ac:dyDescent="0.2">
      <c r="A78" s="11"/>
    </row>
    <row r="79" spans="1:9" s="10" customFormat="1" ht="15" customHeight="1" x14ac:dyDescent="0.2"/>
    <row r="80" spans="1:9" s="10" customFormat="1" ht="15" customHeight="1" x14ac:dyDescent="0.2"/>
    <row r="81" s="10" customFormat="1" ht="15" customHeight="1" x14ac:dyDescent="0.2"/>
    <row r="82" s="10" customFormat="1" ht="15" customHeight="1" x14ac:dyDescent="0.2"/>
    <row r="83" s="10" customFormat="1" ht="15" customHeight="1" x14ac:dyDescent="0.2"/>
    <row r="84" s="10" customFormat="1" ht="15" customHeight="1" x14ac:dyDescent="0.2"/>
    <row r="85" s="10" customFormat="1" ht="15" customHeight="1" x14ac:dyDescent="0.2"/>
    <row r="86" s="10" customFormat="1" ht="15" customHeight="1" x14ac:dyDescent="0.2"/>
    <row r="87" s="10" customFormat="1" ht="15" customHeight="1" x14ac:dyDescent="0.2"/>
    <row r="88" s="10" customFormat="1" ht="15" customHeight="1" x14ac:dyDescent="0.2"/>
    <row r="89" s="10" customFormat="1" ht="15" customHeight="1" x14ac:dyDescent="0.2"/>
    <row r="90" s="10" customFormat="1" ht="15" customHeight="1" x14ac:dyDescent="0.2"/>
    <row r="91" s="10" customFormat="1" ht="15" customHeight="1" x14ac:dyDescent="0.2"/>
    <row r="92" s="10" customFormat="1" ht="15" customHeight="1" x14ac:dyDescent="0.2"/>
    <row r="93" s="10" customFormat="1" ht="15" customHeight="1" x14ac:dyDescent="0.2"/>
    <row r="94" s="10" customFormat="1" ht="15" customHeight="1" x14ac:dyDescent="0.2"/>
    <row r="95" s="10" customFormat="1" ht="15" customHeight="1" x14ac:dyDescent="0.2"/>
    <row r="96" s="10" customFormat="1" ht="15" customHeight="1" x14ac:dyDescent="0.2"/>
    <row r="97" s="10" customFormat="1" ht="15" customHeight="1" x14ac:dyDescent="0.2"/>
    <row r="98" s="10" customFormat="1" ht="15" customHeight="1" x14ac:dyDescent="0.2"/>
    <row r="99" s="10" customFormat="1" ht="15" customHeight="1" x14ac:dyDescent="0.2"/>
    <row r="100" s="10" customFormat="1" ht="15" customHeight="1" x14ac:dyDescent="0.2"/>
    <row r="101" s="10" customFormat="1" ht="15" customHeight="1" x14ac:dyDescent="0.2"/>
    <row r="102" s="10" customFormat="1" ht="15" customHeight="1" x14ac:dyDescent="0.2"/>
    <row r="103" s="10" customFormat="1" ht="15" customHeight="1" x14ac:dyDescent="0.2"/>
    <row r="104" s="10" customFormat="1" ht="15" customHeight="1" x14ac:dyDescent="0.2"/>
    <row r="105" s="10" customFormat="1" ht="15" customHeight="1" x14ac:dyDescent="0.2"/>
    <row r="106" s="10" customFormat="1" ht="15" customHeight="1" x14ac:dyDescent="0.2"/>
    <row r="107" s="10" customFormat="1" ht="15" customHeight="1" x14ac:dyDescent="0.2"/>
    <row r="108" s="10" customFormat="1" ht="15" customHeight="1" x14ac:dyDescent="0.2"/>
    <row r="109" s="10" customFormat="1" ht="15" customHeight="1" x14ac:dyDescent="0.2"/>
    <row r="110" s="10" customFormat="1" ht="15" customHeight="1" x14ac:dyDescent="0.2"/>
    <row r="111" s="10" customFormat="1" ht="15" customHeight="1" x14ac:dyDescent="0.2"/>
    <row r="112" s="10" customFormat="1" ht="15" customHeight="1" x14ac:dyDescent="0.2"/>
    <row r="113" s="10" customFormat="1" ht="15" customHeight="1" x14ac:dyDescent="0.2"/>
    <row r="114" s="10" customFormat="1" ht="15" customHeight="1" x14ac:dyDescent="0.2"/>
    <row r="115" s="10" customFormat="1" ht="15" customHeight="1" x14ac:dyDescent="0.2"/>
    <row r="116" s="10" customFormat="1" ht="15" customHeight="1" x14ac:dyDescent="0.2"/>
    <row r="117" s="10" customFormat="1" ht="15" customHeight="1" x14ac:dyDescent="0.2"/>
    <row r="118" s="10" customFormat="1" ht="15" customHeight="1" x14ac:dyDescent="0.2"/>
    <row r="119" s="10" customFormat="1" ht="15" customHeight="1" x14ac:dyDescent="0.2"/>
    <row r="120" s="10" customFormat="1" ht="15" customHeight="1" x14ac:dyDescent="0.2"/>
    <row r="121" s="10" customFormat="1" ht="15" customHeight="1" x14ac:dyDescent="0.2"/>
    <row r="122" s="10" customFormat="1" ht="15" customHeight="1" x14ac:dyDescent="0.2"/>
    <row r="123" s="10" customFormat="1" ht="15" customHeight="1" x14ac:dyDescent="0.2"/>
    <row r="124" s="10" customFormat="1" ht="15" customHeight="1" x14ac:dyDescent="0.2"/>
    <row r="125" s="10" customFormat="1" ht="15" customHeight="1" x14ac:dyDescent="0.2"/>
    <row r="126" s="10" customFormat="1" ht="15" customHeight="1" x14ac:dyDescent="0.2"/>
    <row r="127" s="10" customFormat="1" ht="15" customHeight="1" x14ac:dyDescent="0.2"/>
    <row r="128" s="10" customFormat="1" ht="15" customHeight="1" x14ac:dyDescent="0.2"/>
    <row r="129" spans="11:15" s="10" customFormat="1" ht="15" customHeight="1" x14ac:dyDescent="0.2"/>
    <row r="130" spans="11:15" s="10" customFormat="1" ht="15" customHeight="1" x14ac:dyDescent="0.2"/>
    <row r="131" spans="11:15" s="10" customFormat="1" ht="15" customHeight="1" x14ac:dyDescent="0.2"/>
    <row r="132" spans="11:15" s="10" customFormat="1" ht="15" customHeight="1" x14ac:dyDescent="0.3">
      <c r="K132" s="2"/>
      <c r="L132" s="2"/>
      <c r="M132" s="2"/>
      <c r="N132" s="2"/>
      <c r="O132" s="2"/>
    </row>
    <row r="133" spans="11:15" s="10" customFormat="1" ht="15" customHeight="1" x14ac:dyDescent="0.3">
      <c r="K133" s="2"/>
      <c r="L133" s="2"/>
      <c r="M133" s="2"/>
      <c r="N133" s="2"/>
      <c r="O133" s="2"/>
    </row>
    <row r="134" spans="11:15" s="10" customFormat="1" ht="15" customHeight="1" x14ac:dyDescent="0.3">
      <c r="K134" s="2"/>
      <c r="L134" s="2"/>
      <c r="M134" s="2"/>
      <c r="N134" s="2"/>
      <c r="O134" s="2"/>
    </row>
    <row r="135" spans="11:15" s="10" customFormat="1" ht="15" customHeight="1" x14ac:dyDescent="0.3">
      <c r="K135" s="2"/>
      <c r="L135" s="2"/>
      <c r="M135" s="2"/>
      <c r="N135" s="2"/>
      <c r="O135" s="2"/>
    </row>
    <row r="136" spans="11:15" s="10" customFormat="1" ht="15" customHeight="1" x14ac:dyDescent="0.3">
      <c r="K136" s="2"/>
      <c r="L136" s="2"/>
      <c r="M136" s="2"/>
      <c r="N136" s="2"/>
      <c r="O136" s="2"/>
    </row>
    <row r="137" spans="11:15" s="10" customFormat="1" ht="15" customHeight="1" x14ac:dyDescent="0.3">
      <c r="K137" s="2"/>
      <c r="L137" s="2"/>
      <c r="M137" s="2"/>
      <c r="N137" s="2"/>
      <c r="O137" s="2"/>
    </row>
    <row r="138" spans="11:15" s="10" customFormat="1" ht="15" customHeight="1" x14ac:dyDescent="0.3">
      <c r="K138" s="2"/>
      <c r="L138" s="2"/>
      <c r="M138" s="2"/>
      <c r="N138" s="2"/>
      <c r="O138" s="2"/>
    </row>
    <row r="139" spans="11:15" s="10" customFormat="1" ht="15" customHeight="1" x14ac:dyDescent="0.3">
      <c r="K139" s="2"/>
      <c r="L139" s="2"/>
      <c r="M139" s="2"/>
      <c r="N139" s="2"/>
      <c r="O139" s="2"/>
    </row>
    <row r="140" spans="11:15" s="10" customFormat="1" ht="15" customHeight="1" x14ac:dyDescent="0.3">
      <c r="K140" s="2"/>
      <c r="L140" s="2"/>
      <c r="M140" s="2"/>
      <c r="N140" s="2"/>
      <c r="O140" s="2"/>
    </row>
    <row r="141" spans="11:15" s="10" customFormat="1" ht="15" customHeight="1" x14ac:dyDescent="0.3">
      <c r="K141" s="2"/>
      <c r="L141" s="2"/>
      <c r="M141" s="2"/>
      <c r="N141" s="2"/>
      <c r="O141" s="2"/>
    </row>
    <row r="142" spans="11:15" s="10" customFormat="1" ht="15" customHeight="1" x14ac:dyDescent="0.3">
      <c r="K142" s="2"/>
      <c r="L142" s="2"/>
      <c r="M142" s="2"/>
      <c r="N142" s="2"/>
      <c r="O142" s="2"/>
    </row>
    <row r="143" spans="11:15" s="10" customFormat="1" ht="15" customHeight="1" x14ac:dyDescent="0.3">
      <c r="K143" s="2"/>
      <c r="L143" s="2"/>
      <c r="M143" s="2"/>
      <c r="N143" s="2"/>
      <c r="O143" s="2"/>
    </row>
    <row r="144" spans="11:15" s="10" customFormat="1" ht="15" customHeight="1" x14ac:dyDescent="0.3">
      <c r="K144" s="2"/>
      <c r="L144" s="2"/>
      <c r="M144" s="2"/>
      <c r="N144" s="2"/>
      <c r="O144" s="2"/>
    </row>
    <row r="145" spans="8:15" s="10" customFormat="1" ht="15" customHeight="1" x14ac:dyDescent="0.3">
      <c r="H145" s="2"/>
      <c r="I145" s="2"/>
      <c r="J145" s="2"/>
      <c r="K145" s="2"/>
      <c r="L145" s="2"/>
      <c r="M145" s="2"/>
      <c r="N145" s="2"/>
      <c r="O145" s="2"/>
    </row>
  </sheetData>
  <mergeCells count="5">
    <mergeCell ref="A1:G1"/>
    <mergeCell ref="B3:E3"/>
    <mergeCell ref="F3:F4"/>
    <mergeCell ref="G3:G4"/>
    <mergeCell ref="A11:D11"/>
  </mergeCells>
  <pageMargins left="0.56000000000000005" right="0.56000000000000005" top="0.56999999999999995" bottom="0.56000000000000005" header="0.39370078740157483" footer="0.39370078740157483"/>
  <pageSetup paperSize="9" scale="98" orientation="portrait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195"/>
  <sheetViews>
    <sheetView showGridLines="0" zoomScaleNormal="100" workbookViewId="0">
      <selection sqref="A1:E1"/>
    </sheetView>
  </sheetViews>
  <sheetFormatPr baseColWidth="10" defaultColWidth="11.5546875" defaultRowHeight="15" customHeight="1" x14ac:dyDescent="0.3"/>
  <cols>
    <col min="1" max="1" width="25.6640625" style="2" customWidth="1"/>
    <col min="2" max="5" width="12.6640625" style="2" customWidth="1"/>
    <col min="6" max="6" width="10.6640625" style="2" customWidth="1"/>
    <col min="7" max="16384" width="11.5546875" style="2"/>
  </cols>
  <sheetData>
    <row r="1" spans="1:7" s="9" customFormat="1" ht="62.25" customHeight="1" x14ac:dyDescent="0.2">
      <c r="A1" s="140" t="s">
        <v>24</v>
      </c>
      <c r="B1" s="140"/>
      <c r="C1" s="140"/>
      <c r="D1" s="140"/>
      <c r="E1" s="140"/>
    </row>
    <row r="2" spans="1:7" s="12" customFormat="1" ht="13.8" x14ac:dyDescent="0.3">
      <c r="A2" s="141" t="str">
        <f>Índice!A3</f>
        <v>Datos: año 2023</v>
      </c>
      <c r="B2" s="141"/>
      <c r="C2" s="141"/>
      <c r="D2" s="141"/>
      <c r="E2" s="141"/>
    </row>
    <row r="3" spans="1:7" s="13" customFormat="1" ht="27.6" x14ac:dyDescent="0.3">
      <c r="A3" s="81" t="s">
        <v>25</v>
      </c>
      <c r="B3" s="37" t="s">
        <v>26</v>
      </c>
      <c r="C3" s="38" t="s">
        <v>27</v>
      </c>
      <c r="D3" s="38" t="s">
        <v>28</v>
      </c>
      <c r="E3" s="38" t="s">
        <v>29</v>
      </c>
    </row>
    <row r="4" spans="1:7" s="10" customFormat="1" ht="15" customHeight="1" x14ac:dyDescent="0.3">
      <c r="A4" s="30" t="s">
        <v>30</v>
      </c>
      <c r="B4" s="28">
        <v>2389</v>
      </c>
      <c r="C4" s="29">
        <f>B4/$B$13</f>
        <v>6.3708365556414834E-2</v>
      </c>
      <c r="D4" s="28">
        <v>515</v>
      </c>
      <c r="E4" s="29">
        <v>2.3139754682655113E-4</v>
      </c>
      <c r="F4" s="29"/>
    </row>
    <row r="5" spans="1:7" s="10" customFormat="1" ht="15" customHeight="1" x14ac:dyDescent="0.3">
      <c r="A5" s="30" t="s">
        <v>31</v>
      </c>
      <c r="B5" s="28">
        <v>1321</v>
      </c>
      <c r="C5" s="29">
        <f t="shared" ref="C5:C13" si="0">B5/$B$13</f>
        <v>3.5227606069495189E-2</v>
      </c>
      <c r="D5" s="28">
        <v>1924</v>
      </c>
      <c r="E5" s="29">
        <v>8.6448326231899886E-4</v>
      </c>
      <c r="F5" s="29"/>
    </row>
    <row r="6" spans="1:7" s="10" customFormat="1" ht="15" customHeight="1" x14ac:dyDescent="0.3">
      <c r="A6" s="30" t="s">
        <v>32</v>
      </c>
      <c r="B6" s="28">
        <v>4344</v>
      </c>
      <c r="C6" s="29">
        <f t="shared" si="0"/>
        <v>0.11584308914904397</v>
      </c>
      <c r="D6" s="28">
        <v>14640</v>
      </c>
      <c r="E6" s="29">
        <v>6.5779807486227356E-3</v>
      </c>
      <c r="F6" s="29"/>
    </row>
    <row r="7" spans="1:7" s="10" customFormat="1" ht="15" customHeight="1" x14ac:dyDescent="0.3">
      <c r="A7" s="30" t="s">
        <v>33</v>
      </c>
      <c r="B7" s="28">
        <v>5071</v>
      </c>
      <c r="C7" s="29">
        <f t="shared" si="0"/>
        <v>0.13523027280727487</v>
      </c>
      <c r="D7" s="28">
        <v>37309</v>
      </c>
      <c r="E7" s="29">
        <v>1.6763516649615139E-2</v>
      </c>
      <c r="F7" s="29"/>
      <c r="G7"/>
    </row>
    <row r="8" spans="1:7" s="10" customFormat="1" ht="15" customHeight="1" x14ac:dyDescent="0.3">
      <c r="A8" s="30" t="s">
        <v>34</v>
      </c>
      <c r="B8" s="28">
        <v>5690</v>
      </c>
      <c r="C8" s="29">
        <f t="shared" si="0"/>
        <v>0.15173737966345768</v>
      </c>
      <c r="D8" s="28">
        <v>82101</v>
      </c>
      <c r="E8" s="29">
        <v>3.6889262120401313E-2</v>
      </c>
      <c r="F8" s="29"/>
      <c r="G8"/>
    </row>
    <row r="9" spans="1:7" s="10" customFormat="1" ht="15" customHeight="1" x14ac:dyDescent="0.3">
      <c r="A9" s="30" t="s">
        <v>35</v>
      </c>
      <c r="B9" s="28">
        <v>3511</v>
      </c>
      <c r="C9" s="29">
        <f t="shared" si="0"/>
        <v>9.362916344435851E-2</v>
      </c>
      <c r="D9" s="28">
        <v>86720</v>
      </c>
      <c r="E9" s="29">
        <v>3.8964650991841779E-2</v>
      </c>
      <c r="F9" s="29"/>
      <c r="G9"/>
    </row>
    <row r="10" spans="1:7" s="10" customFormat="1" ht="15" customHeight="1" x14ac:dyDescent="0.3">
      <c r="A10" s="30" t="s">
        <v>36</v>
      </c>
      <c r="B10" s="28">
        <v>4077</v>
      </c>
      <c r="C10" s="29">
        <f t="shared" si="0"/>
        <v>0.10872289927731406</v>
      </c>
      <c r="D10" s="28">
        <v>158472</v>
      </c>
      <c r="E10" s="29">
        <v>7.1203945710091671E-2</v>
      </c>
      <c r="F10" s="29"/>
      <c r="G10"/>
    </row>
    <row r="11" spans="1:7" customFormat="1" ht="15" customHeight="1" x14ac:dyDescent="0.3">
      <c r="A11" s="30" t="s">
        <v>37</v>
      </c>
      <c r="B11" s="28">
        <v>4979</v>
      </c>
      <c r="C11" s="29">
        <f t="shared" si="0"/>
        <v>0.13277687404997465</v>
      </c>
      <c r="D11" s="28">
        <v>353586</v>
      </c>
      <c r="E11" s="29">
        <v>0.15887171454798624</v>
      </c>
      <c r="F11" s="29"/>
    </row>
    <row r="12" spans="1:7" customFormat="1" ht="15" customHeight="1" x14ac:dyDescent="0.3">
      <c r="A12" s="30" t="s">
        <v>38</v>
      </c>
      <c r="B12" s="28">
        <v>6117</v>
      </c>
      <c r="C12" s="29">
        <f t="shared" si="0"/>
        <v>0.1631243499826662</v>
      </c>
      <c r="D12" s="28">
        <v>1490340</v>
      </c>
      <c r="E12" s="29">
        <v>0.66963304842229554</v>
      </c>
      <c r="F12" s="29"/>
    </row>
    <row r="13" spans="1:7" customFormat="1" ht="15" customHeight="1" x14ac:dyDescent="0.3">
      <c r="A13" s="31" t="s">
        <v>39</v>
      </c>
      <c r="B13" s="32">
        <v>37499</v>
      </c>
      <c r="C13" s="33">
        <f t="shared" si="0"/>
        <v>1</v>
      </c>
      <c r="D13" s="32">
        <v>2225607</v>
      </c>
      <c r="E13" s="33">
        <v>1</v>
      </c>
      <c r="F13" s="10"/>
      <c r="G13" s="10"/>
    </row>
    <row r="14" spans="1:7" customFormat="1" ht="15" customHeight="1" x14ac:dyDescent="0.3">
      <c r="A14" s="142" t="s">
        <v>40</v>
      </c>
      <c r="B14" s="142"/>
      <c r="C14" s="142"/>
      <c r="D14" s="142"/>
      <c r="E14" s="36"/>
      <c r="F14" s="10"/>
      <c r="G14" s="10"/>
    </row>
    <row r="15" spans="1:7" customFormat="1" ht="15" customHeight="1" x14ac:dyDescent="0.25">
      <c r="A15" s="10"/>
      <c r="B15" s="10"/>
      <c r="C15" s="15"/>
      <c r="D15" s="15"/>
      <c r="E15" s="15"/>
      <c r="F15" s="10"/>
      <c r="G15" s="10"/>
    </row>
    <row r="16" spans="1:7" s="10" customFormat="1" ht="15" customHeight="1" x14ac:dyDescent="0.2">
      <c r="C16" s="15"/>
      <c r="D16" s="15"/>
      <c r="E16" s="15"/>
    </row>
    <row r="17" spans="3:5" s="10" customFormat="1" ht="15" customHeight="1" x14ac:dyDescent="0.2">
      <c r="C17" s="15"/>
      <c r="D17" s="15"/>
      <c r="E17" s="15"/>
    </row>
    <row r="18" spans="3:5" s="10" customFormat="1" ht="15" customHeight="1" x14ac:dyDescent="0.2">
      <c r="C18" s="15"/>
      <c r="D18" s="15"/>
      <c r="E18" s="15"/>
    </row>
    <row r="19" spans="3:5" s="10" customFormat="1" ht="15" customHeight="1" x14ac:dyDescent="0.2">
      <c r="C19" s="15"/>
      <c r="D19" s="15"/>
      <c r="E19" s="15"/>
    </row>
    <row r="20" spans="3:5" s="10" customFormat="1" ht="15" customHeight="1" x14ac:dyDescent="0.2">
      <c r="C20" s="15"/>
      <c r="D20" s="15"/>
      <c r="E20" s="15"/>
    </row>
    <row r="21" spans="3:5" s="10" customFormat="1" ht="15" customHeight="1" x14ac:dyDescent="0.2">
      <c r="C21" s="15"/>
      <c r="D21" s="15"/>
      <c r="E21" s="15"/>
    </row>
    <row r="22" spans="3:5" s="10" customFormat="1" ht="15" customHeight="1" x14ac:dyDescent="0.2">
      <c r="C22" s="15"/>
      <c r="D22" s="15"/>
      <c r="E22" s="15"/>
    </row>
    <row r="23" spans="3:5" s="10" customFormat="1" ht="15" customHeight="1" x14ac:dyDescent="0.2">
      <c r="C23" s="15"/>
      <c r="D23" s="15"/>
      <c r="E23" s="15"/>
    </row>
    <row r="24" spans="3:5" s="10" customFormat="1" ht="15" customHeight="1" x14ac:dyDescent="0.2">
      <c r="C24" s="15"/>
      <c r="D24" s="15"/>
      <c r="E24" s="15"/>
    </row>
    <row r="25" spans="3:5" s="10" customFormat="1" ht="15" customHeight="1" x14ac:dyDescent="0.2">
      <c r="C25" s="15"/>
      <c r="D25" s="15"/>
      <c r="E25" s="15"/>
    </row>
    <row r="26" spans="3:5" s="10" customFormat="1" ht="15" customHeight="1" x14ac:dyDescent="0.2">
      <c r="C26" s="15"/>
      <c r="D26" s="15"/>
      <c r="E26" s="15"/>
    </row>
    <row r="27" spans="3:5" s="10" customFormat="1" ht="15" customHeight="1" x14ac:dyDescent="0.2">
      <c r="C27" s="15"/>
      <c r="D27" s="15"/>
      <c r="E27" s="15"/>
    </row>
    <row r="28" spans="3:5" s="10" customFormat="1" ht="15" customHeight="1" x14ac:dyDescent="0.2">
      <c r="C28" s="15"/>
      <c r="D28" s="15"/>
      <c r="E28" s="15"/>
    </row>
    <row r="29" spans="3:5" s="10" customFormat="1" ht="15" customHeight="1" x14ac:dyDescent="0.2">
      <c r="C29" s="15"/>
      <c r="D29" s="15"/>
      <c r="E29" s="15"/>
    </row>
    <row r="30" spans="3:5" s="10" customFormat="1" ht="15" customHeight="1" x14ac:dyDescent="0.2">
      <c r="C30" s="15"/>
      <c r="D30" s="15"/>
      <c r="E30" s="15"/>
    </row>
    <row r="31" spans="3:5" s="10" customFormat="1" ht="15" customHeight="1" x14ac:dyDescent="0.2">
      <c r="C31" s="15"/>
      <c r="D31" s="15"/>
      <c r="E31" s="15"/>
    </row>
    <row r="32" spans="3:5" s="10" customFormat="1" ht="15" customHeight="1" x14ac:dyDescent="0.2">
      <c r="C32" s="15"/>
      <c r="D32" s="15"/>
      <c r="E32" s="15"/>
    </row>
    <row r="33" spans="3:5" s="10" customFormat="1" ht="15" customHeight="1" x14ac:dyDescent="0.2">
      <c r="C33" s="15"/>
      <c r="D33" s="15"/>
      <c r="E33" s="15"/>
    </row>
    <row r="34" spans="3:5" s="10" customFormat="1" ht="15" customHeight="1" x14ac:dyDescent="0.2">
      <c r="C34" s="15"/>
      <c r="D34" s="15"/>
      <c r="E34" s="15"/>
    </row>
    <row r="35" spans="3:5" s="10" customFormat="1" ht="15" customHeight="1" x14ac:dyDescent="0.2">
      <c r="C35" s="15"/>
      <c r="D35" s="15"/>
      <c r="E35" s="15"/>
    </row>
    <row r="36" spans="3:5" s="10" customFormat="1" ht="15" customHeight="1" x14ac:dyDescent="0.2">
      <c r="C36" s="15"/>
      <c r="D36" s="15"/>
      <c r="E36" s="15"/>
    </row>
    <row r="37" spans="3:5" s="10" customFormat="1" ht="15" customHeight="1" x14ac:dyDescent="0.2">
      <c r="C37" s="15"/>
      <c r="D37" s="15"/>
      <c r="E37" s="15"/>
    </row>
    <row r="38" spans="3:5" s="10" customFormat="1" ht="15" customHeight="1" x14ac:dyDescent="0.2">
      <c r="C38" s="15"/>
      <c r="D38" s="15"/>
      <c r="E38" s="15"/>
    </row>
    <row r="39" spans="3:5" s="10" customFormat="1" ht="15" customHeight="1" x14ac:dyDescent="0.2">
      <c r="C39" s="15"/>
      <c r="D39" s="15"/>
      <c r="E39" s="15"/>
    </row>
    <row r="40" spans="3:5" s="10" customFormat="1" ht="15" customHeight="1" x14ac:dyDescent="0.2">
      <c r="C40" s="15"/>
      <c r="D40" s="15"/>
      <c r="E40" s="15"/>
    </row>
    <row r="41" spans="3:5" s="10" customFormat="1" ht="15" customHeight="1" x14ac:dyDescent="0.2">
      <c r="C41" s="15"/>
      <c r="D41" s="15"/>
      <c r="E41" s="15"/>
    </row>
    <row r="42" spans="3:5" s="10" customFormat="1" ht="15" customHeight="1" x14ac:dyDescent="0.2">
      <c r="C42" s="15"/>
      <c r="D42" s="15"/>
      <c r="E42" s="15"/>
    </row>
    <row r="43" spans="3:5" s="10" customFormat="1" ht="15" customHeight="1" x14ac:dyDescent="0.2">
      <c r="C43" s="15"/>
      <c r="D43" s="15"/>
      <c r="E43" s="15"/>
    </row>
    <row r="44" spans="3:5" s="10" customFormat="1" ht="15" customHeight="1" x14ac:dyDescent="0.2">
      <c r="C44" s="15"/>
      <c r="D44" s="15"/>
      <c r="E44" s="15"/>
    </row>
    <row r="45" spans="3:5" s="10" customFormat="1" ht="15" customHeight="1" x14ac:dyDescent="0.2">
      <c r="C45" s="15"/>
      <c r="D45" s="15"/>
      <c r="E45" s="15"/>
    </row>
    <row r="46" spans="3:5" s="10" customFormat="1" ht="15" customHeight="1" x14ac:dyDescent="0.2">
      <c r="C46" s="15"/>
      <c r="D46" s="15"/>
      <c r="E46" s="15"/>
    </row>
    <row r="47" spans="3:5" s="10" customFormat="1" ht="15" customHeight="1" x14ac:dyDescent="0.2">
      <c r="C47" s="15"/>
      <c r="D47" s="15"/>
      <c r="E47" s="15"/>
    </row>
    <row r="48" spans="3:5" s="10" customFormat="1" ht="15" customHeight="1" x14ac:dyDescent="0.2">
      <c r="C48" s="15"/>
      <c r="D48" s="15"/>
      <c r="E48" s="15"/>
    </row>
    <row r="49" spans="3:5" s="10" customFormat="1" ht="15" customHeight="1" x14ac:dyDescent="0.2">
      <c r="C49" s="15"/>
      <c r="D49" s="15"/>
      <c r="E49" s="15"/>
    </row>
    <row r="50" spans="3:5" s="10" customFormat="1" ht="15" customHeight="1" x14ac:dyDescent="0.2">
      <c r="C50" s="15"/>
      <c r="D50" s="15"/>
      <c r="E50" s="15"/>
    </row>
    <row r="51" spans="3:5" s="10" customFormat="1" ht="15" customHeight="1" x14ac:dyDescent="0.2">
      <c r="C51" s="15"/>
      <c r="D51" s="15"/>
      <c r="E51" s="15"/>
    </row>
    <row r="52" spans="3:5" s="10" customFormat="1" ht="15" customHeight="1" x14ac:dyDescent="0.2">
      <c r="C52" s="15"/>
      <c r="D52" s="15"/>
      <c r="E52" s="15"/>
    </row>
    <row r="53" spans="3:5" s="10" customFormat="1" ht="15" customHeight="1" x14ac:dyDescent="0.2">
      <c r="C53" s="15"/>
      <c r="D53" s="15"/>
      <c r="E53" s="15"/>
    </row>
    <row r="54" spans="3:5" s="10" customFormat="1" ht="15" customHeight="1" x14ac:dyDescent="0.2">
      <c r="C54" s="15"/>
      <c r="D54" s="15"/>
      <c r="E54" s="15"/>
    </row>
    <row r="55" spans="3:5" s="10" customFormat="1" ht="15" customHeight="1" x14ac:dyDescent="0.2">
      <c r="C55" s="15"/>
      <c r="D55" s="15"/>
      <c r="E55" s="15"/>
    </row>
    <row r="56" spans="3:5" s="10" customFormat="1" ht="15" customHeight="1" x14ac:dyDescent="0.2">
      <c r="C56" s="15"/>
      <c r="D56" s="15"/>
      <c r="E56" s="15"/>
    </row>
    <row r="57" spans="3:5" s="10" customFormat="1" ht="15" customHeight="1" x14ac:dyDescent="0.2">
      <c r="C57" s="15"/>
      <c r="D57" s="15"/>
      <c r="E57" s="15"/>
    </row>
    <row r="58" spans="3:5" s="10" customFormat="1" ht="15" customHeight="1" x14ac:dyDescent="0.2">
      <c r="C58" s="15"/>
      <c r="D58" s="15"/>
      <c r="E58" s="15"/>
    </row>
    <row r="59" spans="3:5" s="10" customFormat="1" ht="15" customHeight="1" x14ac:dyDescent="0.2">
      <c r="C59" s="15"/>
      <c r="D59" s="15"/>
      <c r="E59" s="15"/>
    </row>
    <row r="60" spans="3:5" s="10" customFormat="1" ht="15" customHeight="1" x14ac:dyDescent="0.2">
      <c r="C60" s="15"/>
      <c r="D60" s="15"/>
      <c r="E60" s="15"/>
    </row>
    <row r="61" spans="3:5" s="10" customFormat="1" ht="15" customHeight="1" x14ac:dyDescent="0.2">
      <c r="C61" s="15"/>
      <c r="D61" s="15"/>
      <c r="E61" s="15"/>
    </row>
    <row r="62" spans="3:5" s="10" customFormat="1" ht="15" customHeight="1" x14ac:dyDescent="0.2">
      <c r="C62" s="15"/>
      <c r="D62" s="15"/>
      <c r="E62" s="15"/>
    </row>
    <row r="63" spans="3:5" s="10" customFormat="1" ht="15" customHeight="1" x14ac:dyDescent="0.2">
      <c r="C63" s="15"/>
      <c r="D63" s="15"/>
      <c r="E63" s="15"/>
    </row>
    <row r="64" spans="3:5" s="10" customFormat="1" ht="15" customHeight="1" x14ac:dyDescent="0.2">
      <c r="C64" s="15"/>
      <c r="D64" s="15"/>
      <c r="E64" s="15"/>
    </row>
    <row r="65" spans="3:5" s="10" customFormat="1" ht="15" customHeight="1" x14ac:dyDescent="0.2">
      <c r="C65" s="15"/>
      <c r="D65" s="15"/>
      <c r="E65" s="15"/>
    </row>
    <row r="66" spans="3:5" s="10" customFormat="1" ht="15" customHeight="1" x14ac:dyDescent="0.2">
      <c r="C66" s="15"/>
      <c r="D66" s="15"/>
      <c r="E66" s="15"/>
    </row>
    <row r="67" spans="3:5" s="10" customFormat="1" ht="15" customHeight="1" x14ac:dyDescent="0.2">
      <c r="C67" s="15"/>
      <c r="D67" s="15"/>
      <c r="E67" s="15"/>
    </row>
    <row r="68" spans="3:5" s="10" customFormat="1" ht="15" customHeight="1" x14ac:dyDescent="0.2">
      <c r="C68" s="15"/>
      <c r="D68" s="15"/>
      <c r="E68" s="15"/>
    </row>
    <row r="69" spans="3:5" s="10" customFormat="1" ht="15" customHeight="1" x14ac:dyDescent="0.2">
      <c r="C69" s="15"/>
      <c r="D69" s="15"/>
      <c r="E69" s="15"/>
    </row>
    <row r="70" spans="3:5" s="10" customFormat="1" ht="15" customHeight="1" x14ac:dyDescent="0.2">
      <c r="C70" s="15"/>
      <c r="D70" s="15"/>
      <c r="E70" s="15"/>
    </row>
    <row r="71" spans="3:5" s="10" customFormat="1" ht="15" customHeight="1" x14ac:dyDescent="0.2">
      <c r="C71" s="15"/>
      <c r="D71" s="15"/>
      <c r="E71" s="15"/>
    </row>
    <row r="72" spans="3:5" s="10" customFormat="1" ht="15" customHeight="1" x14ac:dyDescent="0.2">
      <c r="C72" s="15"/>
      <c r="D72" s="15"/>
      <c r="E72" s="15"/>
    </row>
    <row r="73" spans="3:5" s="10" customFormat="1" ht="15" customHeight="1" x14ac:dyDescent="0.2">
      <c r="C73" s="15"/>
      <c r="D73" s="15"/>
      <c r="E73" s="15"/>
    </row>
    <row r="74" spans="3:5" s="10" customFormat="1" ht="15" customHeight="1" x14ac:dyDescent="0.2">
      <c r="C74" s="15"/>
      <c r="D74" s="15"/>
      <c r="E74" s="15"/>
    </row>
    <row r="75" spans="3:5" s="10" customFormat="1" ht="15" customHeight="1" x14ac:dyDescent="0.2">
      <c r="C75" s="15"/>
      <c r="D75" s="15"/>
      <c r="E75" s="15"/>
    </row>
    <row r="76" spans="3:5" s="10" customFormat="1" ht="15" customHeight="1" x14ac:dyDescent="0.2">
      <c r="C76" s="15"/>
      <c r="D76" s="15"/>
      <c r="E76" s="15"/>
    </row>
    <row r="77" spans="3:5" s="10" customFormat="1" ht="15" customHeight="1" x14ac:dyDescent="0.2">
      <c r="C77" s="15"/>
      <c r="D77" s="15"/>
      <c r="E77" s="15"/>
    </row>
    <row r="78" spans="3:5" s="10" customFormat="1" ht="15" customHeight="1" x14ac:dyDescent="0.2">
      <c r="C78" s="15"/>
      <c r="D78" s="15"/>
      <c r="E78" s="15"/>
    </row>
    <row r="79" spans="3:5" s="10" customFormat="1" ht="15" customHeight="1" x14ac:dyDescent="0.2">
      <c r="C79" s="15"/>
      <c r="D79" s="15"/>
      <c r="E79" s="15"/>
    </row>
    <row r="80" spans="3:5" s="10" customFormat="1" ht="15" customHeight="1" x14ac:dyDescent="0.2">
      <c r="C80" s="15"/>
      <c r="D80" s="15"/>
      <c r="E80" s="15"/>
    </row>
    <row r="81" spans="3:5" s="10" customFormat="1" ht="15" customHeight="1" x14ac:dyDescent="0.2">
      <c r="C81" s="15"/>
      <c r="D81" s="15"/>
      <c r="E81" s="15"/>
    </row>
    <row r="82" spans="3:5" s="10" customFormat="1" ht="15" customHeight="1" x14ac:dyDescent="0.2">
      <c r="C82" s="15"/>
      <c r="D82" s="15"/>
      <c r="E82" s="15"/>
    </row>
    <row r="83" spans="3:5" s="10" customFormat="1" ht="15" customHeight="1" x14ac:dyDescent="0.2">
      <c r="C83" s="15"/>
      <c r="D83" s="15"/>
      <c r="E83" s="15"/>
    </row>
    <row r="84" spans="3:5" s="10" customFormat="1" ht="15" customHeight="1" x14ac:dyDescent="0.2">
      <c r="C84" s="15"/>
      <c r="D84" s="15"/>
      <c r="E84" s="15"/>
    </row>
    <row r="85" spans="3:5" s="10" customFormat="1" ht="15" customHeight="1" x14ac:dyDescent="0.2">
      <c r="C85" s="15"/>
      <c r="D85" s="15"/>
      <c r="E85" s="15"/>
    </row>
    <row r="86" spans="3:5" s="10" customFormat="1" ht="15" customHeight="1" x14ac:dyDescent="0.2">
      <c r="C86" s="15"/>
      <c r="D86" s="15"/>
      <c r="E86" s="15"/>
    </row>
    <row r="87" spans="3:5" s="10" customFormat="1" ht="15" customHeight="1" x14ac:dyDescent="0.2">
      <c r="C87" s="15"/>
      <c r="D87" s="15"/>
      <c r="E87" s="15"/>
    </row>
    <row r="88" spans="3:5" s="10" customFormat="1" ht="15" customHeight="1" x14ac:dyDescent="0.2">
      <c r="C88" s="15"/>
      <c r="D88" s="15"/>
      <c r="E88" s="15"/>
    </row>
    <row r="89" spans="3:5" s="10" customFormat="1" ht="15" customHeight="1" x14ac:dyDescent="0.2">
      <c r="C89" s="15"/>
      <c r="D89" s="15"/>
      <c r="E89" s="15"/>
    </row>
    <row r="90" spans="3:5" s="10" customFormat="1" ht="15" customHeight="1" x14ac:dyDescent="0.2">
      <c r="C90" s="15"/>
      <c r="D90" s="15"/>
      <c r="E90" s="15"/>
    </row>
    <row r="91" spans="3:5" s="10" customFormat="1" ht="15" customHeight="1" x14ac:dyDescent="0.2">
      <c r="C91" s="15"/>
      <c r="D91" s="15"/>
      <c r="E91" s="15"/>
    </row>
    <row r="92" spans="3:5" s="10" customFormat="1" ht="15" customHeight="1" x14ac:dyDescent="0.2">
      <c r="C92" s="15"/>
      <c r="D92" s="15"/>
      <c r="E92" s="15"/>
    </row>
    <row r="93" spans="3:5" s="10" customFormat="1" ht="15" customHeight="1" x14ac:dyDescent="0.2">
      <c r="C93" s="15"/>
      <c r="D93" s="15"/>
      <c r="E93" s="15"/>
    </row>
    <row r="94" spans="3:5" s="10" customFormat="1" ht="15" customHeight="1" x14ac:dyDescent="0.2">
      <c r="C94" s="15"/>
      <c r="D94" s="15"/>
      <c r="E94" s="15"/>
    </row>
    <row r="95" spans="3:5" s="10" customFormat="1" ht="15" customHeight="1" x14ac:dyDescent="0.2">
      <c r="C95" s="15"/>
      <c r="D95" s="15"/>
      <c r="E95" s="15"/>
    </row>
    <row r="96" spans="3:5" s="10" customFormat="1" ht="15" customHeight="1" x14ac:dyDescent="0.2">
      <c r="C96" s="15"/>
      <c r="D96" s="15"/>
      <c r="E96" s="15"/>
    </row>
    <row r="97" spans="3:5" s="10" customFormat="1" ht="15" customHeight="1" x14ac:dyDescent="0.2">
      <c r="C97" s="15"/>
      <c r="D97" s="15"/>
      <c r="E97" s="15"/>
    </row>
    <row r="98" spans="3:5" s="10" customFormat="1" ht="15" customHeight="1" x14ac:dyDescent="0.2">
      <c r="C98" s="15"/>
      <c r="D98" s="15"/>
      <c r="E98" s="15"/>
    </row>
    <row r="99" spans="3:5" s="10" customFormat="1" ht="15" customHeight="1" x14ac:dyDescent="0.2">
      <c r="C99" s="15"/>
      <c r="D99" s="15"/>
      <c r="E99" s="15"/>
    </row>
    <row r="100" spans="3:5" s="10" customFormat="1" ht="15" customHeight="1" x14ac:dyDescent="0.2">
      <c r="C100" s="15"/>
      <c r="D100" s="15"/>
      <c r="E100" s="15"/>
    </row>
    <row r="101" spans="3:5" s="10" customFormat="1" ht="15" customHeight="1" x14ac:dyDescent="0.2">
      <c r="C101" s="15"/>
      <c r="D101" s="15"/>
      <c r="E101" s="15"/>
    </row>
    <row r="102" spans="3:5" s="10" customFormat="1" ht="15" customHeight="1" x14ac:dyDescent="0.2">
      <c r="C102" s="15"/>
      <c r="D102" s="15"/>
      <c r="E102" s="15"/>
    </row>
    <row r="103" spans="3:5" s="10" customFormat="1" ht="15" customHeight="1" x14ac:dyDescent="0.2">
      <c r="C103" s="15"/>
      <c r="D103" s="15"/>
      <c r="E103" s="15"/>
    </row>
    <row r="104" spans="3:5" s="10" customFormat="1" ht="15" customHeight="1" x14ac:dyDescent="0.2">
      <c r="C104" s="15"/>
      <c r="D104" s="15"/>
      <c r="E104" s="15"/>
    </row>
    <row r="105" spans="3:5" s="10" customFormat="1" ht="15" customHeight="1" x14ac:dyDescent="0.2">
      <c r="C105" s="15"/>
      <c r="D105" s="15"/>
      <c r="E105" s="15"/>
    </row>
    <row r="106" spans="3:5" s="10" customFormat="1" ht="15" customHeight="1" x14ac:dyDescent="0.2">
      <c r="C106" s="15"/>
      <c r="D106" s="15"/>
      <c r="E106" s="15"/>
    </row>
    <row r="107" spans="3:5" s="10" customFormat="1" ht="15" customHeight="1" x14ac:dyDescent="0.2">
      <c r="C107" s="15"/>
      <c r="D107" s="15"/>
      <c r="E107" s="15"/>
    </row>
    <row r="108" spans="3:5" s="10" customFormat="1" ht="15" customHeight="1" x14ac:dyDescent="0.2">
      <c r="C108" s="15"/>
      <c r="D108" s="15"/>
      <c r="E108" s="15"/>
    </row>
    <row r="109" spans="3:5" s="10" customFormat="1" ht="15" customHeight="1" x14ac:dyDescent="0.2">
      <c r="C109" s="15"/>
      <c r="D109" s="15"/>
      <c r="E109" s="15"/>
    </row>
    <row r="110" spans="3:5" s="10" customFormat="1" ht="15" customHeight="1" x14ac:dyDescent="0.2">
      <c r="C110" s="15"/>
      <c r="D110" s="15"/>
      <c r="E110" s="15"/>
    </row>
    <row r="111" spans="3:5" s="10" customFormat="1" ht="15" customHeight="1" x14ac:dyDescent="0.2">
      <c r="C111" s="15"/>
      <c r="D111" s="15"/>
      <c r="E111" s="15"/>
    </row>
    <row r="112" spans="3:5" s="10" customFormat="1" ht="15" customHeight="1" x14ac:dyDescent="0.2">
      <c r="C112" s="15"/>
      <c r="D112" s="15"/>
      <c r="E112" s="15"/>
    </row>
    <row r="113" spans="1:5" s="10" customFormat="1" ht="15" customHeight="1" x14ac:dyDescent="0.2">
      <c r="C113" s="15"/>
      <c r="D113" s="15"/>
      <c r="E113" s="15"/>
    </row>
    <row r="114" spans="1:5" s="10" customFormat="1" ht="15" customHeight="1" x14ac:dyDescent="0.2">
      <c r="C114" s="15"/>
      <c r="D114" s="15"/>
      <c r="E114" s="15"/>
    </row>
    <row r="115" spans="1:5" s="10" customFormat="1" ht="15" customHeight="1" x14ac:dyDescent="0.2">
      <c r="C115" s="15"/>
      <c r="D115" s="15"/>
      <c r="E115" s="15"/>
    </row>
    <row r="116" spans="1:5" s="10" customFormat="1" ht="15" customHeight="1" x14ac:dyDescent="0.2">
      <c r="C116" s="15"/>
      <c r="D116" s="15"/>
      <c r="E116" s="15"/>
    </row>
    <row r="117" spans="1:5" s="10" customFormat="1" ht="15" customHeight="1" x14ac:dyDescent="0.2">
      <c r="C117" s="15"/>
      <c r="D117" s="15"/>
      <c r="E117" s="15"/>
    </row>
    <row r="118" spans="1:5" s="10" customFormat="1" ht="15" customHeight="1" x14ac:dyDescent="0.2">
      <c r="C118" s="15"/>
      <c r="D118" s="15"/>
      <c r="E118" s="15"/>
    </row>
    <row r="119" spans="1:5" s="10" customFormat="1" ht="15" customHeight="1" x14ac:dyDescent="0.2">
      <c r="C119" s="15"/>
      <c r="D119" s="15"/>
      <c r="E119" s="15"/>
    </row>
    <row r="120" spans="1:5" s="10" customFormat="1" ht="15" customHeight="1" x14ac:dyDescent="0.2">
      <c r="C120" s="15"/>
      <c r="D120" s="15"/>
      <c r="E120" s="15"/>
    </row>
    <row r="121" spans="1:5" s="10" customFormat="1" ht="15" customHeight="1" x14ac:dyDescent="0.2">
      <c r="C121" s="15"/>
      <c r="D121" s="15"/>
      <c r="E121" s="15"/>
    </row>
    <row r="122" spans="1:5" s="10" customFormat="1" ht="15" customHeight="1" x14ac:dyDescent="0.2">
      <c r="C122" s="15"/>
      <c r="D122" s="15"/>
      <c r="E122" s="15"/>
    </row>
    <row r="123" spans="1:5" s="10" customFormat="1" ht="15" customHeight="1" x14ac:dyDescent="0.2">
      <c r="C123" s="15"/>
      <c r="D123" s="15"/>
      <c r="E123" s="15"/>
    </row>
    <row r="124" spans="1:5" s="10" customFormat="1" ht="15" customHeight="1" x14ac:dyDescent="0.2">
      <c r="A124" s="14"/>
      <c r="B124" s="14"/>
      <c r="C124" s="16"/>
      <c r="D124" s="16"/>
      <c r="E124" s="16"/>
    </row>
    <row r="125" spans="1:5" s="10" customFormat="1" ht="15" customHeight="1" x14ac:dyDescent="0.2">
      <c r="A125" s="11"/>
    </row>
    <row r="126" spans="1:5" s="10" customFormat="1" ht="15" customHeight="1" x14ac:dyDescent="0.2">
      <c r="A126" s="11"/>
    </row>
    <row r="127" spans="1:5" s="10" customFormat="1" ht="15" customHeight="1" x14ac:dyDescent="0.2"/>
    <row r="128" spans="1:5" s="10" customFormat="1" ht="15" customHeight="1" x14ac:dyDescent="0.2"/>
    <row r="129" s="10" customFormat="1" ht="15" customHeight="1" x14ac:dyDescent="0.2"/>
    <row r="130" s="10" customFormat="1" ht="15" customHeight="1" x14ac:dyDescent="0.2"/>
    <row r="131" s="10" customFormat="1" ht="15" customHeight="1" x14ac:dyDescent="0.2"/>
    <row r="132" s="10" customFormat="1" ht="15" customHeight="1" x14ac:dyDescent="0.2"/>
    <row r="133" s="10" customFormat="1" ht="15" customHeight="1" x14ac:dyDescent="0.2"/>
    <row r="134" s="10" customFormat="1" ht="15" customHeight="1" x14ac:dyDescent="0.2"/>
    <row r="135" s="10" customFormat="1" ht="15" customHeight="1" x14ac:dyDescent="0.2"/>
    <row r="136" s="10" customFormat="1" ht="15" customHeight="1" x14ac:dyDescent="0.2"/>
    <row r="137" s="10" customFormat="1" ht="15" customHeight="1" x14ac:dyDescent="0.2"/>
    <row r="138" s="10" customFormat="1" ht="15" customHeight="1" x14ac:dyDescent="0.2"/>
    <row r="139" s="10" customFormat="1" ht="15" customHeight="1" x14ac:dyDescent="0.2"/>
    <row r="140" s="10" customFormat="1" ht="15" customHeight="1" x14ac:dyDescent="0.2"/>
    <row r="141" s="10" customFormat="1" ht="15" customHeight="1" x14ac:dyDescent="0.2"/>
    <row r="142" s="10" customFormat="1" ht="15" customHeight="1" x14ac:dyDescent="0.2"/>
    <row r="143" s="10" customFormat="1" ht="15" customHeight="1" x14ac:dyDescent="0.2"/>
    <row r="144" s="10" customFormat="1" ht="15" customHeight="1" x14ac:dyDescent="0.2"/>
    <row r="145" s="10" customFormat="1" ht="15" customHeight="1" x14ac:dyDescent="0.2"/>
    <row r="146" s="10" customFormat="1" ht="15" customHeight="1" x14ac:dyDescent="0.2"/>
    <row r="147" s="10" customFormat="1" ht="15" customHeight="1" x14ac:dyDescent="0.2"/>
    <row r="148" s="10" customFormat="1" ht="15" customHeight="1" x14ac:dyDescent="0.2"/>
    <row r="149" s="10" customFormat="1" ht="15" customHeight="1" x14ac:dyDescent="0.2"/>
    <row r="150" s="10" customFormat="1" ht="15" customHeight="1" x14ac:dyDescent="0.2"/>
    <row r="151" s="10" customFormat="1" ht="15" customHeight="1" x14ac:dyDescent="0.2"/>
    <row r="152" s="10" customFormat="1" ht="15" customHeight="1" x14ac:dyDescent="0.2"/>
    <row r="153" s="10" customFormat="1" ht="15" customHeight="1" x14ac:dyDescent="0.2"/>
    <row r="154" s="10" customFormat="1" ht="15" customHeight="1" x14ac:dyDescent="0.2"/>
    <row r="155" s="10" customFormat="1" ht="15" customHeight="1" x14ac:dyDescent="0.2"/>
    <row r="156" s="10" customFormat="1" ht="15" customHeight="1" x14ac:dyDescent="0.2"/>
    <row r="157" s="10" customFormat="1" ht="15" customHeight="1" x14ac:dyDescent="0.2"/>
    <row r="158" s="10" customFormat="1" ht="15" customHeight="1" x14ac:dyDescent="0.2"/>
    <row r="159" s="10" customFormat="1" ht="15" customHeight="1" x14ac:dyDescent="0.2"/>
    <row r="160" s="10" customFormat="1" ht="15" customHeight="1" x14ac:dyDescent="0.2"/>
    <row r="161" s="10" customFormat="1" ht="15" customHeight="1" x14ac:dyDescent="0.2"/>
    <row r="162" s="10" customFormat="1" ht="15" customHeight="1" x14ac:dyDescent="0.2"/>
    <row r="163" s="10" customFormat="1" ht="15" customHeight="1" x14ac:dyDescent="0.2"/>
    <row r="164" s="10" customFormat="1" ht="15" customHeight="1" x14ac:dyDescent="0.2"/>
    <row r="165" s="10" customFormat="1" ht="15" customHeight="1" x14ac:dyDescent="0.2"/>
    <row r="166" s="10" customFormat="1" ht="15" customHeight="1" x14ac:dyDescent="0.2"/>
    <row r="167" s="10" customFormat="1" ht="15" customHeight="1" x14ac:dyDescent="0.2"/>
    <row r="168" s="10" customFormat="1" ht="15" customHeight="1" x14ac:dyDescent="0.2"/>
    <row r="169" s="10" customFormat="1" ht="15" customHeight="1" x14ac:dyDescent="0.2"/>
    <row r="170" s="10" customFormat="1" ht="15" customHeight="1" x14ac:dyDescent="0.2"/>
    <row r="171" s="10" customFormat="1" ht="15" customHeight="1" x14ac:dyDescent="0.2"/>
    <row r="172" s="10" customFormat="1" ht="15" customHeight="1" x14ac:dyDescent="0.2"/>
    <row r="173" s="10" customFormat="1" ht="15" customHeight="1" x14ac:dyDescent="0.2"/>
    <row r="174" s="10" customFormat="1" ht="15" customHeight="1" x14ac:dyDescent="0.2"/>
    <row r="175" s="10" customFormat="1" ht="15" customHeight="1" x14ac:dyDescent="0.2"/>
    <row r="176" s="10" customFormat="1" ht="15" customHeight="1" x14ac:dyDescent="0.2"/>
    <row r="177" spans="6:7" s="10" customFormat="1" ht="15" customHeight="1" x14ac:dyDescent="0.2"/>
    <row r="178" spans="6:7" s="10" customFormat="1" ht="15" customHeight="1" x14ac:dyDescent="0.2"/>
    <row r="179" spans="6:7" s="10" customFormat="1" ht="15" customHeight="1" x14ac:dyDescent="0.2"/>
    <row r="180" spans="6:7" s="10" customFormat="1" ht="15" customHeight="1" x14ac:dyDescent="0.2"/>
    <row r="181" spans="6:7" s="10" customFormat="1" ht="15" customHeight="1" x14ac:dyDescent="0.2"/>
    <row r="182" spans="6:7" s="10" customFormat="1" ht="15" customHeight="1" x14ac:dyDescent="0.2"/>
    <row r="183" spans="6:7" s="10" customFormat="1" ht="15" customHeight="1" x14ac:dyDescent="0.2"/>
    <row r="184" spans="6:7" s="10" customFormat="1" ht="15" customHeight="1" x14ac:dyDescent="0.2"/>
    <row r="185" spans="6:7" s="10" customFormat="1" ht="15" customHeight="1" x14ac:dyDescent="0.2"/>
    <row r="186" spans="6:7" s="10" customFormat="1" ht="15" customHeight="1" x14ac:dyDescent="0.2"/>
    <row r="187" spans="6:7" s="10" customFormat="1" ht="15" customHeight="1" x14ac:dyDescent="0.2"/>
    <row r="188" spans="6:7" s="10" customFormat="1" ht="15" customHeight="1" x14ac:dyDescent="0.2"/>
    <row r="189" spans="6:7" s="10" customFormat="1" ht="15" customHeight="1" x14ac:dyDescent="0.2"/>
    <row r="190" spans="6:7" s="10" customFormat="1" ht="15" customHeight="1" x14ac:dyDescent="0.2"/>
    <row r="191" spans="6:7" s="10" customFormat="1" ht="15" customHeight="1" x14ac:dyDescent="0.2"/>
    <row r="192" spans="6:7" s="10" customFormat="1" ht="15" customHeight="1" x14ac:dyDescent="0.3">
      <c r="F192" s="2"/>
      <c r="G192" s="2"/>
    </row>
    <row r="193" spans="1:7" s="10" customFormat="1" ht="15" customHeight="1" x14ac:dyDescent="0.3">
      <c r="F193" s="2"/>
      <c r="G193" s="2"/>
    </row>
    <row r="194" spans="1:7" s="10" customFormat="1" ht="15" customHeight="1" x14ac:dyDescent="0.3">
      <c r="A194" s="2"/>
      <c r="B194" s="2"/>
      <c r="C194" s="2"/>
      <c r="D194" s="2"/>
      <c r="E194" s="2"/>
      <c r="F194" s="2"/>
      <c r="G194" s="2"/>
    </row>
    <row r="195" spans="1:7" s="10" customFormat="1" ht="15" customHeight="1" x14ac:dyDescent="0.3">
      <c r="A195" s="2"/>
      <c r="B195" s="2"/>
      <c r="C195" s="2"/>
      <c r="D195" s="2"/>
      <c r="E195" s="2"/>
      <c r="F195" s="2"/>
      <c r="G195" s="2"/>
    </row>
  </sheetData>
  <mergeCells count="3">
    <mergeCell ref="A1:E1"/>
    <mergeCell ref="A2:E2"/>
    <mergeCell ref="A14:D14"/>
  </mergeCells>
  <phoneticPr fontId="5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T263"/>
  <sheetViews>
    <sheetView showGridLines="0" zoomScaleNormal="100" workbookViewId="0">
      <selection sqref="A1:L1"/>
    </sheetView>
  </sheetViews>
  <sheetFormatPr baseColWidth="10" defaultColWidth="11.5546875" defaultRowHeight="15" customHeight="1" x14ac:dyDescent="0.3"/>
  <cols>
    <col min="1" max="1" width="25.6640625" style="2" customWidth="1"/>
    <col min="2" max="2" width="10.6640625" style="2" customWidth="1"/>
    <col min="3" max="3" width="9.109375" style="2" customWidth="1"/>
    <col min="4" max="4" width="8.33203125" style="2" customWidth="1"/>
    <col min="5" max="5" width="10.5546875" style="2" customWidth="1"/>
    <col min="6" max="6" width="10.6640625" style="2" customWidth="1"/>
    <col min="7" max="7" width="11.5546875" style="2" customWidth="1"/>
    <col min="8" max="8" width="11.33203125" style="2" customWidth="1"/>
    <col min="9" max="9" width="10.109375" style="2" customWidth="1"/>
    <col min="10" max="12" width="13" style="2" customWidth="1"/>
    <col min="13" max="16384" width="11.5546875" style="2"/>
  </cols>
  <sheetData>
    <row r="1" spans="1:20" s="9" customFormat="1" ht="42" customHeight="1" x14ac:dyDescent="0.2">
      <c r="A1" s="140" t="s">
        <v>41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20" s="12" customFormat="1" ht="13.8" x14ac:dyDescent="0.3">
      <c r="A2" s="141" t="str">
        <f>Índice!A3</f>
        <v>Datos: año 2023</v>
      </c>
      <c r="B2" s="141"/>
      <c r="C2" s="141"/>
      <c r="D2" s="141"/>
      <c r="E2" s="141"/>
      <c r="F2" s="141"/>
      <c r="G2" s="141"/>
      <c r="H2" s="141"/>
      <c r="I2" s="141"/>
    </row>
    <row r="3" spans="1:20" s="12" customFormat="1" ht="11.25" customHeight="1" x14ac:dyDescent="0.3">
      <c r="A3" s="46"/>
      <c r="B3" s="143" t="s">
        <v>42</v>
      </c>
      <c r="C3" s="143"/>
      <c r="D3" s="143"/>
      <c r="E3" s="145"/>
      <c r="F3" s="143" t="s">
        <v>43</v>
      </c>
      <c r="G3" s="143"/>
      <c r="H3" s="143"/>
      <c r="I3" s="145"/>
      <c r="J3" s="143" t="s">
        <v>44</v>
      </c>
      <c r="K3" s="143"/>
      <c r="L3" s="143"/>
    </row>
    <row r="4" spans="1:20" s="13" customFormat="1" ht="12.75" customHeight="1" x14ac:dyDescent="0.3">
      <c r="A4" s="57" t="s">
        <v>45</v>
      </c>
      <c r="B4" s="41" t="s">
        <v>46</v>
      </c>
      <c r="C4" s="42" t="s">
        <v>47</v>
      </c>
      <c r="D4" s="42" t="s">
        <v>48</v>
      </c>
      <c r="E4" s="43" t="s">
        <v>49</v>
      </c>
      <c r="F4" s="42" t="s">
        <v>46</v>
      </c>
      <c r="G4" s="42" t="s">
        <v>47</v>
      </c>
      <c r="H4" s="42" t="s">
        <v>48</v>
      </c>
      <c r="I4" s="42" t="s">
        <v>49</v>
      </c>
      <c r="J4" s="80" t="s">
        <v>46</v>
      </c>
      <c r="K4" s="42" t="s">
        <v>47</v>
      </c>
      <c r="L4" s="42" t="s">
        <v>48</v>
      </c>
    </row>
    <row r="5" spans="1:20" s="10" customFormat="1" ht="15" customHeight="1" x14ac:dyDescent="0.3">
      <c r="A5" s="30" t="s">
        <v>30</v>
      </c>
      <c r="B5" s="28">
        <v>2389</v>
      </c>
      <c r="C5" s="28">
        <v>1637</v>
      </c>
      <c r="D5" s="28">
        <v>753</v>
      </c>
      <c r="E5" s="44">
        <f>D5/B5</f>
        <v>0.3151946421096693</v>
      </c>
      <c r="F5" s="28">
        <v>1501</v>
      </c>
      <c r="G5" s="28">
        <v>873</v>
      </c>
      <c r="H5" s="28">
        <v>628</v>
      </c>
      <c r="I5" s="29">
        <f>H5/F5</f>
        <v>0.41838774150566288</v>
      </c>
      <c r="J5" s="68">
        <f>F5/B5</f>
        <v>0.62829635830891584</v>
      </c>
      <c r="K5" s="69">
        <f t="shared" ref="K5:L13" si="0">G5/C5</f>
        <v>0.53329260843005499</v>
      </c>
      <c r="L5" s="69">
        <f t="shared" si="0"/>
        <v>0.83399734395750336</v>
      </c>
    </row>
    <row r="6" spans="1:20" s="10" customFormat="1" ht="15" customHeight="1" x14ac:dyDescent="0.3">
      <c r="A6" s="30" t="s">
        <v>31</v>
      </c>
      <c r="B6" s="28">
        <v>1321</v>
      </c>
      <c r="C6" s="28">
        <v>1027</v>
      </c>
      <c r="D6" s="28">
        <v>293</v>
      </c>
      <c r="E6" s="44">
        <f t="shared" ref="E6:E14" si="1">D6/B6</f>
        <v>0.22180166540499621</v>
      </c>
      <c r="F6" s="28">
        <v>1145</v>
      </c>
      <c r="G6" s="28">
        <v>905</v>
      </c>
      <c r="H6" s="28">
        <v>239</v>
      </c>
      <c r="I6" s="29">
        <f t="shared" ref="I6:I14" si="2">H6/F6</f>
        <v>0.20873362445414848</v>
      </c>
      <c r="J6" s="68">
        <f t="shared" ref="J6:J13" si="3">F6/B6</f>
        <v>0.86676760030280087</v>
      </c>
      <c r="K6" s="69">
        <f t="shared" si="0"/>
        <v>0.88120740019474197</v>
      </c>
      <c r="L6" s="69">
        <f t="shared" si="0"/>
        <v>0.81569965870307171</v>
      </c>
    </row>
    <row r="7" spans="1:20" s="10" customFormat="1" ht="15" customHeight="1" x14ac:dyDescent="0.3">
      <c r="A7" s="30" t="s">
        <v>32</v>
      </c>
      <c r="B7" s="28">
        <v>4344</v>
      </c>
      <c r="C7" s="28">
        <v>3147</v>
      </c>
      <c r="D7" s="28">
        <v>1197</v>
      </c>
      <c r="E7" s="44">
        <f t="shared" si="1"/>
        <v>0.27555248618784528</v>
      </c>
      <c r="F7" s="28">
        <v>3788</v>
      </c>
      <c r="G7" s="28">
        <v>2745</v>
      </c>
      <c r="H7" s="28">
        <v>1043</v>
      </c>
      <c r="I7" s="29">
        <f t="shared" si="2"/>
        <v>0.27534318901795141</v>
      </c>
      <c r="J7" s="68">
        <f t="shared" si="3"/>
        <v>0.87200736648250465</v>
      </c>
      <c r="K7" s="69">
        <f t="shared" si="0"/>
        <v>0.87225929456625362</v>
      </c>
      <c r="L7" s="69">
        <f t="shared" si="0"/>
        <v>0.87134502923976609</v>
      </c>
    </row>
    <row r="8" spans="1:20" s="10" customFormat="1" ht="15" customHeight="1" x14ac:dyDescent="0.3">
      <c r="A8" s="30" t="s">
        <v>33</v>
      </c>
      <c r="B8" s="28">
        <v>5071</v>
      </c>
      <c r="C8" s="28">
        <v>3746</v>
      </c>
      <c r="D8" s="28">
        <v>1325</v>
      </c>
      <c r="E8" s="44">
        <f t="shared" si="1"/>
        <v>0.26128968645237627</v>
      </c>
      <c r="F8" s="28">
        <v>4325</v>
      </c>
      <c r="G8" s="28">
        <v>3171</v>
      </c>
      <c r="H8" s="28">
        <v>1154</v>
      </c>
      <c r="I8" s="29">
        <f t="shared" si="2"/>
        <v>0.26682080924855489</v>
      </c>
      <c r="J8" s="68">
        <f t="shared" si="3"/>
        <v>0.85288897653322815</v>
      </c>
      <c r="K8" s="69">
        <f t="shared" si="0"/>
        <v>0.84650293646556329</v>
      </c>
      <c r="L8" s="69">
        <f t="shared" si="0"/>
        <v>0.87094339622641515</v>
      </c>
    </row>
    <row r="9" spans="1:20" s="10" customFormat="1" ht="15" customHeight="1" x14ac:dyDescent="0.3">
      <c r="A9" s="30" t="s">
        <v>34</v>
      </c>
      <c r="B9" s="28">
        <v>5690</v>
      </c>
      <c r="C9" s="28">
        <v>4249</v>
      </c>
      <c r="D9" s="28">
        <v>1441</v>
      </c>
      <c r="E9" s="44">
        <f t="shared" si="1"/>
        <v>0.25325131810193324</v>
      </c>
      <c r="F9" s="28">
        <v>4795</v>
      </c>
      <c r="G9" s="28">
        <v>3592</v>
      </c>
      <c r="H9" s="28">
        <v>1203</v>
      </c>
      <c r="I9" s="29">
        <f t="shared" si="2"/>
        <v>0.25088633993743481</v>
      </c>
      <c r="J9" s="68">
        <f t="shared" si="3"/>
        <v>0.84270650263620384</v>
      </c>
      <c r="K9" s="69">
        <f t="shared" si="0"/>
        <v>0.84537538244292776</v>
      </c>
      <c r="L9" s="69">
        <f t="shared" si="0"/>
        <v>0.83483691880638444</v>
      </c>
    </row>
    <row r="10" spans="1:20" s="10" customFormat="1" ht="15" customHeight="1" x14ac:dyDescent="0.3">
      <c r="A10" s="30" t="s">
        <v>35</v>
      </c>
      <c r="B10" s="28">
        <v>3511</v>
      </c>
      <c r="C10" s="28">
        <v>2680</v>
      </c>
      <c r="D10" s="28">
        <v>831</v>
      </c>
      <c r="E10" s="44">
        <f t="shared" si="1"/>
        <v>0.23668470521219026</v>
      </c>
      <c r="F10" s="28">
        <v>2905</v>
      </c>
      <c r="G10" s="28">
        <v>2204</v>
      </c>
      <c r="H10" s="28">
        <v>701</v>
      </c>
      <c r="I10" s="29">
        <f t="shared" si="2"/>
        <v>0.24130808950086058</v>
      </c>
      <c r="J10" s="68">
        <f t="shared" si="3"/>
        <v>0.82739960125320422</v>
      </c>
      <c r="K10" s="69">
        <f t="shared" si="0"/>
        <v>0.82238805970149254</v>
      </c>
      <c r="L10" s="69">
        <f t="shared" si="0"/>
        <v>0.84356197352587248</v>
      </c>
    </row>
    <row r="11" spans="1:20" s="10" customFormat="1" ht="15" customHeight="1" x14ac:dyDescent="0.3">
      <c r="A11" s="30" t="s">
        <v>36</v>
      </c>
      <c r="B11" s="28">
        <v>4077</v>
      </c>
      <c r="C11" s="28">
        <v>3169</v>
      </c>
      <c r="D11" s="28">
        <v>908</v>
      </c>
      <c r="E11" s="44">
        <f t="shared" si="1"/>
        <v>0.22271277900416972</v>
      </c>
      <c r="F11" s="28">
        <v>3378</v>
      </c>
      <c r="G11" s="28">
        <v>2633</v>
      </c>
      <c r="H11" s="28">
        <v>745</v>
      </c>
      <c r="I11" s="29">
        <f t="shared" si="2"/>
        <v>0.22054470100651272</v>
      </c>
      <c r="J11" s="68">
        <f t="shared" si="3"/>
        <v>0.82855040470934516</v>
      </c>
      <c r="K11" s="69">
        <f t="shared" si="0"/>
        <v>0.83086147049542447</v>
      </c>
      <c r="L11" s="69">
        <f t="shared" si="0"/>
        <v>0.82048458149779735</v>
      </c>
      <c r="T11" s="77"/>
    </row>
    <row r="12" spans="1:20" s="10" customFormat="1" ht="15" customHeight="1" x14ac:dyDescent="0.3">
      <c r="A12" s="30" t="s">
        <v>37</v>
      </c>
      <c r="B12" s="28">
        <v>4979</v>
      </c>
      <c r="C12" s="28">
        <v>4043</v>
      </c>
      <c r="D12" s="28">
        <v>936</v>
      </c>
      <c r="E12" s="44">
        <f t="shared" si="1"/>
        <v>0.18798955613577023</v>
      </c>
      <c r="F12" s="28">
        <v>4024</v>
      </c>
      <c r="G12" s="28">
        <v>3298</v>
      </c>
      <c r="H12" s="28">
        <v>726</v>
      </c>
      <c r="I12" s="29">
        <f t="shared" si="2"/>
        <v>0.18041749502982107</v>
      </c>
      <c r="J12" s="68">
        <f t="shared" si="3"/>
        <v>0.80819441654950797</v>
      </c>
      <c r="K12" s="69">
        <f t="shared" si="0"/>
        <v>0.81573089290131096</v>
      </c>
      <c r="L12" s="69">
        <f t="shared" si="0"/>
        <v>0.77564102564102566</v>
      </c>
    </row>
    <row r="13" spans="1:20" customFormat="1" ht="15" customHeight="1" x14ac:dyDescent="0.3">
      <c r="A13" s="30" t="s">
        <v>38</v>
      </c>
      <c r="B13" s="28">
        <v>6117</v>
      </c>
      <c r="C13" s="28">
        <v>5236</v>
      </c>
      <c r="D13" s="28">
        <v>881</v>
      </c>
      <c r="E13" s="44">
        <f t="shared" si="1"/>
        <v>0.14402484878208272</v>
      </c>
      <c r="F13" s="28">
        <v>4727</v>
      </c>
      <c r="G13" s="28">
        <v>4061</v>
      </c>
      <c r="H13" s="28">
        <v>666</v>
      </c>
      <c r="I13" s="29">
        <f t="shared" si="2"/>
        <v>0.14089274381214301</v>
      </c>
      <c r="J13" s="68">
        <f t="shared" si="3"/>
        <v>0.77276442700670267</v>
      </c>
      <c r="K13" s="69">
        <f t="shared" si="0"/>
        <v>0.77559205500381967</v>
      </c>
      <c r="L13" s="69">
        <f t="shared" si="0"/>
        <v>0.75595913734392739</v>
      </c>
    </row>
    <row r="14" spans="1:20" customFormat="1" ht="15" customHeight="1" x14ac:dyDescent="0.3">
      <c r="A14" s="31" t="s">
        <v>39</v>
      </c>
      <c r="B14" s="32">
        <f>SUM(B5:B13)</f>
        <v>37499</v>
      </c>
      <c r="C14" s="32">
        <f>SUM(C5:C13)</f>
        <v>28934</v>
      </c>
      <c r="D14" s="32">
        <f>SUM(D5:D13)</f>
        <v>8565</v>
      </c>
      <c r="E14" s="45">
        <f t="shared" si="1"/>
        <v>0.22840609082908878</v>
      </c>
      <c r="F14" s="32">
        <f>SUM(F5:F13)</f>
        <v>30588</v>
      </c>
      <c r="G14" s="32">
        <f>SUM(G5:G13)</f>
        <v>23482</v>
      </c>
      <c r="H14" s="32">
        <f>SUM(H5:H13)</f>
        <v>7105</v>
      </c>
      <c r="I14" s="33">
        <f t="shared" si="2"/>
        <v>0.2322806329279456</v>
      </c>
      <c r="J14" s="70">
        <f>F14/B14</f>
        <v>0.81570175204672124</v>
      </c>
      <c r="K14" s="33">
        <f>G14/C14</f>
        <v>0.81157116195479362</v>
      </c>
      <c r="L14" s="33">
        <f>H14/D14</f>
        <v>0.82953882078225338</v>
      </c>
    </row>
    <row r="15" spans="1:20" customFormat="1" ht="15" customHeight="1" x14ac:dyDescent="0.3">
      <c r="A15" s="144" t="s">
        <v>50</v>
      </c>
      <c r="B15" s="144"/>
      <c r="C15" s="25"/>
      <c r="D15" s="25"/>
      <c r="E15" s="25"/>
      <c r="F15" s="25"/>
      <c r="G15" s="25"/>
      <c r="H15" s="25"/>
      <c r="I15" s="25"/>
    </row>
    <row r="16" spans="1:20" customFormat="1" ht="15" customHeight="1" x14ac:dyDescent="0.3">
      <c r="A16" s="12" t="s">
        <v>40</v>
      </c>
      <c r="B16" s="12"/>
      <c r="C16" s="12"/>
      <c r="D16" s="12"/>
      <c r="E16" s="25"/>
      <c r="F16" s="25"/>
      <c r="G16" s="25"/>
      <c r="H16" s="25"/>
      <c r="I16" s="25"/>
      <c r="J16" s="73"/>
      <c r="K16" s="73" t="s">
        <v>46</v>
      </c>
      <c r="L16" s="73" t="s">
        <v>47</v>
      </c>
      <c r="M16" s="73" t="s">
        <v>48</v>
      </c>
      <c r="N16" s="73"/>
    </row>
    <row r="17" spans="1:14" customFormat="1" ht="15" customHeight="1" x14ac:dyDescent="0.25">
      <c r="A17" s="10"/>
      <c r="J17" s="74" t="s">
        <v>51</v>
      </c>
      <c r="K17" s="75">
        <f>F14</f>
        <v>30588</v>
      </c>
      <c r="L17" s="75">
        <f>G14</f>
        <v>23482</v>
      </c>
      <c r="M17" s="75">
        <f>H14</f>
        <v>7105</v>
      </c>
      <c r="N17" s="73"/>
    </row>
    <row r="18" spans="1:14" customFormat="1" ht="15" customHeight="1" x14ac:dyDescent="0.25">
      <c r="A18" s="10"/>
      <c r="B18" s="10"/>
      <c r="C18" s="15"/>
      <c r="D18" s="15"/>
      <c r="E18" s="15"/>
      <c r="F18" s="15"/>
      <c r="G18" s="15"/>
      <c r="H18" s="15"/>
      <c r="I18" s="15"/>
      <c r="J18" s="74" t="s">
        <v>52</v>
      </c>
      <c r="K18" s="75">
        <f>B14-F14</f>
        <v>6911</v>
      </c>
      <c r="L18" s="75">
        <f>C14-G14</f>
        <v>5452</v>
      </c>
      <c r="M18" s="75">
        <f>D14-H14</f>
        <v>1460</v>
      </c>
      <c r="N18" s="73"/>
    </row>
    <row r="19" spans="1:14" s="35" customFormat="1" ht="13.2" x14ac:dyDescent="0.25">
      <c r="A19" s="10"/>
      <c r="B19" s="10"/>
      <c r="C19" s="15"/>
      <c r="D19" s="15"/>
      <c r="E19" s="15"/>
      <c r="F19" s="15"/>
      <c r="G19" s="15"/>
      <c r="H19" s="15"/>
      <c r="I19" s="15"/>
      <c r="J19" s="73"/>
      <c r="K19" s="73"/>
      <c r="L19" s="73"/>
      <c r="M19" s="73"/>
      <c r="N19" s="73"/>
    </row>
    <row r="20" spans="1:14" s="34" customFormat="1" ht="13.8" x14ac:dyDescent="0.3">
      <c r="A20" s="10"/>
      <c r="B20" s="10"/>
      <c r="C20" s="15"/>
      <c r="D20" s="15"/>
      <c r="E20" s="15"/>
      <c r="F20" s="15"/>
      <c r="G20" s="15"/>
      <c r="H20" s="15"/>
      <c r="I20" s="15"/>
      <c r="J20" s="25"/>
    </row>
    <row r="21" spans="1:14" s="10" customFormat="1" ht="15" customHeight="1" x14ac:dyDescent="0.25">
      <c r="C21" s="15"/>
      <c r="D21" s="15"/>
      <c r="E21" s="15"/>
      <c r="F21" s="15"/>
      <c r="G21" s="15"/>
      <c r="H21" s="15"/>
      <c r="I21" s="15"/>
      <c r="J21" s="25"/>
    </row>
    <row r="22" spans="1:14" s="10" customFormat="1" ht="15" customHeight="1" x14ac:dyDescent="0.2">
      <c r="C22" s="15"/>
      <c r="D22" s="15"/>
      <c r="E22" s="15"/>
      <c r="F22" s="15"/>
      <c r="G22" s="15"/>
      <c r="H22" s="15"/>
      <c r="I22" s="15"/>
      <c r="J22" s="76"/>
      <c r="K22" s="76"/>
      <c r="L22" s="76"/>
      <c r="M22" s="76"/>
    </row>
    <row r="23" spans="1:14" s="10" customFormat="1" ht="15" customHeight="1" x14ac:dyDescent="0.2">
      <c r="C23" s="15"/>
      <c r="D23" s="15"/>
      <c r="E23" s="15"/>
      <c r="F23" s="15"/>
      <c r="G23" s="15"/>
      <c r="H23" s="15"/>
      <c r="I23" s="15"/>
    </row>
    <row r="24" spans="1:14" s="10" customFormat="1" ht="15" customHeight="1" x14ac:dyDescent="0.2">
      <c r="C24" s="15"/>
      <c r="D24" s="15"/>
      <c r="E24" s="15"/>
      <c r="F24" s="15"/>
      <c r="G24" s="15"/>
      <c r="H24" s="15"/>
      <c r="I24" s="15"/>
    </row>
    <row r="25" spans="1:14" s="10" customFormat="1" ht="15" customHeight="1" x14ac:dyDescent="0.2">
      <c r="C25" s="15"/>
      <c r="D25" s="15"/>
      <c r="E25" s="15"/>
      <c r="F25" s="15"/>
      <c r="G25" s="15"/>
      <c r="H25" s="15"/>
      <c r="I25" s="15"/>
    </row>
    <row r="26" spans="1:14" s="10" customFormat="1" ht="15" customHeight="1" x14ac:dyDescent="0.2">
      <c r="C26" s="15"/>
      <c r="D26" s="15"/>
      <c r="E26" s="15"/>
      <c r="F26" s="15"/>
      <c r="G26" s="15"/>
      <c r="H26" s="15"/>
      <c r="I26" s="15"/>
    </row>
    <row r="27" spans="1:14" s="10" customFormat="1" ht="15" customHeight="1" x14ac:dyDescent="0.2">
      <c r="C27" s="15"/>
      <c r="D27" s="15"/>
      <c r="E27" s="15"/>
      <c r="F27" s="15"/>
      <c r="G27" s="15"/>
      <c r="H27" s="15"/>
      <c r="I27" s="15"/>
    </row>
    <row r="28" spans="1:14" s="10" customFormat="1" ht="15" customHeight="1" x14ac:dyDescent="0.2">
      <c r="C28" s="15"/>
      <c r="D28" s="15"/>
      <c r="E28" s="15"/>
      <c r="F28" s="15"/>
      <c r="G28" s="15"/>
      <c r="H28" s="15"/>
      <c r="I28" s="15"/>
    </row>
    <row r="29" spans="1:14" s="10" customFormat="1" ht="15" customHeight="1" x14ac:dyDescent="0.2">
      <c r="C29" s="15"/>
      <c r="D29" s="15"/>
      <c r="E29" s="15"/>
      <c r="F29" s="15"/>
      <c r="G29" s="15"/>
      <c r="H29" s="15"/>
      <c r="I29" s="15"/>
    </row>
    <row r="30" spans="1:14" s="10" customFormat="1" ht="15" customHeight="1" x14ac:dyDescent="0.2">
      <c r="C30" s="15"/>
      <c r="D30" s="15"/>
      <c r="E30" s="15"/>
      <c r="F30" s="15"/>
      <c r="G30" s="15"/>
      <c r="H30" s="15"/>
      <c r="I30" s="15"/>
    </row>
    <row r="31" spans="1:14" s="10" customFormat="1" ht="15" customHeight="1" x14ac:dyDescent="0.25">
      <c r="A31"/>
      <c r="B31"/>
      <c r="C31"/>
      <c r="D31"/>
      <c r="E31"/>
      <c r="F31"/>
      <c r="G31"/>
      <c r="H31"/>
      <c r="I31"/>
    </row>
    <row r="32" spans="1:14" s="10" customFormat="1" ht="15" customHeight="1" x14ac:dyDescent="0.25">
      <c r="A32"/>
      <c r="B32"/>
      <c r="C32"/>
      <c r="D32"/>
      <c r="E32"/>
      <c r="F32"/>
      <c r="G32"/>
      <c r="H32"/>
      <c r="I32"/>
    </row>
    <row r="33" spans="1:9" s="10" customFormat="1" ht="15" customHeight="1" x14ac:dyDescent="0.25">
      <c r="A33"/>
      <c r="B33"/>
      <c r="C33"/>
      <c r="D33"/>
      <c r="E33"/>
      <c r="F33"/>
      <c r="G33"/>
      <c r="H33"/>
      <c r="I33"/>
    </row>
    <row r="34" spans="1:9" s="10" customFormat="1" ht="15" customHeight="1" x14ac:dyDescent="0.25">
      <c r="A34"/>
      <c r="B34"/>
      <c r="C34"/>
      <c r="D34"/>
      <c r="E34"/>
      <c r="F34"/>
      <c r="G34"/>
      <c r="H34"/>
      <c r="I34"/>
    </row>
    <row r="35" spans="1:9" customFormat="1" ht="15" customHeight="1" x14ac:dyDescent="0.25"/>
    <row r="36" spans="1:9" customFormat="1" ht="15" customHeight="1" x14ac:dyDescent="0.25"/>
    <row r="37" spans="1:9" customFormat="1" ht="15" customHeight="1" x14ac:dyDescent="0.25"/>
    <row r="38" spans="1:9" customFormat="1" ht="15" customHeight="1" x14ac:dyDescent="0.25"/>
    <row r="39" spans="1:9" customFormat="1" ht="15" customHeight="1" x14ac:dyDescent="0.25"/>
    <row r="40" spans="1:9" customFormat="1" ht="15" customHeight="1" x14ac:dyDescent="0.25"/>
    <row r="41" spans="1:9" customFormat="1" ht="15" customHeight="1" x14ac:dyDescent="0.25">
      <c r="A41" s="10"/>
      <c r="B41" s="10"/>
      <c r="C41" s="15"/>
      <c r="D41" s="15"/>
      <c r="E41" s="15"/>
      <c r="F41" s="15"/>
      <c r="G41" s="15"/>
      <c r="H41" s="15"/>
      <c r="I41" s="15"/>
    </row>
    <row r="42" spans="1:9" customFormat="1" ht="15" customHeight="1" x14ac:dyDescent="0.25">
      <c r="A42" s="10"/>
      <c r="B42" s="10"/>
      <c r="C42" s="15"/>
      <c r="D42" s="15"/>
      <c r="E42" s="15"/>
      <c r="F42" s="15"/>
      <c r="G42" s="15"/>
      <c r="H42" s="15"/>
      <c r="I42" s="15"/>
    </row>
    <row r="43" spans="1:9" customFormat="1" ht="15" customHeight="1" x14ac:dyDescent="0.25">
      <c r="A43" s="10"/>
      <c r="B43" s="10"/>
      <c r="C43" s="15"/>
      <c r="D43" s="15"/>
      <c r="E43" s="15"/>
      <c r="F43" s="15"/>
      <c r="G43" s="15"/>
      <c r="H43" s="15"/>
      <c r="I43" s="15"/>
    </row>
    <row r="44" spans="1:9" customFormat="1" ht="15" customHeight="1" x14ac:dyDescent="0.25">
      <c r="A44" s="10"/>
      <c r="B44" s="10"/>
      <c r="C44" s="15"/>
      <c r="D44" s="15"/>
      <c r="E44" s="15"/>
      <c r="F44" s="15"/>
      <c r="G44" s="15"/>
      <c r="H44" s="15"/>
      <c r="I44" s="15"/>
    </row>
    <row r="45" spans="1:9" s="10" customFormat="1" ht="15" customHeight="1" x14ac:dyDescent="0.2">
      <c r="C45" s="15"/>
      <c r="D45" s="15"/>
      <c r="E45" s="15"/>
      <c r="F45" s="15"/>
      <c r="G45" s="15"/>
      <c r="H45" s="15"/>
      <c r="I45" s="15"/>
    </row>
    <row r="46" spans="1:9" s="10" customFormat="1" ht="15" customHeight="1" x14ac:dyDescent="0.2">
      <c r="C46" s="15"/>
      <c r="D46" s="15"/>
      <c r="E46" s="15"/>
      <c r="F46" s="15"/>
      <c r="G46" s="15"/>
      <c r="H46" s="15"/>
      <c r="I46" s="15"/>
    </row>
    <row r="47" spans="1:9" s="10" customFormat="1" ht="15" customHeight="1" x14ac:dyDescent="0.2">
      <c r="C47" s="15"/>
      <c r="D47" s="15"/>
      <c r="E47" s="15"/>
      <c r="F47" s="15"/>
      <c r="G47" s="15"/>
      <c r="H47" s="15"/>
      <c r="I47" s="15"/>
    </row>
    <row r="48" spans="1:9" s="10" customFormat="1" ht="15" customHeight="1" x14ac:dyDescent="0.2">
      <c r="C48" s="15"/>
      <c r="D48" s="15"/>
      <c r="E48" s="15"/>
      <c r="F48" s="15"/>
      <c r="G48" s="15"/>
      <c r="H48" s="15"/>
      <c r="I48" s="15"/>
    </row>
    <row r="49" spans="3:9" s="10" customFormat="1" ht="15" customHeight="1" x14ac:dyDescent="0.2">
      <c r="C49" s="15"/>
      <c r="D49" s="15"/>
      <c r="E49" s="15"/>
      <c r="F49" s="15"/>
      <c r="G49" s="15"/>
      <c r="H49" s="15"/>
      <c r="I49" s="15"/>
    </row>
    <row r="50" spans="3:9" s="10" customFormat="1" ht="15" customHeight="1" x14ac:dyDescent="0.2">
      <c r="C50" s="15"/>
      <c r="D50" s="15"/>
      <c r="E50" s="15"/>
      <c r="F50" s="15"/>
      <c r="G50" s="15"/>
      <c r="H50" s="15"/>
      <c r="I50" s="15"/>
    </row>
    <row r="51" spans="3:9" s="10" customFormat="1" ht="15" customHeight="1" x14ac:dyDescent="0.2">
      <c r="C51" s="15"/>
      <c r="D51" s="15"/>
      <c r="E51" s="15"/>
      <c r="F51" s="15"/>
      <c r="G51" s="15"/>
      <c r="H51" s="15"/>
      <c r="I51" s="15"/>
    </row>
    <row r="52" spans="3:9" s="10" customFormat="1" ht="15" customHeight="1" x14ac:dyDescent="0.2">
      <c r="C52" s="15"/>
      <c r="D52" s="15"/>
      <c r="E52" s="15"/>
      <c r="F52" s="15"/>
      <c r="G52" s="15"/>
      <c r="H52" s="15"/>
      <c r="I52" s="15"/>
    </row>
    <row r="53" spans="3:9" s="10" customFormat="1" ht="15" customHeight="1" x14ac:dyDescent="0.2">
      <c r="C53" s="15"/>
      <c r="D53" s="15"/>
      <c r="E53" s="15"/>
      <c r="F53" s="15"/>
      <c r="G53" s="15"/>
      <c r="H53" s="15"/>
      <c r="I53" s="15"/>
    </row>
    <row r="54" spans="3:9" s="10" customFormat="1" ht="15" customHeight="1" x14ac:dyDescent="0.2">
      <c r="C54" s="15"/>
      <c r="D54" s="15"/>
      <c r="E54" s="15"/>
      <c r="F54" s="15"/>
      <c r="G54" s="15"/>
      <c r="H54" s="15"/>
      <c r="I54" s="15"/>
    </row>
    <row r="55" spans="3:9" s="10" customFormat="1" ht="15" customHeight="1" x14ac:dyDescent="0.2">
      <c r="C55" s="15"/>
      <c r="D55" s="15"/>
      <c r="E55" s="15"/>
      <c r="F55" s="15"/>
      <c r="G55" s="15"/>
      <c r="H55" s="15"/>
      <c r="I55" s="15"/>
    </row>
    <row r="56" spans="3:9" s="10" customFormat="1" ht="15" customHeight="1" x14ac:dyDescent="0.2">
      <c r="C56" s="15"/>
      <c r="D56" s="15"/>
      <c r="E56" s="15"/>
      <c r="F56" s="15"/>
      <c r="G56" s="15"/>
      <c r="H56" s="15"/>
      <c r="I56" s="15"/>
    </row>
    <row r="57" spans="3:9" s="10" customFormat="1" ht="15" customHeight="1" x14ac:dyDescent="0.2">
      <c r="C57" s="15"/>
      <c r="D57" s="15"/>
      <c r="E57" s="15"/>
      <c r="F57" s="15"/>
      <c r="G57" s="15"/>
      <c r="H57" s="15"/>
      <c r="I57" s="15"/>
    </row>
    <row r="58" spans="3:9" s="10" customFormat="1" ht="15" customHeight="1" x14ac:dyDescent="0.2">
      <c r="C58" s="15"/>
      <c r="D58" s="15"/>
      <c r="E58" s="15"/>
      <c r="F58" s="15"/>
      <c r="G58" s="15"/>
      <c r="H58" s="15"/>
      <c r="I58" s="15"/>
    </row>
    <row r="59" spans="3:9" s="10" customFormat="1" ht="15" customHeight="1" x14ac:dyDescent="0.2">
      <c r="C59" s="15"/>
      <c r="D59" s="15"/>
      <c r="E59" s="15"/>
      <c r="F59" s="15"/>
      <c r="G59" s="15"/>
      <c r="H59" s="15"/>
      <c r="I59" s="15"/>
    </row>
    <row r="60" spans="3:9" s="10" customFormat="1" ht="15" customHeight="1" x14ac:dyDescent="0.2">
      <c r="C60" s="15"/>
      <c r="D60" s="15"/>
      <c r="E60" s="15"/>
      <c r="F60" s="15"/>
      <c r="G60" s="15"/>
      <c r="H60" s="15"/>
      <c r="I60" s="15"/>
    </row>
    <row r="61" spans="3:9" s="10" customFormat="1" ht="15" customHeight="1" x14ac:dyDescent="0.2">
      <c r="C61" s="15"/>
      <c r="D61" s="15"/>
      <c r="E61" s="15"/>
      <c r="F61" s="15"/>
      <c r="G61" s="15"/>
      <c r="H61" s="15"/>
      <c r="I61" s="15"/>
    </row>
    <row r="62" spans="3:9" s="10" customFormat="1" ht="15" customHeight="1" x14ac:dyDescent="0.2">
      <c r="C62" s="15"/>
      <c r="D62" s="15"/>
      <c r="E62" s="15"/>
      <c r="F62" s="15"/>
      <c r="G62" s="15"/>
      <c r="H62" s="15"/>
      <c r="I62" s="15"/>
    </row>
    <row r="63" spans="3:9" s="10" customFormat="1" ht="15" customHeight="1" x14ac:dyDescent="0.2">
      <c r="C63" s="15"/>
      <c r="D63" s="15"/>
      <c r="E63" s="15"/>
      <c r="F63" s="15"/>
      <c r="G63" s="15"/>
      <c r="H63" s="15"/>
      <c r="I63" s="15"/>
    </row>
    <row r="64" spans="3:9" s="10" customFormat="1" ht="15" customHeight="1" x14ac:dyDescent="0.2">
      <c r="C64" s="15"/>
      <c r="D64" s="15"/>
      <c r="E64" s="15"/>
      <c r="F64" s="15"/>
      <c r="G64" s="15"/>
      <c r="H64" s="15"/>
      <c r="I64" s="15"/>
    </row>
    <row r="65" spans="3:9" s="10" customFormat="1" ht="15" customHeight="1" x14ac:dyDescent="0.2">
      <c r="C65" s="15"/>
      <c r="D65" s="15"/>
      <c r="E65" s="15"/>
      <c r="F65" s="15"/>
      <c r="G65" s="15"/>
      <c r="H65" s="15"/>
      <c r="I65" s="15"/>
    </row>
    <row r="66" spans="3:9" s="10" customFormat="1" ht="15" customHeight="1" x14ac:dyDescent="0.2">
      <c r="C66" s="15"/>
      <c r="D66" s="15"/>
      <c r="E66" s="15"/>
      <c r="F66" s="15"/>
      <c r="G66" s="15"/>
      <c r="H66" s="15"/>
      <c r="I66" s="15"/>
    </row>
    <row r="67" spans="3:9" s="10" customFormat="1" ht="15" customHeight="1" x14ac:dyDescent="0.2">
      <c r="C67" s="15"/>
      <c r="D67" s="15"/>
      <c r="E67" s="15"/>
      <c r="F67" s="15"/>
      <c r="G67" s="15"/>
      <c r="H67" s="15"/>
      <c r="I67" s="15"/>
    </row>
    <row r="68" spans="3:9" s="10" customFormat="1" ht="15" customHeight="1" x14ac:dyDescent="0.2">
      <c r="C68" s="15"/>
      <c r="D68" s="15"/>
      <c r="E68" s="15"/>
      <c r="F68" s="15"/>
      <c r="G68" s="15"/>
      <c r="H68" s="15"/>
      <c r="I68" s="15"/>
    </row>
    <row r="69" spans="3:9" s="10" customFormat="1" ht="15" customHeight="1" x14ac:dyDescent="0.2">
      <c r="C69" s="15"/>
      <c r="D69" s="15"/>
      <c r="E69" s="15"/>
      <c r="F69" s="15"/>
      <c r="G69" s="15"/>
      <c r="H69" s="15"/>
      <c r="I69" s="15"/>
    </row>
    <row r="70" spans="3:9" s="10" customFormat="1" ht="15" customHeight="1" x14ac:dyDescent="0.2">
      <c r="C70" s="15"/>
      <c r="D70" s="15"/>
      <c r="E70" s="15"/>
      <c r="F70" s="15"/>
      <c r="G70" s="15"/>
      <c r="H70" s="15"/>
      <c r="I70" s="15"/>
    </row>
    <row r="71" spans="3:9" s="10" customFormat="1" ht="15" customHeight="1" x14ac:dyDescent="0.2">
      <c r="C71" s="15"/>
      <c r="D71" s="15"/>
      <c r="E71" s="15"/>
      <c r="F71" s="15"/>
      <c r="G71" s="15"/>
      <c r="H71" s="15"/>
      <c r="I71" s="15"/>
    </row>
    <row r="72" spans="3:9" s="10" customFormat="1" ht="15" customHeight="1" x14ac:dyDescent="0.2">
      <c r="C72" s="15"/>
      <c r="D72" s="15"/>
      <c r="E72" s="15"/>
      <c r="F72" s="15"/>
      <c r="G72" s="15"/>
      <c r="H72" s="15"/>
      <c r="I72" s="15"/>
    </row>
    <row r="73" spans="3:9" s="10" customFormat="1" ht="15" customHeight="1" x14ac:dyDescent="0.2">
      <c r="C73" s="15"/>
      <c r="D73" s="15"/>
      <c r="E73" s="15"/>
      <c r="F73" s="15"/>
      <c r="G73" s="15"/>
      <c r="H73" s="15"/>
      <c r="I73" s="15"/>
    </row>
    <row r="74" spans="3:9" s="10" customFormat="1" ht="15" customHeight="1" x14ac:dyDescent="0.2">
      <c r="C74" s="15"/>
      <c r="D74" s="15"/>
      <c r="E74" s="15"/>
      <c r="F74" s="15"/>
      <c r="G74" s="15"/>
      <c r="H74" s="15"/>
      <c r="I74" s="15"/>
    </row>
    <row r="75" spans="3:9" s="10" customFormat="1" ht="15" customHeight="1" x14ac:dyDescent="0.2">
      <c r="C75" s="15"/>
      <c r="D75" s="15"/>
      <c r="E75" s="15"/>
      <c r="F75" s="15"/>
      <c r="G75" s="15"/>
      <c r="H75" s="15"/>
      <c r="I75" s="15"/>
    </row>
    <row r="76" spans="3:9" s="10" customFormat="1" ht="15" customHeight="1" x14ac:dyDescent="0.2">
      <c r="C76" s="15"/>
      <c r="D76" s="15"/>
      <c r="E76" s="15"/>
      <c r="F76" s="15"/>
      <c r="G76" s="15"/>
      <c r="H76" s="15"/>
      <c r="I76" s="15"/>
    </row>
    <row r="77" spans="3:9" s="10" customFormat="1" ht="15" customHeight="1" x14ac:dyDescent="0.2">
      <c r="C77" s="15"/>
      <c r="D77" s="15"/>
      <c r="E77" s="15"/>
      <c r="F77" s="15"/>
      <c r="G77" s="15"/>
      <c r="H77" s="15"/>
      <c r="I77" s="15"/>
    </row>
    <row r="78" spans="3:9" s="10" customFormat="1" ht="15" customHeight="1" x14ac:dyDescent="0.2">
      <c r="C78" s="15"/>
      <c r="D78" s="15"/>
      <c r="E78" s="15"/>
      <c r="F78" s="15"/>
      <c r="G78" s="15"/>
      <c r="H78" s="15"/>
      <c r="I78" s="15"/>
    </row>
    <row r="79" spans="3:9" s="10" customFormat="1" ht="15" customHeight="1" x14ac:dyDescent="0.2">
      <c r="C79" s="15"/>
      <c r="D79" s="15"/>
      <c r="E79" s="15"/>
      <c r="F79" s="15"/>
      <c r="G79" s="15"/>
      <c r="H79" s="15"/>
      <c r="I79" s="15"/>
    </row>
    <row r="80" spans="3:9" s="10" customFormat="1" ht="15" customHeight="1" x14ac:dyDescent="0.2">
      <c r="C80" s="15"/>
      <c r="D80" s="15"/>
      <c r="E80" s="15"/>
      <c r="F80" s="15"/>
      <c r="G80" s="15"/>
      <c r="H80" s="15"/>
      <c r="I80" s="15"/>
    </row>
    <row r="81" spans="3:9" s="10" customFormat="1" ht="15" customHeight="1" x14ac:dyDescent="0.2">
      <c r="C81" s="15"/>
      <c r="D81" s="15"/>
      <c r="E81" s="15"/>
      <c r="F81" s="15"/>
      <c r="G81" s="15"/>
      <c r="H81" s="15"/>
      <c r="I81" s="15"/>
    </row>
    <row r="82" spans="3:9" s="10" customFormat="1" ht="15" customHeight="1" x14ac:dyDescent="0.2">
      <c r="C82" s="15"/>
      <c r="D82" s="15"/>
      <c r="E82" s="15"/>
      <c r="F82" s="15"/>
      <c r="G82" s="15"/>
      <c r="H82" s="15"/>
      <c r="I82" s="15"/>
    </row>
    <row r="83" spans="3:9" s="10" customFormat="1" ht="15" customHeight="1" x14ac:dyDescent="0.2">
      <c r="C83" s="15"/>
      <c r="D83" s="15"/>
      <c r="E83" s="15"/>
      <c r="F83" s="15"/>
      <c r="G83" s="15"/>
      <c r="H83" s="15"/>
      <c r="I83" s="15"/>
    </row>
    <row r="84" spans="3:9" s="10" customFormat="1" ht="15" customHeight="1" x14ac:dyDescent="0.2">
      <c r="C84" s="15"/>
      <c r="D84" s="15"/>
      <c r="E84" s="15"/>
      <c r="F84" s="15"/>
      <c r="G84" s="15"/>
      <c r="H84" s="15"/>
      <c r="I84" s="15"/>
    </row>
    <row r="85" spans="3:9" s="10" customFormat="1" ht="15" customHeight="1" x14ac:dyDescent="0.2">
      <c r="C85" s="15"/>
      <c r="D85" s="15"/>
      <c r="E85" s="15"/>
      <c r="F85" s="15"/>
      <c r="G85" s="15"/>
      <c r="H85" s="15"/>
      <c r="I85" s="15"/>
    </row>
    <row r="86" spans="3:9" s="10" customFormat="1" ht="15" customHeight="1" x14ac:dyDescent="0.2">
      <c r="C86" s="15"/>
      <c r="D86" s="15"/>
      <c r="E86" s="15"/>
      <c r="F86" s="15"/>
      <c r="G86" s="15"/>
      <c r="H86" s="15"/>
      <c r="I86" s="15"/>
    </row>
    <row r="87" spans="3:9" s="10" customFormat="1" ht="15" customHeight="1" x14ac:dyDescent="0.2">
      <c r="C87" s="15"/>
      <c r="D87" s="15"/>
      <c r="E87" s="15"/>
      <c r="F87" s="15"/>
      <c r="G87" s="15"/>
      <c r="H87" s="15"/>
      <c r="I87" s="15"/>
    </row>
    <row r="88" spans="3:9" s="10" customFormat="1" ht="15" customHeight="1" x14ac:dyDescent="0.2">
      <c r="C88" s="15"/>
      <c r="D88" s="15"/>
      <c r="E88" s="15"/>
      <c r="F88" s="15"/>
      <c r="G88" s="15"/>
      <c r="H88" s="15"/>
      <c r="I88" s="15"/>
    </row>
    <row r="89" spans="3:9" s="10" customFormat="1" ht="15" customHeight="1" x14ac:dyDescent="0.2">
      <c r="C89" s="15"/>
      <c r="D89" s="15"/>
      <c r="E89" s="15"/>
      <c r="F89" s="15"/>
      <c r="G89" s="15"/>
      <c r="H89" s="15"/>
      <c r="I89" s="15"/>
    </row>
    <row r="90" spans="3:9" s="10" customFormat="1" ht="15" customHeight="1" x14ac:dyDescent="0.2">
      <c r="C90" s="15"/>
      <c r="D90" s="15"/>
      <c r="E90" s="15"/>
      <c r="F90" s="15"/>
      <c r="G90" s="15"/>
      <c r="H90" s="15"/>
      <c r="I90" s="15"/>
    </row>
    <row r="91" spans="3:9" s="10" customFormat="1" ht="15" customHeight="1" x14ac:dyDescent="0.2">
      <c r="C91" s="15"/>
      <c r="D91" s="15"/>
      <c r="E91" s="15"/>
      <c r="F91" s="15"/>
      <c r="G91" s="15"/>
      <c r="H91" s="15"/>
      <c r="I91" s="15"/>
    </row>
    <row r="92" spans="3:9" s="10" customFormat="1" ht="15" customHeight="1" x14ac:dyDescent="0.2">
      <c r="C92" s="15"/>
      <c r="D92" s="15"/>
      <c r="E92" s="15"/>
      <c r="F92" s="15"/>
      <c r="G92" s="15"/>
      <c r="H92" s="15"/>
      <c r="I92" s="15"/>
    </row>
    <row r="93" spans="3:9" s="10" customFormat="1" ht="15" customHeight="1" x14ac:dyDescent="0.2">
      <c r="C93" s="15"/>
      <c r="D93" s="15"/>
      <c r="E93" s="15"/>
      <c r="F93" s="15"/>
      <c r="G93" s="15"/>
      <c r="H93" s="15"/>
      <c r="I93" s="15"/>
    </row>
    <row r="94" spans="3:9" s="10" customFormat="1" ht="15" customHeight="1" x14ac:dyDescent="0.2">
      <c r="C94" s="15"/>
      <c r="D94" s="15"/>
      <c r="E94" s="15"/>
      <c r="F94" s="15"/>
      <c r="G94" s="15"/>
      <c r="H94" s="15"/>
      <c r="I94" s="15"/>
    </row>
    <row r="95" spans="3:9" s="10" customFormat="1" ht="15" customHeight="1" x14ac:dyDescent="0.2">
      <c r="C95" s="15"/>
      <c r="D95" s="15"/>
      <c r="E95" s="15"/>
      <c r="F95" s="15"/>
      <c r="G95" s="15"/>
      <c r="H95" s="15"/>
      <c r="I95" s="15"/>
    </row>
    <row r="96" spans="3:9" s="10" customFormat="1" ht="15" customHeight="1" x14ac:dyDescent="0.2">
      <c r="C96" s="15"/>
      <c r="D96" s="15"/>
      <c r="E96" s="15"/>
      <c r="F96" s="15"/>
      <c r="G96" s="15"/>
      <c r="H96" s="15"/>
      <c r="I96" s="15"/>
    </row>
    <row r="97" spans="3:9" s="10" customFormat="1" ht="15" customHeight="1" x14ac:dyDescent="0.2">
      <c r="C97" s="15"/>
      <c r="D97" s="15"/>
      <c r="E97" s="15"/>
      <c r="F97" s="15"/>
      <c r="G97" s="15"/>
      <c r="H97" s="15"/>
      <c r="I97" s="15"/>
    </row>
    <row r="98" spans="3:9" s="10" customFormat="1" ht="15" customHeight="1" x14ac:dyDescent="0.2">
      <c r="C98" s="15"/>
      <c r="D98" s="15"/>
      <c r="E98" s="15"/>
      <c r="F98" s="15"/>
      <c r="G98" s="15"/>
      <c r="H98" s="15"/>
      <c r="I98" s="15"/>
    </row>
    <row r="99" spans="3:9" s="10" customFormat="1" ht="15" customHeight="1" x14ac:dyDescent="0.2">
      <c r="C99" s="15"/>
      <c r="D99" s="15"/>
      <c r="E99" s="15"/>
      <c r="F99" s="15"/>
      <c r="G99" s="15"/>
      <c r="H99" s="15"/>
      <c r="I99" s="15"/>
    </row>
    <row r="100" spans="3:9" s="10" customFormat="1" ht="15" customHeight="1" x14ac:dyDescent="0.2">
      <c r="C100" s="15"/>
      <c r="D100" s="15"/>
      <c r="E100" s="15"/>
      <c r="F100" s="15"/>
      <c r="G100" s="15"/>
      <c r="H100" s="15"/>
      <c r="I100" s="15"/>
    </row>
    <row r="101" spans="3:9" s="10" customFormat="1" ht="15" customHeight="1" x14ac:dyDescent="0.2">
      <c r="C101" s="15"/>
      <c r="D101" s="15"/>
      <c r="E101" s="15"/>
      <c r="F101" s="15"/>
      <c r="G101" s="15"/>
      <c r="H101" s="15"/>
      <c r="I101" s="15"/>
    </row>
    <row r="102" spans="3:9" s="10" customFormat="1" ht="15" customHeight="1" x14ac:dyDescent="0.2">
      <c r="C102" s="15"/>
      <c r="D102" s="15"/>
      <c r="E102" s="15"/>
      <c r="F102" s="15"/>
      <c r="G102" s="15"/>
      <c r="H102" s="15"/>
      <c r="I102" s="15"/>
    </row>
    <row r="103" spans="3:9" s="10" customFormat="1" ht="15" customHeight="1" x14ac:dyDescent="0.2">
      <c r="C103" s="15"/>
      <c r="D103" s="15"/>
      <c r="E103" s="15"/>
      <c r="F103" s="15"/>
      <c r="G103" s="15"/>
      <c r="H103" s="15"/>
      <c r="I103" s="15"/>
    </row>
    <row r="104" spans="3:9" s="10" customFormat="1" ht="15" customHeight="1" x14ac:dyDescent="0.2">
      <c r="C104" s="15"/>
      <c r="D104" s="15"/>
      <c r="E104" s="15"/>
      <c r="F104" s="15"/>
      <c r="G104" s="15"/>
      <c r="H104" s="15"/>
      <c r="I104" s="15"/>
    </row>
    <row r="105" spans="3:9" s="10" customFormat="1" ht="15" customHeight="1" x14ac:dyDescent="0.2">
      <c r="C105" s="15"/>
      <c r="D105" s="15"/>
      <c r="E105" s="15"/>
      <c r="F105" s="15"/>
      <c r="G105" s="15"/>
      <c r="H105" s="15"/>
      <c r="I105" s="15"/>
    </row>
    <row r="106" spans="3:9" s="10" customFormat="1" ht="15" customHeight="1" x14ac:dyDescent="0.2">
      <c r="C106" s="15"/>
      <c r="D106" s="15"/>
      <c r="E106" s="15"/>
      <c r="F106" s="15"/>
      <c r="G106" s="15"/>
      <c r="H106" s="15"/>
      <c r="I106" s="15"/>
    </row>
    <row r="107" spans="3:9" s="10" customFormat="1" ht="15" customHeight="1" x14ac:dyDescent="0.2">
      <c r="C107" s="15"/>
      <c r="D107" s="15"/>
      <c r="E107" s="15"/>
      <c r="F107" s="15"/>
      <c r="G107" s="15"/>
      <c r="H107" s="15"/>
      <c r="I107" s="15"/>
    </row>
    <row r="108" spans="3:9" s="10" customFormat="1" ht="15" customHeight="1" x14ac:dyDescent="0.2">
      <c r="C108" s="15"/>
      <c r="D108" s="15"/>
      <c r="E108" s="15"/>
      <c r="F108" s="15"/>
      <c r="G108" s="15"/>
      <c r="H108" s="15"/>
      <c r="I108" s="15"/>
    </row>
    <row r="109" spans="3:9" s="10" customFormat="1" ht="15" customHeight="1" x14ac:dyDescent="0.2">
      <c r="C109" s="15"/>
      <c r="D109" s="15"/>
      <c r="E109" s="15"/>
      <c r="F109" s="15"/>
      <c r="G109" s="15"/>
      <c r="H109" s="15"/>
      <c r="I109" s="15"/>
    </row>
    <row r="110" spans="3:9" s="10" customFormat="1" ht="15" customHeight="1" x14ac:dyDescent="0.2">
      <c r="C110" s="15"/>
      <c r="D110" s="15"/>
      <c r="E110" s="15"/>
      <c r="F110" s="15"/>
      <c r="G110" s="15"/>
      <c r="H110" s="15"/>
      <c r="I110" s="15"/>
    </row>
    <row r="111" spans="3:9" s="10" customFormat="1" ht="15" customHeight="1" x14ac:dyDescent="0.2">
      <c r="C111" s="15"/>
      <c r="D111" s="15"/>
      <c r="E111" s="15"/>
      <c r="F111" s="15"/>
      <c r="G111" s="15"/>
      <c r="H111" s="15"/>
      <c r="I111" s="15"/>
    </row>
    <row r="112" spans="3:9" s="10" customFormat="1" ht="15" customHeight="1" x14ac:dyDescent="0.2">
      <c r="C112" s="15"/>
      <c r="D112" s="15"/>
      <c r="E112" s="15"/>
      <c r="F112" s="15"/>
      <c r="G112" s="15"/>
      <c r="H112" s="15"/>
      <c r="I112" s="15"/>
    </row>
    <row r="113" spans="3:9" s="10" customFormat="1" ht="15" customHeight="1" x14ac:dyDescent="0.2">
      <c r="C113" s="15"/>
      <c r="D113" s="15"/>
      <c r="E113" s="15"/>
      <c r="F113" s="15"/>
      <c r="G113" s="15"/>
      <c r="H113" s="15"/>
      <c r="I113" s="15"/>
    </row>
    <row r="114" spans="3:9" s="10" customFormat="1" ht="15" customHeight="1" x14ac:dyDescent="0.2">
      <c r="C114" s="15"/>
      <c r="D114" s="15"/>
      <c r="E114" s="15"/>
      <c r="F114" s="15"/>
      <c r="G114" s="15"/>
      <c r="H114" s="15"/>
      <c r="I114" s="15"/>
    </row>
    <row r="115" spans="3:9" s="10" customFormat="1" ht="15" customHeight="1" x14ac:dyDescent="0.2">
      <c r="C115" s="15"/>
      <c r="D115" s="15"/>
      <c r="E115" s="15"/>
      <c r="F115" s="15"/>
      <c r="G115" s="15"/>
      <c r="H115" s="15"/>
      <c r="I115" s="15"/>
    </row>
    <row r="116" spans="3:9" s="10" customFormat="1" ht="15" customHeight="1" x14ac:dyDescent="0.2">
      <c r="C116" s="15"/>
      <c r="D116" s="15"/>
      <c r="E116" s="15"/>
      <c r="F116" s="15"/>
      <c r="G116" s="15"/>
      <c r="H116" s="15"/>
      <c r="I116" s="15"/>
    </row>
    <row r="117" spans="3:9" s="10" customFormat="1" ht="15" customHeight="1" x14ac:dyDescent="0.2">
      <c r="C117" s="15"/>
      <c r="D117" s="15"/>
      <c r="E117" s="15"/>
      <c r="F117" s="15"/>
      <c r="G117" s="15"/>
      <c r="H117" s="15"/>
      <c r="I117" s="15"/>
    </row>
    <row r="118" spans="3:9" s="10" customFormat="1" ht="15" customHeight="1" x14ac:dyDescent="0.2">
      <c r="C118" s="15"/>
      <c r="D118" s="15"/>
      <c r="E118" s="15"/>
      <c r="F118" s="15"/>
      <c r="G118" s="15"/>
      <c r="H118" s="15"/>
      <c r="I118" s="15"/>
    </row>
    <row r="119" spans="3:9" s="10" customFormat="1" ht="15" customHeight="1" x14ac:dyDescent="0.2">
      <c r="C119" s="15"/>
      <c r="D119" s="15"/>
      <c r="E119" s="15"/>
      <c r="F119" s="15"/>
      <c r="G119" s="15"/>
      <c r="H119" s="15"/>
      <c r="I119" s="15"/>
    </row>
    <row r="120" spans="3:9" s="10" customFormat="1" ht="15" customHeight="1" x14ac:dyDescent="0.2">
      <c r="C120" s="15"/>
      <c r="D120" s="15"/>
      <c r="E120" s="15"/>
      <c r="F120" s="15"/>
      <c r="G120" s="15"/>
      <c r="H120" s="15"/>
      <c r="I120" s="15"/>
    </row>
    <row r="121" spans="3:9" s="10" customFormat="1" ht="15" customHeight="1" x14ac:dyDescent="0.2">
      <c r="C121" s="15"/>
      <c r="D121" s="15"/>
      <c r="E121" s="15"/>
      <c r="F121" s="15"/>
      <c r="G121" s="15"/>
      <c r="H121" s="15"/>
      <c r="I121" s="15"/>
    </row>
    <row r="122" spans="3:9" s="10" customFormat="1" ht="15" customHeight="1" x14ac:dyDescent="0.2">
      <c r="C122" s="15"/>
      <c r="D122" s="15"/>
      <c r="E122" s="15"/>
      <c r="F122" s="15"/>
      <c r="G122" s="15"/>
      <c r="H122" s="15"/>
      <c r="I122" s="15"/>
    </row>
    <row r="123" spans="3:9" s="10" customFormat="1" ht="15" customHeight="1" x14ac:dyDescent="0.2">
      <c r="C123" s="15"/>
      <c r="D123" s="15"/>
      <c r="E123" s="15"/>
      <c r="F123" s="15"/>
      <c r="G123" s="15"/>
      <c r="H123" s="15"/>
      <c r="I123" s="15"/>
    </row>
    <row r="124" spans="3:9" s="10" customFormat="1" ht="15" customHeight="1" x14ac:dyDescent="0.2">
      <c r="C124" s="15"/>
      <c r="D124" s="15"/>
      <c r="E124" s="15"/>
      <c r="F124" s="15"/>
      <c r="G124" s="15"/>
      <c r="H124" s="15"/>
      <c r="I124" s="15"/>
    </row>
    <row r="125" spans="3:9" s="10" customFormat="1" ht="15" customHeight="1" x14ac:dyDescent="0.2">
      <c r="C125" s="15"/>
      <c r="D125" s="15"/>
      <c r="E125" s="15"/>
      <c r="F125" s="15"/>
      <c r="G125" s="15"/>
      <c r="H125" s="15"/>
      <c r="I125" s="15"/>
    </row>
    <row r="126" spans="3:9" s="10" customFormat="1" ht="15" customHeight="1" x14ac:dyDescent="0.2">
      <c r="C126" s="15"/>
      <c r="D126" s="15"/>
      <c r="E126" s="15"/>
      <c r="F126" s="15"/>
      <c r="G126" s="15"/>
      <c r="H126" s="15"/>
      <c r="I126" s="15"/>
    </row>
    <row r="127" spans="3:9" s="10" customFormat="1" ht="15" customHeight="1" x14ac:dyDescent="0.2">
      <c r="C127" s="15"/>
      <c r="D127" s="15"/>
      <c r="E127" s="15"/>
      <c r="F127" s="15"/>
      <c r="G127" s="15"/>
      <c r="H127" s="15"/>
      <c r="I127" s="15"/>
    </row>
    <row r="128" spans="3:9" s="10" customFormat="1" ht="15" customHeight="1" x14ac:dyDescent="0.2">
      <c r="C128" s="15"/>
      <c r="D128" s="15"/>
      <c r="E128" s="15"/>
      <c r="F128" s="15"/>
      <c r="G128" s="15"/>
      <c r="H128" s="15"/>
      <c r="I128" s="15"/>
    </row>
    <row r="129" spans="3:9" s="10" customFormat="1" ht="15" customHeight="1" x14ac:dyDescent="0.2">
      <c r="C129" s="15"/>
      <c r="D129" s="15"/>
      <c r="E129" s="15"/>
      <c r="F129" s="15"/>
      <c r="G129" s="15"/>
      <c r="H129" s="15"/>
      <c r="I129" s="15"/>
    </row>
    <row r="130" spans="3:9" s="10" customFormat="1" ht="15" customHeight="1" x14ac:dyDescent="0.2">
      <c r="C130" s="15"/>
      <c r="D130" s="15"/>
      <c r="E130" s="15"/>
      <c r="F130" s="15"/>
      <c r="G130" s="15"/>
      <c r="H130" s="15"/>
      <c r="I130" s="15"/>
    </row>
    <row r="131" spans="3:9" s="10" customFormat="1" ht="15" customHeight="1" x14ac:dyDescent="0.2">
      <c r="C131" s="15"/>
      <c r="D131" s="15"/>
      <c r="E131" s="15"/>
      <c r="F131" s="15"/>
      <c r="G131" s="15"/>
      <c r="H131" s="15"/>
      <c r="I131" s="15"/>
    </row>
    <row r="132" spans="3:9" s="10" customFormat="1" ht="15" customHeight="1" x14ac:dyDescent="0.2">
      <c r="C132" s="15"/>
      <c r="D132" s="15"/>
      <c r="E132" s="15"/>
      <c r="F132" s="15"/>
      <c r="G132" s="15"/>
      <c r="H132" s="15"/>
      <c r="I132" s="15"/>
    </row>
    <row r="133" spans="3:9" s="10" customFormat="1" ht="15" customHeight="1" x14ac:dyDescent="0.2">
      <c r="C133" s="15"/>
      <c r="D133" s="15"/>
      <c r="E133" s="15"/>
      <c r="F133" s="15"/>
      <c r="G133" s="15"/>
      <c r="H133" s="15"/>
      <c r="I133" s="15"/>
    </row>
    <row r="134" spans="3:9" s="10" customFormat="1" ht="15" customHeight="1" x14ac:dyDescent="0.2">
      <c r="C134" s="15"/>
      <c r="D134" s="15"/>
      <c r="E134" s="15"/>
      <c r="F134" s="15"/>
      <c r="G134" s="15"/>
      <c r="H134" s="15"/>
      <c r="I134" s="15"/>
    </row>
    <row r="135" spans="3:9" s="10" customFormat="1" ht="15" customHeight="1" x14ac:dyDescent="0.2">
      <c r="C135" s="15"/>
      <c r="D135" s="15"/>
      <c r="E135" s="15"/>
      <c r="F135" s="15"/>
      <c r="G135" s="15"/>
      <c r="H135" s="15"/>
      <c r="I135" s="15"/>
    </row>
    <row r="136" spans="3:9" s="10" customFormat="1" ht="15" customHeight="1" x14ac:dyDescent="0.2">
      <c r="C136" s="15"/>
      <c r="D136" s="15"/>
      <c r="E136" s="15"/>
      <c r="F136" s="15"/>
      <c r="G136" s="15"/>
      <c r="H136" s="15"/>
      <c r="I136" s="15"/>
    </row>
    <row r="137" spans="3:9" s="10" customFormat="1" ht="15" customHeight="1" x14ac:dyDescent="0.2">
      <c r="C137" s="15"/>
      <c r="D137" s="15"/>
      <c r="E137" s="15"/>
      <c r="F137" s="15"/>
      <c r="G137" s="15"/>
      <c r="H137" s="15"/>
      <c r="I137" s="15"/>
    </row>
    <row r="138" spans="3:9" s="10" customFormat="1" ht="15" customHeight="1" x14ac:dyDescent="0.2">
      <c r="C138" s="15"/>
      <c r="D138" s="15"/>
      <c r="E138" s="15"/>
      <c r="F138" s="15"/>
      <c r="G138" s="15"/>
      <c r="H138" s="15"/>
      <c r="I138" s="15"/>
    </row>
    <row r="139" spans="3:9" s="10" customFormat="1" ht="15" customHeight="1" x14ac:dyDescent="0.2">
      <c r="C139" s="15"/>
      <c r="D139" s="15"/>
      <c r="E139" s="15"/>
      <c r="F139" s="15"/>
      <c r="G139" s="15"/>
      <c r="H139" s="15"/>
      <c r="I139" s="15"/>
    </row>
    <row r="140" spans="3:9" s="10" customFormat="1" ht="15" customHeight="1" x14ac:dyDescent="0.2">
      <c r="C140" s="15"/>
      <c r="D140" s="15"/>
      <c r="E140" s="15"/>
      <c r="F140" s="15"/>
      <c r="G140" s="15"/>
      <c r="H140" s="15"/>
      <c r="I140" s="15"/>
    </row>
    <row r="141" spans="3:9" s="10" customFormat="1" ht="15" customHeight="1" x14ac:dyDescent="0.2">
      <c r="C141" s="15"/>
      <c r="D141" s="15"/>
      <c r="E141" s="15"/>
      <c r="F141" s="15"/>
      <c r="G141" s="15"/>
      <c r="H141" s="15"/>
      <c r="I141" s="15"/>
    </row>
    <row r="142" spans="3:9" s="10" customFormat="1" ht="15" customHeight="1" x14ac:dyDescent="0.2">
      <c r="C142" s="15"/>
      <c r="D142" s="15"/>
      <c r="E142" s="15"/>
      <c r="F142" s="15"/>
      <c r="G142" s="15"/>
      <c r="H142" s="15"/>
      <c r="I142" s="15"/>
    </row>
    <row r="143" spans="3:9" s="10" customFormat="1" ht="15" customHeight="1" x14ac:dyDescent="0.2">
      <c r="C143" s="15"/>
      <c r="D143" s="15"/>
      <c r="E143" s="15"/>
      <c r="F143" s="15"/>
      <c r="G143" s="15"/>
      <c r="H143" s="15"/>
      <c r="I143" s="15"/>
    </row>
    <row r="144" spans="3:9" s="10" customFormat="1" ht="15" customHeight="1" x14ac:dyDescent="0.2">
      <c r="C144" s="15"/>
      <c r="D144" s="15"/>
      <c r="E144" s="15"/>
      <c r="F144" s="15"/>
      <c r="G144" s="15"/>
      <c r="H144" s="15"/>
      <c r="I144" s="15"/>
    </row>
    <row r="145" spans="3:9" s="10" customFormat="1" ht="15" customHeight="1" x14ac:dyDescent="0.2">
      <c r="C145" s="15"/>
      <c r="D145" s="15"/>
      <c r="E145" s="15"/>
      <c r="F145" s="15"/>
      <c r="G145" s="15"/>
      <c r="H145" s="15"/>
      <c r="I145" s="15"/>
    </row>
    <row r="146" spans="3:9" s="10" customFormat="1" ht="15" customHeight="1" x14ac:dyDescent="0.2">
      <c r="C146" s="15"/>
      <c r="D146" s="15"/>
      <c r="E146" s="15"/>
      <c r="F146" s="15"/>
      <c r="G146" s="15"/>
      <c r="H146" s="15"/>
      <c r="I146" s="15"/>
    </row>
    <row r="147" spans="3:9" s="10" customFormat="1" ht="15" customHeight="1" x14ac:dyDescent="0.2">
      <c r="C147" s="15"/>
      <c r="D147" s="15"/>
      <c r="E147" s="15"/>
      <c r="F147" s="15"/>
      <c r="G147" s="15"/>
      <c r="H147" s="15"/>
      <c r="I147" s="15"/>
    </row>
    <row r="148" spans="3:9" s="10" customFormat="1" ht="15" customHeight="1" x14ac:dyDescent="0.2">
      <c r="C148" s="15"/>
      <c r="D148" s="15"/>
      <c r="E148" s="15"/>
      <c r="F148" s="15"/>
      <c r="G148" s="15"/>
      <c r="H148" s="15"/>
      <c r="I148" s="15"/>
    </row>
    <row r="149" spans="3:9" s="10" customFormat="1" ht="15" customHeight="1" x14ac:dyDescent="0.2">
      <c r="C149" s="15"/>
      <c r="D149" s="15"/>
      <c r="E149" s="15"/>
      <c r="F149" s="15"/>
      <c r="G149" s="15"/>
      <c r="H149" s="15"/>
      <c r="I149" s="15"/>
    </row>
    <row r="150" spans="3:9" s="10" customFormat="1" ht="15" customHeight="1" x14ac:dyDescent="0.2">
      <c r="C150" s="15"/>
      <c r="D150" s="15"/>
      <c r="E150" s="15"/>
      <c r="F150" s="15"/>
      <c r="G150" s="15"/>
      <c r="H150" s="15"/>
      <c r="I150" s="15"/>
    </row>
    <row r="151" spans="3:9" s="10" customFormat="1" ht="15" customHeight="1" x14ac:dyDescent="0.2">
      <c r="C151" s="15"/>
      <c r="D151" s="15"/>
      <c r="E151" s="15"/>
      <c r="F151" s="15"/>
      <c r="G151" s="15"/>
      <c r="H151" s="15"/>
      <c r="I151" s="15"/>
    </row>
    <row r="152" spans="3:9" s="10" customFormat="1" ht="15" customHeight="1" x14ac:dyDescent="0.2">
      <c r="C152" s="15"/>
      <c r="D152" s="15"/>
      <c r="E152" s="15"/>
      <c r="F152" s="15"/>
      <c r="G152" s="15"/>
      <c r="H152" s="15"/>
      <c r="I152" s="15"/>
    </row>
    <row r="153" spans="3:9" s="10" customFormat="1" ht="15" customHeight="1" x14ac:dyDescent="0.2">
      <c r="C153" s="15"/>
      <c r="D153" s="15"/>
      <c r="E153" s="15"/>
      <c r="F153" s="15"/>
      <c r="G153" s="15"/>
      <c r="H153" s="15"/>
      <c r="I153" s="15"/>
    </row>
    <row r="154" spans="3:9" s="10" customFormat="1" ht="15" customHeight="1" x14ac:dyDescent="0.2">
      <c r="C154" s="15"/>
      <c r="D154" s="15"/>
      <c r="E154" s="15"/>
      <c r="F154" s="15"/>
      <c r="G154" s="15"/>
      <c r="H154" s="15"/>
      <c r="I154" s="15"/>
    </row>
    <row r="155" spans="3:9" s="10" customFormat="1" ht="15" customHeight="1" x14ac:dyDescent="0.2">
      <c r="C155" s="15"/>
      <c r="D155" s="15"/>
      <c r="E155" s="15"/>
      <c r="F155" s="15"/>
      <c r="G155" s="15"/>
      <c r="H155" s="15"/>
      <c r="I155" s="15"/>
    </row>
    <row r="156" spans="3:9" s="10" customFormat="1" ht="15" customHeight="1" x14ac:dyDescent="0.2">
      <c r="C156" s="15"/>
      <c r="D156" s="15"/>
      <c r="E156" s="15"/>
      <c r="F156" s="15"/>
      <c r="G156" s="15"/>
      <c r="H156" s="15"/>
      <c r="I156" s="15"/>
    </row>
    <row r="157" spans="3:9" s="10" customFormat="1" ht="15" customHeight="1" x14ac:dyDescent="0.2">
      <c r="C157" s="15"/>
      <c r="D157" s="15"/>
      <c r="E157" s="15"/>
      <c r="F157" s="15"/>
      <c r="G157" s="15"/>
      <c r="H157" s="15"/>
      <c r="I157" s="15"/>
    </row>
    <row r="158" spans="3:9" s="10" customFormat="1" ht="15" customHeight="1" x14ac:dyDescent="0.2">
      <c r="C158" s="15"/>
      <c r="D158" s="15"/>
      <c r="E158" s="15"/>
      <c r="F158" s="15"/>
      <c r="G158" s="15"/>
      <c r="H158" s="15"/>
      <c r="I158" s="15"/>
    </row>
    <row r="159" spans="3:9" s="10" customFormat="1" ht="15" customHeight="1" x14ac:dyDescent="0.2">
      <c r="C159" s="15"/>
      <c r="D159" s="15"/>
      <c r="E159" s="15"/>
      <c r="F159" s="15"/>
      <c r="G159" s="15"/>
      <c r="H159" s="15"/>
      <c r="I159" s="15"/>
    </row>
    <row r="160" spans="3:9" s="10" customFormat="1" ht="15" customHeight="1" x14ac:dyDescent="0.2">
      <c r="C160" s="15"/>
      <c r="D160" s="15"/>
      <c r="E160" s="15"/>
      <c r="F160" s="15"/>
      <c r="G160" s="15"/>
      <c r="H160" s="15"/>
      <c r="I160" s="15"/>
    </row>
    <row r="161" spans="3:9" s="10" customFormat="1" ht="15" customHeight="1" x14ac:dyDescent="0.2">
      <c r="C161" s="15"/>
      <c r="D161" s="15"/>
      <c r="E161" s="15"/>
      <c r="F161" s="15"/>
      <c r="G161" s="15"/>
      <c r="H161" s="15"/>
      <c r="I161" s="15"/>
    </row>
    <row r="162" spans="3:9" s="10" customFormat="1" ht="15" customHeight="1" x14ac:dyDescent="0.2">
      <c r="C162" s="15"/>
      <c r="D162" s="15"/>
      <c r="E162" s="15"/>
      <c r="F162" s="15"/>
      <c r="G162" s="15"/>
      <c r="H162" s="15"/>
      <c r="I162" s="15"/>
    </row>
    <row r="163" spans="3:9" s="10" customFormat="1" ht="15" customHeight="1" x14ac:dyDescent="0.2">
      <c r="C163" s="15"/>
      <c r="D163" s="15"/>
      <c r="E163" s="15"/>
      <c r="F163" s="15"/>
      <c r="G163" s="15"/>
      <c r="H163" s="15"/>
      <c r="I163" s="15"/>
    </row>
    <row r="164" spans="3:9" s="10" customFormat="1" ht="15" customHeight="1" x14ac:dyDescent="0.2">
      <c r="C164" s="15"/>
      <c r="D164" s="15"/>
      <c r="E164" s="15"/>
      <c r="F164" s="15"/>
      <c r="G164" s="15"/>
      <c r="H164" s="15"/>
      <c r="I164" s="15"/>
    </row>
    <row r="165" spans="3:9" s="10" customFormat="1" ht="15" customHeight="1" x14ac:dyDescent="0.2">
      <c r="C165" s="15"/>
      <c r="D165" s="15"/>
      <c r="E165" s="15"/>
      <c r="F165" s="15"/>
      <c r="G165" s="15"/>
      <c r="H165" s="15"/>
      <c r="I165" s="15"/>
    </row>
    <row r="166" spans="3:9" s="10" customFormat="1" ht="15" customHeight="1" x14ac:dyDescent="0.2">
      <c r="C166" s="15"/>
      <c r="D166" s="15"/>
      <c r="E166" s="15"/>
      <c r="F166" s="15"/>
      <c r="G166" s="15"/>
      <c r="H166" s="15"/>
      <c r="I166" s="15"/>
    </row>
    <row r="167" spans="3:9" s="10" customFormat="1" ht="15" customHeight="1" x14ac:dyDescent="0.2">
      <c r="C167" s="15"/>
      <c r="D167" s="15"/>
      <c r="E167" s="15"/>
      <c r="F167" s="15"/>
      <c r="G167" s="15"/>
      <c r="H167" s="15"/>
      <c r="I167" s="15"/>
    </row>
    <row r="168" spans="3:9" s="10" customFormat="1" ht="15" customHeight="1" x14ac:dyDescent="0.2">
      <c r="C168" s="15"/>
      <c r="D168" s="15"/>
      <c r="E168" s="15"/>
      <c r="F168" s="15"/>
      <c r="G168" s="15"/>
      <c r="H168" s="15"/>
      <c r="I168" s="15"/>
    </row>
    <row r="169" spans="3:9" s="10" customFormat="1" ht="15" customHeight="1" x14ac:dyDescent="0.2">
      <c r="C169" s="15"/>
      <c r="D169" s="15"/>
      <c r="E169" s="15"/>
      <c r="F169" s="15"/>
      <c r="G169" s="15"/>
      <c r="H169" s="15"/>
      <c r="I169" s="15"/>
    </row>
    <row r="170" spans="3:9" s="10" customFormat="1" ht="15" customHeight="1" x14ac:dyDescent="0.2">
      <c r="C170" s="15"/>
      <c r="D170" s="15"/>
      <c r="E170" s="15"/>
      <c r="F170" s="15"/>
      <c r="G170" s="15"/>
      <c r="H170" s="15"/>
      <c r="I170" s="15"/>
    </row>
    <row r="171" spans="3:9" s="10" customFormat="1" ht="15" customHeight="1" x14ac:dyDescent="0.2">
      <c r="C171" s="15"/>
      <c r="D171" s="15"/>
      <c r="E171" s="15"/>
      <c r="F171" s="15"/>
      <c r="G171" s="15"/>
      <c r="H171" s="15"/>
      <c r="I171" s="15"/>
    </row>
    <row r="172" spans="3:9" s="10" customFormat="1" ht="15" customHeight="1" x14ac:dyDescent="0.2">
      <c r="C172" s="15"/>
      <c r="D172" s="15"/>
      <c r="E172" s="15"/>
      <c r="F172" s="15"/>
      <c r="G172" s="15"/>
      <c r="H172" s="15"/>
      <c r="I172" s="15"/>
    </row>
    <row r="173" spans="3:9" s="10" customFormat="1" ht="15" customHeight="1" x14ac:dyDescent="0.2">
      <c r="C173" s="15"/>
      <c r="D173" s="15"/>
      <c r="E173" s="15"/>
      <c r="F173" s="15"/>
      <c r="G173" s="15"/>
      <c r="H173" s="15"/>
      <c r="I173" s="15"/>
    </row>
    <row r="174" spans="3:9" s="10" customFormat="1" ht="15" customHeight="1" x14ac:dyDescent="0.2">
      <c r="C174" s="15"/>
      <c r="D174" s="15"/>
      <c r="E174" s="15"/>
      <c r="F174" s="15"/>
      <c r="G174" s="15"/>
      <c r="H174" s="15"/>
      <c r="I174" s="15"/>
    </row>
    <row r="175" spans="3:9" s="10" customFormat="1" ht="15" customHeight="1" x14ac:dyDescent="0.2">
      <c r="C175" s="15"/>
      <c r="D175" s="15"/>
      <c r="E175" s="15"/>
      <c r="F175" s="15"/>
      <c r="G175" s="15"/>
      <c r="H175" s="15"/>
      <c r="I175" s="15"/>
    </row>
    <row r="176" spans="3:9" s="10" customFormat="1" ht="15" customHeight="1" x14ac:dyDescent="0.2">
      <c r="C176" s="15"/>
      <c r="D176" s="15"/>
      <c r="E176" s="15"/>
      <c r="F176" s="15"/>
      <c r="G176" s="15"/>
      <c r="H176" s="15"/>
      <c r="I176" s="15"/>
    </row>
    <row r="177" spans="1:9" s="10" customFormat="1" ht="15" customHeight="1" x14ac:dyDescent="0.2">
      <c r="C177" s="15"/>
      <c r="D177" s="15"/>
      <c r="E177" s="15"/>
      <c r="F177" s="15"/>
      <c r="G177" s="15"/>
      <c r="H177" s="15"/>
      <c r="I177" s="15"/>
    </row>
    <row r="178" spans="1:9" s="10" customFormat="1" ht="15" customHeight="1" x14ac:dyDescent="0.2">
      <c r="C178" s="15"/>
      <c r="D178" s="15"/>
      <c r="E178" s="15"/>
      <c r="F178" s="15"/>
      <c r="G178" s="15"/>
      <c r="H178" s="15"/>
      <c r="I178" s="15"/>
    </row>
    <row r="179" spans="1:9" s="10" customFormat="1" ht="15" customHeight="1" x14ac:dyDescent="0.2">
      <c r="C179" s="15"/>
      <c r="D179" s="15"/>
      <c r="E179" s="15"/>
      <c r="F179" s="15"/>
      <c r="G179" s="15"/>
      <c r="H179" s="15"/>
      <c r="I179" s="15"/>
    </row>
    <row r="180" spans="1:9" s="10" customFormat="1" ht="15" customHeight="1" x14ac:dyDescent="0.2">
      <c r="C180" s="15"/>
      <c r="D180" s="15"/>
      <c r="E180" s="15"/>
      <c r="F180" s="15"/>
      <c r="G180" s="15"/>
      <c r="H180" s="15"/>
      <c r="I180" s="15"/>
    </row>
    <row r="181" spans="1:9" s="10" customFormat="1" ht="15" customHeight="1" x14ac:dyDescent="0.2">
      <c r="C181" s="15"/>
      <c r="D181" s="15"/>
      <c r="E181" s="15"/>
      <c r="F181" s="15"/>
      <c r="G181" s="15"/>
      <c r="H181" s="15"/>
      <c r="I181" s="15"/>
    </row>
    <row r="182" spans="1:9" s="10" customFormat="1" ht="15" customHeight="1" x14ac:dyDescent="0.2">
      <c r="C182" s="15"/>
      <c r="D182" s="15"/>
      <c r="E182" s="15"/>
      <c r="F182" s="15"/>
      <c r="G182" s="15"/>
      <c r="H182" s="15"/>
      <c r="I182" s="15"/>
    </row>
    <row r="183" spans="1:9" s="10" customFormat="1" ht="15" customHeight="1" x14ac:dyDescent="0.2">
      <c r="C183" s="15"/>
      <c r="D183" s="15"/>
      <c r="E183" s="15"/>
      <c r="F183" s="15"/>
      <c r="G183" s="15"/>
      <c r="H183" s="15"/>
      <c r="I183" s="15"/>
    </row>
    <row r="184" spans="1:9" s="10" customFormat="1" ht="15" customHeight="1" x14ac:dyDescent="0.2">
      <c r="C184" s="15"/>
      <c r="D184" s="15"/>
      <c r="E184" s="15"/>
      <c r="F184" s="15"/>
      <c r="G184" s="15"/>
      <c r="H184" s="15"/>
      <c r="I184" s="15"/>
    </row>
    <row r="185" spans="1:9" s="10" customFormat="1" ht="15" customHeight="1" x14ac:dyDescent="0.2">
      <c r="C185" s="15"/>
      <c r="D185" s="15"/>
      <c r="E185" s="15"/>
      <c r="F185" s="15"/>
      <c r="G185" s="15"/>
      <c r="H185" s="15"/>
      <c r="I185" s="15"/>
    </row>
    <row r="186" spans="1:9" s="10" customFormat="1" ht="15" customHeight="1" x14ac:dyDescent="0.2">
      <c r="C186" s="15"/>
      <c r="D186" s="15"/>
      <c r="E186" s="15"/>
      <c r="F186" s="15"/>
      <c r="G186" s="15"/>
      <c r="H186" s="15"/>
      <c r="I186" s="15"/>
    </row>
    <row r="187" spans="1:9" s="10" customFormat="1" ht="15" customHeight="1" x14ac:dyDescent="0.2">
      <c r="C187" s="15"/>
      <c r="D187" s="15"/>
      <c r="E187" s="15"/>
      <c r="F187" s="15"/>
      <c r="G187" s="15"/>
      <c r="H187" s="15"/>
      <c r="I187" s="15"/>
    </row>
    <row r="188" spans="1:9" s="10" customFormat="1" ht="15" customHeight="1" x14ac:dyDescent="0.2">
      <c r="C188" s="15"/>
      <c r="D188" s="15"/>
      <c r="E188" s="15"/>
      <c r="F188" s="15"/>
      <c r="G188" s="15"/>
      <c r="H188" s="15"/>
      <c r="I188" s="15"/>
    </row>
    <row r="189" spans="1:9" s="10" customFormat="1" ht="15" customHeight="1" x14ac:dyDescent="0.2">
      <c r="C189" s="15"/>
      <c r="D189" s="15"/>
      <c r="E189" s="15"/>
      <c r="F189" s="15"/>
      <c r="G189" s="15"/>
      <c r="H189" s="15"/>
      <c r="I189" s="15"/>
    </row>
    <row r="190" spans="1:9" s="10" customFormat="1" ht="15" customHeight="1" x14ac:dyDescent="0.2">
      <c r="A190" s="14"/>
      <c r="B190" s="14"/>
      <c r="C190" s="16"/>
      <c r="D190" s="16"/>
      <c r="E190" s="16"/>
      <c r="F190" s="16"/>
      <c r="G190" s="16"/>
      <c r="H190" s="16"/>
      <c r="I190" s="16"/>
    </row>
    <row r="191" spans="1:9" s="10" customFormat="1" ht="15" customHeight="1" x14ac:dyDescent="0.2">
      <c r="A191" s="11"/>
    </row>
    <row r="192" spans="1:9" s="10" customFormat="1" ht="15" customHeight="1" x14ac:dyDescent="0.2">
      <c r="A192" s="11"/>
    </row>
    <row r="193" s="10" customFormat="1" ht="15" customHeight="1" x14ac:dyDescent="0.2"/>
    <row r="194" s="10" customFormat="1" ht="15" customHeight="1" x14ac:dyDescent="0.2"/>
    <row r="195" s="10" customFormat="1" ht="15" customHeight="1" x14ac:dyDescent="0.2"/>
    <row r="196" s="10" customFormat="1" ht="15" customHeight="1" x14ac:dyDescent="0.2"/>
    <row r="197" s="10" customFormat="1" ht="15" customHeight="1" x14ac:dyDescent="0.2"/>
    <row r="198" s="10" customFormat="1" ht="15" customHeight="1" x14ac:dyDescent="0.2"/>
    <row r="199" s="10" customFormat="1" ht="15" customHeight="1" x14ac:dyDescent="0.2"/>
    <row r="200" s="10" customFormat="1" ht="15" customHeight="1" x14ac:dyDescent="0.2"/>
    <row r="201" s="10" customFormat="1" ht="15" customHeight="1" x14ac:dyDescent="0.2"/>
    <row r="202" s="10" customFormat="1" ht="15" customHeight="1" x14ac:dyDescent="0.2"/>
    <row r="203" s="10" customFormat="1" ht="15" customHeight="1" x14ac:dyDescent="0.2"/>
    <row r="204" s="10" customFormat="1" ht="15" customHeight="1" x14ac:dyDescent="0.2"/>
    <row r="205" s="10" customFormat="1" ht="15" customHeight="1" x14ac:dyDescent="0.2"/>
    <row r="206" s="10" customFormat="1" ht="15" customHeight="1" x14ac:dyDescent="0.2"/>
    <row r="207" s="10" customFormat="1" ht="15" customHeight="1" x14ac:dyDescent="0.2"/>
    <row r="208" s="10" customFormat="1" ht="15" customHeight="1" x14ac:dyDescent="0.2"/>
    <row r="209" s="10" customFormat="1" ht="15" customHeight="1" x14ac:dyDescent="0.2"/>
    <row r="210" s="10" customFormat="1" ht="15" customHeight="1" x14ac:dyDescent="0.2"/>
    <row r="211" s="10" customFormat="1" ht="15" customHeight="1" x14ac:dyDescent="0.2"/>
    <row r="212" s="10" customFormat="1" ht="15" customHeight="1" x14ac:dyDescent="0.2"/>
    <row r="213" s="10" customFormat="1" ht="15" customHeight="1" x14ac:dyDescent="0.2"/>
    <row r="214" s="10" customFormat="1" ht="15" customHeight="1" x14ac:dyDescent="0.2"/>
    <row r="215" s="10" customFormat="1" ht="15" customHeight="1" x14ac:dyDescent="0.2"/>
    <row r="216" s="10" customFormat="1" ht="15" customHeight="1" x14ac:dyDescent="0.2"/>
    <row r="217" s="10" customFormat="1" ht="15" customHeight="1" x14ac:dyDescent="0.2"/>
    <row r="218" s="10" customFormat="1" ht="15" customHeight="1" x14ac:dyDescent="0.2"/>
    <row r="219" s="10" customFormat="1" ht="15" customHeight="1" x14ac:dyDescent="0.2"/>
    <row r="220" s="10" customFormat="1" ht="15" customHeight="1" x14ac:dyDescent="0.2"/>
    <row r="221" s="10" customFormat="1" ht="15" customHeight="1" x14ac:dyDescent="0.2"/>
    <row r="222" s="10" customFormat="1" ht="15" customHeight="1" x14ac:dyDescent="0.2"/>
    <row r="223" s="10" customFormat="1" ht="15" customHeight="1" x14ac:dyDescent="0.2"/>
    <row r="224" s="10" customFormat="1" ht="15" customHeight="1" x14ac:dyDescent="0.2"/>
    <row r="225" s="10" customFormat="1" ht="15" customHeight="1" x14ac:dyDescent="0.2"/>
    <row r="226" s="10" customFormat="1" ht="15" customHeight="1" x14ac:dyDescent="0.2"/>
    <row r="227" s="10" customFormat="1" ht="15" customHeight="1" x14ac:dyDescent="0.2"/>
    <row r="228" s="10" customFormat="1" ht="15" customHeight="1" x14ac:dyDescent="0.2"/>
    <row r="229" s="10" customFormat="1" ht="15" customHeight="1" x14ac:dyDescent="0.2"/>
    <row r="230" s="10" customFormat="1" ht="15" customHeight="1" x14ac:dyDescent="0.2"/>
    <row r="231" s="10" customFormat="1" ht="15" customHeight="1" x14ac:dyDescent="0.2"/>
    <row r="232" s="10" customFormat="1" ht="15" customHeight="1" x14ac:dyDescent="0.2"/>
    <row r="233" s="10" customFormat="1" ht="15" customHeight="1" x14ac:dyDescent="0.2"/>
    <row r="234" s="10" customFormat="1" ht="15" customHeight="1" x14ac:dyDescent="0.2"/>
    <row r="235" s="10" customFormat="1" ht="15" customHeight="1" x14ac:dyDescent="0.2"/>
    <row r="236" s="10" customFormat="1" ht="15" customHeight="1" x14ac:dyDescent="0.2"/>
    <row r="237" s="10" customFormat="1" ht="15" customHeight="1" x14ac:dyDescent="0.2"/>
    <row r="238" s="10" customFormat="1" ht="15" customHeight="1" x14ac:dyDescent="0.2"/>
    <row r="239" s="10" customFormat="1" ht="15" customHeight="1" x14ac:dyDescent="0.2"/>
    <row r="240" s="10" customFormat="1" ht="15" customHeight="1" x14ac:dyDescent="0.2"/>
    <row r="241" s="10" customFormat="1" ht="15" customHeight="1" x14ac:dyDescent="0.2"/>
    <row r="242" s="10" customFormat="1" ht="15" customHeight="1" x14ac:dyDescent="0.2"/>
    <row r="243" s="10" customFormat="1" ht="15" customHeight="1" x14ac:dyDescent="0.2"/>
    <row r="244" s="10" customFormat="1" ht="15" customHeight="1" x14ac:dyDescent="0.2"/>
    <row r="245" s="10" customFormat="1" ht="15" customHeight="1" x14ac:dyDescent="0.2"/>
    <row r="246" s="10" customFormat="1" ht="15" customHeight="1" x14ac:dyDescent="0.2"/>
    <row r="247" s="10" customFormat="1" ht="15" customHeight="1" x14ac:dyDescent="0.2"/>
    <row r="248" s="10" customFormat="1" ht="15" customHeight="1" x14ac:dyDescent="0.2"/>
    <row r="249" s="10" customFormat="1" ht="15" customHeight="1" x14ac:dyDescent="0.2"/>
    <row r="250" s="10" customFormat="1" ht="15" customHeight="1" x14ac:dyDescent="0.2"/>
    <row r="251" s="10" customFormat="1" ht="15" customHeight="1" x14ac:dyDescent="0.2"/>
    <row r="252" s="10" customFormat="1" ht="15" customHeight="1" x14ac:dyDescent="0.2"/>
    <row r="253" s="10" customFormat="1" ht="15" customHeight="1" x14ac:dyDescent="0.2"/>
    <row r="254" s="10" customFormat="1" ht="15" customHeight="1" x14ac:dyDescent="0.2"/>
    <row r="255" s="10" customFormat="1" ht="15" customHeight="1" x14ac:dyDescent="0.2"/>
    <row r="256" s="10" customFormat="1" ht="15" customHeight="1" x14ac:dyDescent="0.2"/>
    <row r="257" spans="1:9" s="10" customFormat="1" ht="15" customHeight="1" x14ac:dyDescent="0.2"/>
    <row r="258" spans="1:9" s="10" customFormat="1" ht="15" customHeight="1" x14ac:dyDescent="0.2"/>
    <row r="259" spans="1:9" s="10" customFormat="1" ht="15" customHeight="1" x14ac:dyDescent="0.2"/>
    <row r="260" spans="1:9" s="10" customFormat="1" ht="1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</row>
    <row r="261" spans="1:9" s="10" customFormat="1" ht="1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</row>
    <row r="262" spans="1:9" s="10" customFormat="1" ht="1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</row>
    <row r="263" spans="1:9" s="10" customFormat="1" ht="1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</row>
  </sheetData>
  <mergeCells count="6">
    <mergeCell ref="J3:L3"/>
    <mergeCell ref="A1:L1"/>
    <mergeCell ref="A15:B15"/>
    <mergeCell ref="B3:E3"/>
    <mergeCell ref="F3:I3"/>
    <mergeCell ref="A2:I2"/>
  </mergeCells>
  <phoneticPr fontId="5" type="noConversion"/>
  <pageMargins left="0.56000000000000005" right="0.56000000000000005" top="0.56999999999999995" bottom="0.56000000000000005" header="0.39370078740157483" footer="0.39370078740157483"/>
  <pageSetup paperSize="9" scale="92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258"/>
  <sheetViews>
    <sheetView showGridLines="0" zoomScaleNormal="100" workbookViewId="0">
      <selection sqref="A1:L1"/>
    </sheetView>
  </sheetViews>
  <sheetFormatPr baseColWidth="10" defaultColWidth="11.5546875" defaultRowHeight="15" customHeight="1" x14ac:dyDescent="0.3"/>
  <cols>
    <col min="1" max="1" width="25.6640625" style="2" customWidth="1"/>
    <col min="2" max="2" width="6.44140625" style="2" bestFit="1" customWidth="1"/>
    <col min="3" max="3" width="8.109375" style="2" bestFit="1" customWidth="1"/>
    <col min="4" max="4" width="7.44140625" style="2" bestFit="1" customWidth="1"/>
    <col min="5" max="5" width="9.109375" style="2" bestFit="1" customWidth="1"/>
    <col min="6" max="13" width="10.6640625" style="2" customWidth="1"/>
    <col min="14" max="16384" width="11.5546875" style="2"/>
  </cols>
  <sheetData>
    <row r="1" spans="1:14" s="9" customFormat="1" ht="42" customHeight="1" x14ac:dyDescent="0.2">
      <c r="A1" s="146" t="s">
        <v>53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4" s="12" customFormat="1" ht="13.8" x14ac:dyDescent="0.3">
      <c r="A2" s="141" t="str">
        <f>Índice!A3</f>
        <v>Datos: año 2023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4" s="12" customFormat="1" ht="30.75" customHeight="1" x14ac:dyDescent="0.3">
      <c r="A3" s="46"/>
      <c r="B3" s="147" t="s">
        <v>42</v>
      </c>
      <c r="C3" s="147"/>
      <c r="D3" s="147"/>
      <c r="E3" s="148"/>
      <c r="F3" s="150" t="s">
        <v>54</v>
      </c>
      <c r="G3" s="147"/>
      <c r="H3" s="147"/>
      <c r="I3" s="148"/>
      <c r="J3" s="149" t="s">
        <v>55</v>
      </c>
      <c r="K3" s="149"/>
      <c r="L3" s="149"/>
    </row>
    <row r="4" spans="1:14" s="13" customFormat="1" ht="27.6" x14ac:dyDescent="0.3">
      <c r="A4" s="57" t="s">
        <v>45</v>
      </c>
      <c r="B4" s="42" t="s">
        <v>46</v>
      </c>
      <c r="C4" s="42" t="s">
        <v>47</v>
      </c>
      <c r="D4" s="42" t="s">
        <v>48</v>
      </c>
      <c r="E4" s="42" t="s">
        <v>49</v>
      </c>
      <c r="F4" s="80" t="s">
        <v>46</v>
      </c>
      <c r="G4" s="42" t="s">
        <v>47</v>
      </c>
      <c r="H4" s="42" t="s">
        <v>48</v>
      </c>
      <c r="I4" s="42" t="s">
        <v>49</v>
      </c>
      <c r="J4" s="80" t="s">
        <v>46</v>
      </c>
      <c r="K4" s="42" t="s">
        <v>47</v>
      </c>
      <c r="L4" s="42" t="s">
        <v>48</v>
      </c>
    </row>
    <row r="5" spans="1:14" s="10" customFormat="1" ht="15" customHeight="1" x14ac:dyDescent="0.3">
      <c r="A5" s="30" t="s">
        <v>56</v>
      </c>
      <c r="B5" s="105">
        <v>2389</v>
      </c>
      <c r="C5" s="106">
        <v>1637</v>
      </c>
      <c r="D5" s="106">
        <v>753</v>
      </c>
      <c r="E5" s="107">
        <f>D5/B5</f>
        <v>0.3151946421096693</v>
      </c>
      <c r="F5" s="28">
        <v>50</v>
      </c>
      <c r="G5" s="28">
        <v>35</v>
      </c>
      <c r="H5" s="28">
        <v>15</v>
      </c>
      <c r="I5" s="29">
        <f t="shared" ref="I5:I14" si="0">H5/F5</f>
        <v>0.3</v>
      </c>
      <c r="J5" s="68">
        <f>F5/B5</f>
        <v>2.0929259104227712E-2</v>
      </c>
      <c r="K5" s="69">
        <f>G5/D5</f>
        <v>4.6480743691899071E-2</v>
      </c>
      <c r="L5" s="69">
        <f>H5/C5</f>
        <v>9.1631032376298105E-3</v>
      </c>
    </row>
    <row r="6" spans="1:14" s="10" customFormat="1" ht="15" customHeight="1" x14ac:dyDescent="0.3">
      <c r="A6" s="30" t="s">
        <v>57</v>
      </c>
      <c r="B6" s="108">
        <v>1321</v>
      </c>
      <c r="C6" s="28">
        <v>1027</v>
      </c>
      <c r="D6" s="28">
        <v>293</v>
      </c>
      <c r="E6" s="109">
        <f t="shared" ref="E6:E14" si="1">D6/B6</f>
        <v>0.22180166540499621</v>
      </c>
      <c r="F6" s="28">
        <v>92</v>
      </c>
      <c r="G6" s="28">
        <v>61</v>
      </c>
      <c r="H6" s="28">
        <v>31</v>
      </c>
      <c r="I6" s="29">
        <f t="shared" si="0"/>
        <v>0.33695652173913043</v>
      </c>
      <c r="J6" s="68">
        <f t="shared" ref="J6:J13" si="2">F6/B6</f>
        <v>6.9644208932626794E-2</v>
      </c>
      <c r="K6" s="69">
        <f t="shared" ref="K6:K13" si="3">G6/D6</f>
        <v>0.20819112627986347</v>
      </c>
      <c r="L6" s="69">
        <f t="shared" ref="L6:L13" si="4">H6/C6</f>
        <v>3.0185004868549171E-2</v>
      </c>
    </row>
    <row r="7" spans="1:14" s="10" customFormat="1" ht="15" customHeight="1" x14ac:dyDescent="0.3">
      <c r="A7" s="30" t="s">
        <v>58</v>
      </c>
      <c r="B7" s="108">
        <v>4344</v>
      </c>
      <c r="C7" s="28">
        <v>3147</v>
      </c>
      <c r="D7" s="28">
        <v>1197</v>
      </c>
      <c r="E7" s="109">
        <f t="shared" si="1"/>
        <v>0.27555248618784528</v>
      </c>
      <c r="F7" s="28">
        <v>117</v>
      </c>
      <c r="G7" s="28">
        <v>62</v>
      </c>
      <c r="H7" s="28">
        <v>55</v>
      </c>
      <c r="I7" s="29">
        <f t="shared" si="0"/>
        <v>0.47008547008547008</v>
      </c>
      <c r="J7" s="68">
        <f t="shared" si="2"/>
        <v>2.6933701657458564E-2</v>
      </c>
      <c r="K7" s="69">
        <f t="shared" si="3"/>
        <v>5.1796157059314951E-2</v>
      </c>
      <c r="L7" s="69">
        <f t="shared" si="4"/>
        <v>1.7476962186209088E-2</v>
      </c>
    </row>
    <row r="8" spans="1:14" s="10" customFormat="1" ht="15" customHeight="1" x14ac:dyDescent="0.3">
      <c r="A8" s="30" t="s">
        <v>59</v>
      </c>
      <c r="B8" s="108">
        <v>5071</v>
      </c>
      <c r="C8" s="28">
        <v>3746</v>
      </c>
      <c r="D8" s="28">
        <v>1325</v>
      </c>
      <c r="E8" s="109">
        <f t="shared" si="1"/>
        <v>0.26128968645237627</v>
      </c>
      <c r="F8" s="28">
        <v>152</v>
      </c>
      <c r="G8" s="28">
        <v>94</v>
      </c>
      <c r="H8" s="28">
        <v>58</v>
      </c>
      <c r="I8" s="29">
        <f t="shared" si="0"/>
        <v>0.38157894736842107</v>
      </c>
      <c r="J8" s="68">
        <f t="shared" si="2"/>
        <v>2.9974364030763163E-2</v>
      </c>
      <c r="K8" s="69">
        <f t="shared" si="3"/>
        <v>7.0943396226415101E-2</v>
      </c>
      <c r="L8" s="69">
        <f t="shared" si="4"/>
        <v>1.5483182060864922E-2</v>
      </c>
    </row>
    <row r="9" spans="1:14" customFormat="1" ht="15" customHeight="1" x14ac:dyDescent="0.3">
      <c r="A9" s="30" t="s">
        <v>60</v>
      </c>
      <c r="B9" s="108">
        <v>5690</v>
      </c>
      <c r="C9" s="28">
        <v>4249</v>
      </c>
      <c r="D9" s="28">
        <v>1441</v>
      </c>
      <c r="E9" s="109">
        <f t="shared" si="1"/>
        <v>0.25325131810193324</v>
      </c>
      <c r="F9" s="28">
        <v>119</v>
      </c>
      <c r="G9" s="28">
        <v>48</v>
      </c>
      <c r="H9" s="28">
        <v>71</v>
      </c>
      <c r="I9" s="29">
        <f t="shared" si="0"/>
        <v>0.59663865546218486</v>
      </c>
      <c r="J9" s="68">
        <f t="shared" si="2"/>
        <v>2.0913884007029877E-2</v>
      </c>
      <c r="K9" s="69">
        <f t="shared" si="3"/>
        <v>3.3310201249132546E-2</v>
      </c>
      <c r="L9" s="69">
        <f t="shared" si="4"/>
        <v>1.670981407389974E-2</v>
      </c>
    </row>
    <row r="10" spans="1:14" customFormat="1" ht="15" customHeight="1" x14ac:dyDescent="0.3">
      <c r="A10" s="30" t="s">
        <v>61</v>
      </c>
      <c r="B10" s="108">
        <v>3511</v>
      </c>
      <c r="C10" s="28">
        <v>2680</v>
      </c>
      <c r="D10" s="28">
        <v>831</v>
      </c>
      <c r="E10" s="109">
        <f t="shared" si="1"/>
        <v>0.23668470521219026</v>
      </c>
      <c r="F10" s="28">
        <v>124</v>
      </c>
      <c r="G10" s="28">
        <v>86</v>
      </c>
      <c r="H10" s="28">
        <v>38</v>
      </c>
      <c r="I10" s="29">
        <f t="shared" si="0"/>
        <v>0.30645161290322581</v>
      </c>
      <c r="J10" s="68">
        <f>F10/B10</f>
        <v>3.5317573340928513E-2</v>
      </c>
      <c r="K10" s="69">
        <f>G10/D10</f>
        <v>0.10348977135980746</v>
      </c>
      <c r="L10" s="69">
        <f>H10/C10</f>
        <v>1.4179104477611941E-2</v>
      </c>
    </row>
    <row r="11" spans="1:14" customFormat="1" ht="15" customHeight="1" x14ac:dyDescent="0.3">
      <c r="A11" s="30" t="s">
        <v>62</v>
      </c>
      <c r="B11" s="108">
        <v>4077</v>
      </c>
      <c r="C11" s="28">
        <v>3169</v>
      </c>
      <c r="D11" s="28">
        <v>908</v>
      </c>
      <c r="E11" s="109">
        <f t="shared" si="1"/>
        <v>0.22271277900416972</v>
      </c>
      <c r="F11" s="28">
        <v>116</v>
      </c>
      <c r="G11" s="28">
        <v>48</v>
      </c>
      <c r="H11" s="28">
        <v>68</v>
      </c>
      <c r="I11" s="29">
        <f t="shared" si="0"/>
        <v>0.58620689655172409</v>
      </c>
      <c r="J11" s="68">
        <f t="shared" si="2"/>
        <v>2.8452293352955606E-2</v>
      </c>
      <c r="K11" s="69">
        <f t="shared" si="3"/>
        <v>5.2863436123348019E-2</v>
      </c>
      <c r="L11" s="69">
        <f t="shared" si="4"/>
        <v>2.1457873146102872E-2</v>
      </c>
    </row>
    <row r="12" spans="1:14" customFormat="1" ht="15" customHeight="1" x14ac:dyDescent="0.3">
      <c r="A12" s="30" t="s">
        <v>63</v>
      </c>
      <c r="B12" s="108">
        <v>4979</v>
      </c>
      <c r="C12" s="28">
        <v>4043</v>
      </c>
      <c r="D12" s="28">
        <v>936</v>
      </c>
      <c r="E12" s="109">
        <f t="shared" si="1"/>
        <v>0.18798955613577023</v>
      </c>
      <c r="F12" s="28">
        <v>123</v>
      </c>
      <c r="G12" s="28">
        <v>50</v>
      </c>
      <c r="H12" s="28">
        <v>74</v>
      </c>
      <c r="I12" s="29">
        <f t="shared" si="0"/>
        <v>0.60162601626016265</v>
      </c>
      <c r="J12" s="68">
        <f t="shared" si="2"/>
        <v>2.4703755774251858E-2</v>
      </c>
      <c r="K12" s="69">
        <f t="shared" si="3"/>
        <v>5.3418803418803416E-2</v>
      </c>
      <c r="L12" s="69">
        <f t="shared" si="4"/>
        <v>1.8303240168191938E-2</v>
      </c>
    </row>
    <row r="13" spans="1:14" customFormat="1" ht="15" customHeight="1" x14ac:dyDescent="0.3">
      <c r="A13" s="30" t="s">
        <v>64</v>
      </c>
      <c r="B13" s="110">
        <v>6117</v>
      </c>
      <c r="C13" s="111">
        <v>5236</v>
      </c>
      <c r="D13" s="111">
        <v>881</v>
      </c>
      <c r="E13" s="112">
        <f t="shared" si="1"/>
        <v>0.14402484878208272</v>
      </c>
      <c r="F13" s="28">
        <v>122</v>
      </c>
      <c r="G13" s="28">
        <v>89</v>
      </c>
      <c r="H13" s="28">
        <v>33</v>
      </c>
      <c r="I13" s="29">
        <f t="shared" si="0"/>
        <v>0.27049180327868855</v>
      </c>
      <c r="J13" s="68">
        <f t="shared" si="2"/>
        <v>1.9944417197972863E-2</v>
      </c>
      <c r="K13" s="69">
        <f t="shared" si="3"/>
        <v>0.10102156640181612</v>
      </c>
      <c r="L13" s="69">
        <f t="shared" si="4"/>
        <v>6.3025210084033615E-3</v>
      </c>
    </row>
    <row r="14" spans="1:14" customFormat="1" ht="15" customHeight="1" x14ac:dyDescent="0.3">
      <c r="A14" s="31" t="s">
        <v>39</v>
      </c>
      <c r="B14" s="113">
        <f>SUM(B5:B13)</f>
        <v>37499</v>
      </c>
      <c r="C14" s="113">
        <f>SUM(C5:C13)</f>
        <v>28934</v>
      </c>
      <c r="D14" s="113">
        <f>SUM(D5:D13)</f>
        <v>8565</v>
      </c>
      <c r="E14" s="112">
        <f t="shared" si="1"/>
        <v>0.22840609082908878</v>
      </c>
      <c r="F14" s="32">
        <v>1015</v>
      </c>
      <c r="G14" s="32">
        <f>SUM(G5:G13)</f>
        <v>573</v>
      </c>
      <c r="H14" s="32">
        <f>SUM(H5:H13)</f>
        <v>443</v>
      </c>
      <c r="I14" s="33">
        <f t="shared" si="0"/>
        <v>0.43645320197044335</v>
      </c>
      <c r="J14" s="70">
        <f>F14/B14</f>
        <v>2.7067388463692364E-2</v>
      </c>
      <c r="K14" s="33">
        <f>G14/D14</f>
        <v>6.6900175131348508E-2</v>
      </c>
      <c r="L14" s="33">
        <f>H14/C14</f>
        <v>1.5310707126563903E-2</v>
      </c>
    </row>
    <row r="15" spans="1:14" customFormat="1" ht="15" customHeight="1" x14ac:dyDescent="0.3">
      <c r="A15" s="144" t="s">
        <v>50</v>
      </c>
      <c r="B15" s="144"/>
      <c r="C15" s="144"/>
      <c r="D15" s="144"/>
      <c r="E15" s="144"/>
      <c r="F15" s="144"/>
      <c r="G15" s="144"/>
      <c r="H15" s="25"/>
      <c r="I15" s="25"/>
      <c r="J15" s="73"/>
      <c r="K15" s="73"/>
      <c r="L15" s="73"/>
      <c r="M15" s="73"/>
      <c r="N15" s="73"/>
    </row>
    <row r="16" spans="1:14" s="10" customFormat="1" ht="15" customHeight="1" x14ac:dyDescent="0.3">
      <c r="A16" s="142" t="s">
        <v>40</v>
      </c>
      <c r="B16" s="142"/>
      <c r="C16" s="142"/>
      <c r="D16" s="142"/>
      <c r="E16" s="142"/>
      <c r="F16" s="142"/>
      <c r="G16" s="142"/>
      <c r="H16" s="142"/>
      <c r="I16" s="142"/>
      <c r="J16" s="73"/>
      <c r="K16" s="73" t="s">
        <v>46</v>
      </c>
      <c r="L16" s="73" t="s">
        <v>47</v>
      </c>
      <c r="M16" s="73" t="s">
        <v>48</v>
      </c>
      <c r="N16" s="73"/>
    </row>
    <row r="17" spans="1:16" s="10" customFormat="1" ht="15" customHeight="1" x14ac:dyDescent="0.25">
      <c r="A17"/>
      <c r="B17"/>
      <c r="C17"/>
      <c r="D17"/>
      <c r="E17"/>
      <c r="F17"/>
      <c r="G17"/>
      <c r="H17"/>
      <c r="I17"/>
      <c r="J17" s="74" t="s">
        <v>51</v>
      </c>
      <c r="K17" s="75">
        <f>F14</f>
        <v>1015</v>
      </c>
      <c r="L17" s="75">
        <f>G14</f>
        <v>573</v>
      </c>
      <c r="M17" s="75">
        <f>H14</f>
        <v>443</v>
      </c>
      <c r="N17" s="73"/>
    </row>
    <row r="18" spans="1:16" s="10" customFormat="1" ht="15" customHeight="1" x14ac:dyDescent="0.25">
      <c r="A18"/>
      <c r="B18"/>
      <c r="C18"/>
      <c r="D18"/>
      <c r="E18"/>
      <c r="G18" s="15"/>
      <c r="H18" s="15"/>
      <c r="I18" s="15"/>
      <c r="J18" s="74" t="s">
        <v>52</v>
      </c>
      <c r="K18" s="75">
        <f>B14-F14</f>
        <v>36484</v>
      </c>
      <c r="L18" s="75">
        <f>D14-G14</f>
        <v>7992</v>
      </c>
      <c r="M18" s="75">
        <f>C14-H14</f>
        <v>28491</v>
      </c>
      <c r="N18" s="76"/>
    </row>
    <row r="19" spans="1:16" s="10" customFormat="1" ht="15" customHeight="1" x14ac:dyDescent="0.25">
      <c r="A19"/>
      <c r="B19"/>
      <c r="C19"/>
      <c r="D19"/>
      <c r="E19"/>
      <c r="G19" s="15"/>
      <c r="H19" s="15"/>
      <c r="I19" s="15"/>
      <c r="J19" s="73"/>
      <c r="K19" s="73"/>
      <c r="L19" s="73"/>
      <c r="M19" s="73"/>
      <c r="N19" s="76"/>
    </row>
    <row r="20" spans="1:16" s="10" customFormat="1" ht="15" customHeight="1" x14ac:dyDescent="0.3">
      <c r="A20"/>
      <c r="B20"/>
      <c r="C20"/>
      <c r="D20"/>
      <c r="E20"/>
      <c r="G20" s="15"/>
      <c r="H20" s="15"/>
      <c r="I20" s="15"/>
      <c r="J20" s="73"/>
      <c r="K20" s="34"/>
      <c r="L20" s="34"/>
      <c r="M20" s="34"/>
    </row>
    <row r="21" spans="1:16" s="10" customFormat="1" ht="15" customHeight="1" x14ac:dyDescent="0.25">
      <c r="A21"/>
      <c r="B21"/>
      <c r="C21"/>
      <c r="D21"/>
      <c r="E21"/>
      <c r="G21" s="15"/>
      <c r="H21" s="15"/>
      <c r="I21" s="15"/>
      <c r="J21" s="73"/>
    </row>
    <row r="22" spans="1:16" s="10" customFormat="1" ht="15" customHeight="1" x14ac:dyDescent="0.25">
      <c r="A22"/>
      <c r="B22"/>
      <c r="C22"/>
      <c r="D22"/>
      <c r="E22"/>
      <c r="G22" s="15"/>
      <c r="H22" s="15"/>
      <c r="I22" s="15"/>
      <c r="J22" s="15"/>
      <c r="K22" s="15"/>
      <c r="L22" s="15"/>
      <c r="M22" s="15"/>
    </row>
    <row r="23" spans="1:16" s="10" customFormat="1" ht="15" customHeight="1" x14ac:dyDescent="0.2">
      <c r="G23" s="15"/>
      <c r="H23" s="15"/>
      <c r="I23" s="15"/>
      <c r="J23" s="15"/>
      <c r="K23" s="15"/>
      <c r="L23" s="15"/>
      <c r="M23" s="15"/>
    </row>
    <row r="24" spans="1:16" s="10" customFormat="1" ht="15" customHeight="1" x14ac:dyDescent="0.2">
      <c r="G24" s="15"/>
      <c r="H24" s="15"/>
      <c r="I24" s="15"/>
      <c r="J24" s="15"/>
      <c r="K24" s="15"/>
      <c r="L24" s="15"/>
      <c r="M24" s="15"/>
    </row>
    <row r="25" spans="1:16" s="10" customFormat="1" ht="15" customHeight="1" x14ac:dyDescent="0.2">
      <c r="G25" s="15"/>
      <c r="H25" s="15"/>
      <c r="I25" s="15"/>
      <c r="J25" s="15"/>
      <c r="K25" s="15"/>
      <c r="L25" s="15"/>
      <c r="M25" s="15"/>
    </row>
    <row r="26" spans="1:16" s="10" customFormat="1" ht="15" customHeight="1" x14ac:dyDescent="0.2">
      <c r="G26" s="15"/>
      <c r="H26" s="15"/>
      <c r="I26" s="15"/>
      <c r="J26" s="15"/>
      <c r="K26" s="15"/>
      <c r="L26" s="15"/>
      <c r="M26" s="15"/>
    </row>
    <row r="27" spans="1:16" s="10" customFormat="1" ht="15" customHeight="1" x14ac:dyDescent="0.2">
      <c r="G27" s="15"/>
      <c r="H27" s="15"/>
      <c r="I27" s="15"/>
      <c r="J27" s="15"/>
      <c r="K27" s="15"/>
      <c r="L27" s="15"/>
      <c r="M27" s="15"/>
    </row>
    <row r="28" spans="1:16" s="10" customFormat="1" ht="15" customHeight="1" x14ac:dyDescent="0.2">
      <c r="G28" s="15"/>
      <c r="H28" s="15"/>
      <c r="I28" s="15"/>
      <c r="J28" s="15"/>
      <c r="K28" s="15"/>
      <c r="L28" s="15"/>
      <c r="M28" s="15"/>
    </row>
    <row r="29" spans="1:16" s="10" customFormat="1" ht="15" customHeight="1" x14ac:dyDescent="0.2">
      <c r="G29" s="15"/>
      <c r="H29" s="15"/>
      <c r="I29" s="15"/>
      <c r="J29" s="15"/>
      <c r="K29" s="15"/>
      <c r="L29" s="15"/>
      <c r="M29" s="15"/>
    </row>
    <row r="30" spans="1:16" customFormat="1" ht="15" customHeight="1" x14ac:dyDescent="0.25">
      <c r="A30" s="10"/>
      <c r="B30" s="10"/>
      <c r="C30" s="10"/>
      <c r="D30" s="10"/>
      <c r="E30" s="10"/>
      <c r="F30" s="10"/>
      <c r="G30" s="15"/>
      <c r="H30" s="15"/>
      <c r="I30" s="15"/>
      <c r="J30" s="15"/>
      <c r="K30" s="15"/>
      <c r="L30" s="25"/>
      <c r="M30" s="25"/>
      <c r="N30" s="25"/>
      <c r="O30" s="25"/>
      <c r="P30" s="25"/>
    </row>
    <row r="31" spans="1:16" customFormat="1" ht="15" customHeight="1" x14ac:dyDescent="0.25">
      <c r="F31" s="10"/>
      <c r="G31" s="15"/>
      <c r="H31" s="15"/>
      <c r="I31" s="15"/>
      <c r="J31" s="15"/>
      <c r="K31" s="15"/>
      <c r="L31" s="25"/>
      <c r="M31" s="25"/>
      <c r="N31" s="25"/>
      <c r="O31" s="25"/>
      <c r="P31" s="25"/>
    </row>
    <row r="32" spans="1:16" customFormat="1" ht="15" customHeight="1" x14ac:dyDescent="0.25">
      <c r="F32" s="10"/>
      <c r="G32" s="15"/>
      <c r="H32" s="15"/>
      <c r="I32" s="15"/>
      <c r="J32" s="15"/>
      <c r="K32" s="15"/>
      <c r="L32" s="25"/>
      <c r="M32" s="25"/>
      <c r="N32" s="25"/>
      <c r="O32" s="25"/>
      <c r="P32" s="25"/>
    </row>
    <row r="33" spans="1:13" customFormat="1" ht="15" customHeight="1" x14ac:dyDescent="0.25">
      <c r="F33" s="10"/>
      <c r="G33" s="15"/>
      <c r="H33" s="15"/>
      <c r="I33" s="15"/>
      <c r="J33" s="15"/>
      <c r="K33" s="15"/>
    </row>
    <row r="34" spans="1:13" customFormat="1" ht="15" customHeight="1" x14ac:dyDescent="0.25">
      <c r="F34" s="10"/>
      <c r="G34" s="15"/>
      <c r="H34" s="15"/>
      <c r="I34" s="15"/>
      <c r="J34" s="15"/>
      <c r="K34" s="15"/>
    </row>
    <row r="35" spans="1:13" customFormat="1" ht="15" customHeight="1" x14ac:dyDescent="0.25">
      <c r="F35" s="10"/>
      <c r="G35" s="15"/>
      <c r="H35" s="15"/>
      <c r="I35" s="15"/>
      <c r="J35" s="15"/>
      <c r="K35" s="15"/>
    </row>
    <row r="36" spans="1:13" customFormat="1" ht="15" customHeight="1" x14ac:dyDescent="0.25"/>
    <row r="37" spans="1:13" customFormat="1" ht="15" customHeight="1" x14ac:dyDescent="0.25">
      <c r="A37" s="10"/>
      <c r="B37" s="10"/>
      <c r="C37" s="10"/>
      <c r="D37" s="10"/>
      <c r="E37" s="10"/>
      <c r="F37" s="17"/>
      <c r="G37" s="17"/>
      <c r="H37" s="17"/>
      <c r="I37" s="17"/>
      <c r="J37" s="17"/>
      <c r="K37" s="17"/>
    </row>
    <row r="38" spans="1:13" customFormat="1" ht="15" customHeight="1" x14ac:dyDescent="0.25">
      <c r="A38" s="10"/>
      <c r="B38" s="10"/>
      <c r="C38" s="10"/>
      <c r="D38" s="10"/>
      <c r="E38" s="10"/>
      <c r="F38" s="17"/>
      <c r="G38" s="17"/>
      <c r="H38" s="17"/>
      <c r="I38" s="17"/>
      <c r="J38" s="17"/>
      <c r="K38" s="17"/>
    </row>
    <row r="39" spans="1:13" customFormat="1" ht="15" customHeight="1" x14ac:dyDescent="0.25">
      <c r="A39" s="10"/>
      <c r="B39" s="10"/>
      <c r="C39" s="10"/>
      <c r="D39" s="10"/>
      <c r="E39" s="10"/>
      <c r="F39" s="17"/>
      <c r="G39" s="17"/>
      <c r="H39" s="17"/>
      <c r="I39" s="17"/>
      <c r="J39" s="17"/>
      <c r="K39" s="17"/>
    </row>
    <row r="40" spans="1:13" s="10" customFormat="1" ht="15" customHeight="1" x14ac:dyDescent="0.25">
      <c r="F40" s="17"/>
      <c r="G40" s="17"/>
      <c r="H40" s="17"/>
      <c r="I40" s="17"/>
      <c r="J40" s="17"/>
      <c r="K40" s="17"/>
      <c r="L40" s="15"/>
      <c r="M40" s="15"/>
    </row>
    <row r="41" spans="1:13" s="10" customFormat="1" ht="15" customHeight="1" x14ac:dyDescent="0.25">
      <c r="F41" s="17"/>
      <c r="G41" s="17"/>
      <c r="H41" s="17"/>
      <c r="I41" s="17"/>
      <c r="J41" s="17"/>
      <c r="K41" s="17"/>
      <c r="L41" s="15"/>
      <c r="M41" s="15"/>
    </row>
    <row r="42" spans="1:13" s="10" customFormat="1" ht="15" customHeight="1" x14ac:dyDescent="0.25">
      <c r="F42" s="17"/>
      <c r="G42" s="17"/>
      <c r="H42" s="17"/>
      <c r="I42" s="17"/>
      <c r="J42" s="17"/>
      <c r="K42" s="17"/>
      <c r="L42" s="15"/>
      <c r="M42" s="15"/>
    </row>
    <row r="43" spans="1:13" s="10" customFormat="1" ht="15" customHeight="1" x14ac:dyDescent="0.25">
      <c r="F43" s="17"/>
      <c r="G43" s="17"/>
      <c r="H43" s="17"/>
      <c r="I43" s="17"/>
      <c r="J43" s="17"/>
      <c r="K43" s="17"/>
      <c r="L43" s="15"/>
      <c r="M43" s="15"/>
    </row>
    <row r="44" spans="1:13" s="10" customFormat="1" ht="15" customHeight="1" x14ac:dyDescent="0.25">
      <c r="F44" s="17"/>
      <c r="G44" s="17"/>
      <c r="H44" s="17"/>
      <c r="I44" s="17"/>
      <c r="J44" s="17"/>
      <c r="K44" s="17"/>
      <c r="L44" s="15"/>
      <c r="M44" s="15"/>
    </row>
    <row r="45" spans="1:13" s="10" customFormat="1" ht="15" customHeight="1" x14ac:dyDescent="0.25">
      <c r="F45" s="17"/>
      <c r="G45" s="17"/>
      <c r="H45" s="17"/>
      <c r="I45" s="17"/>
      <c r="J45" s="17"/>
      <c r="K45" s="17"/>
      <c r="L45" s="15"/>
      <c r="M45" s="15"/>
    </row>
    <row r="46" spans="1:13" s="10" customFormat="1" ht="15" customHeight="1" x14ac:dyDescent="0.25">
      <c r="F46" s="17"/>
      <c r="G46" s="17"/>
      <c r="H46" s="17"/>
      <c r="I46" s="17"/>
      <c r="J46" s="17"/>
      <c r="K46" s="17"/>
      <c r="L46" s="15"/>
      <c r="M46" s="15"/>
    </row>
    <row r="47" spans="1:13" s="10" customFormat="1" ht="15" customHeight="1" x14ac:dyDescent="0.25">
      <c r="F47" s="17"/>
      <c r="G47" s="17"/>
      <c r="H47" s="17"/>
      <c r="I47" s="17"/>
      <c r="J47" s="17"/>
      <c r="K47" s="17"/>
      <c r="L47" s="15"/>
      <c r="M47" s="15"/>
    </row>
    <row r="48" spans="1:13" s="10" customFormat="1" ht="15" customHeight="1" x14ac:dyDescent="0.25">
      <c r="F48" s="17"/>
      <c r="G48" s="17"/>
      <c r="H48" s="17"/>
      <c r="I48" s="17"/>
      <c r="J48" s="17"/>
      <c r="K48" s="17"/>
      <c r="L48" s="15"/>
      <c r="M48" s="15"/>
    </row>
    <row r="49" spans="6:13" s="10" customFormat="1" ht="15" customHeight="1" x14ac:dyDescent="0.25">
      <c r="F49" s="17"/>
      <c r="G49" s="17"/>
      <c r="H49" s="17"/>
      <c r="I49" s="17"/>
      <c r="J49" s="17"/>
      <c r="K49" s="17"/>
      <c r="L49" s="15"/>
      <c r="M49" s="15"/>
    </row>
    <row r="50" spans="6:13" s="10" customFormat="1" ht="15" customHeight="1" x14ac:dyDescent="0.25">
      <c r="F50" s="17"/>
      <c r="G50" s="17"/>
      <c r="H50" s="17"/>
      <c r="I50" s="17"/>
      <c r="J50" s="17"/>
      <c r="K50" s="17"/>
      <c r="L50" s="15"/>
      <c r="M50" s="15"/>
    </row>
    <row r="51" spans="6:13" s="10" customFormat="1" ht="15" customHeight="1" x14ac:dyDescent="0.25">
      <c r="F51" s="17"/>
      <c r="G51" s="17"/>
      <c r="H51" s="17"/>
      <c r="I51" s="17"/>
      <c r="J51" s="17"/>
      <c r="K51" s="17"/>
      <c r="L51" s="15"/>
      <c r="M51" s="15"/>
    </row>
    <row r="52" spans="6:13" s="10" customFormat="1" ht="15" customHeight="1" x14ac:dyDescent="0.25">
      <c r="F52" s="17"/>
      <c r="G52" s="17"/>
      <c r="H52" s="17"/>
      <c r="I52" s="17"/>
      <c r="J52" s="17"/>
      <c r="K52" s="17"/>
      <c r="L52" s="15"/>
      <c r="M52" s="15"/>
    </row>
    <row r="53" spans="6:13" s="10" customFormat="1" ht="15" customHeight="1" x14ac:dyDescent="0.25">
      <c r="F53" s="17"/>
      <c r="G53" s="17"/>
      <c r="H53" s="17"/>
      <c r="I53" s="17"/>
      <c r="J53" s="17"/>
      <c r="K53" s="17"/>
      <c r="L53" s="15"/>
      <c r="M53" s="15"/>
    </row>
    <row r="54" spans="6:13" s="10" customFormat="1" ht="15" customHeight="1" x14ac:dyDescent="0.25">
      <c r="F54" s="17"/>
      <c r="G54" s="17"/>
      <c r="H54" s="17"/>
      <c r="I54" s="17"/>
      <c r="J54" s="17"/>
      <c r="K54" s="17"/>
      <c r="L54" s="15"/>
      <c r="M54" s="15"/>
    </row>
    <row r="55" spans="6:13" s="10" customFormat="1" ht="15" customHeight="1" x14ac:dyDescent="0.25">
      <c r="F55" s="17"/>
      <c r="G55" s="17"/>
      <c r="H55" s="17"/>
      <c r="I55" s="17"/>
      <c r="J55" s="17"/>
      <c r="K55" s="17"/>
      <c r="L55" s="15"/>
      <c r="M55" s="15"/>
    </row>
    <row r="56" spans="6:13" s="10" customFormat="1" ht="15" customHeight="1" x14ac:dyDescent="0.2">
      <c r="G56" s="15"/>
      <c r="H56" s="15"/>
      <c r="I56" s="15"/>
      <c r="J56" s="15"/>
      <c r="K56" s="15"/>
      <c r="L56" s="15"/>
      <c r="M56" s="15"/>
    </row>
    <row r="57" spans="6:13" s="10" customFormat="1" ht="15" customHeight="1" x14ac:dyDescent="0.2">
      <c r="G57" s="15"/>
      <c r="H57" s="15"/>
      <c r="I57" s="15"/>
      <c r="J57" s="15"/>
      <c r="K57" s="15"/>
      <c r="L57" s="15"/>
      <c r="M57" s="15"/>
    </row>
    <row r="58" spans="6:13" s="10" customFormat="1" ht="15" customHeight="1" x14ac:dyDescent="0.2">
      <c r="G58" s="15"/>
      <c r="H58" s="15"/>
      <c r="I58" s="15"/>
      <c r="J58" s="15"/>
      <c r="K58" s="15"/>
      <c r="L58" s="15"/>
      <c r="M58" s="15"/>
    </row>
    <row r="59" spans="6:13" s="10" customFormat="1" ht="15" customHeight="1" x14ac:dyDescent="0.2">
      <c r="G59" s="15"/>
      <c r="H59" s="15"/>
      <c r="I59" s="15"/>
      <c r="J59" s="15"/>
      <c r="K59" s="15"/>
      <c r="L59" s="15"/>
      <c r="M59" s="15"/>
    </row>
    <row r="60" spans="6:13" s="10" customFormat="1" ht="15" customHeight="1" x14ac:dyDescent="0.2">
      <c r="G60" s="15"/>
      <c r="H60" s="15"/>
      <c r="I60" s="15"/>
      <c r="J60" s="15"/>
      <c r="K60" s="15"/>
      <c r="L60" s="15"/>
      <c r="M60" s="15"/>
    </row>
    <row r="61" spans="6:13" s="10" customFormat="1" ht="15" customHeight="1" x14ac:dyDescent="0.2">
      <c r="G61" s="15"/>
      <c r="H61" s="15"/>
      <c r="I61" s="15"/>
      <c r="J61" s="15"/>
      <c r="K61" s="15"/>
      <c r="L61" s="15"/>
      <c r="M61" s="15"/>
    </row>
    <row r="62" spans="6:13" s="10" customFormat="1" ht="15" customHeight="1" x14ac:dyDescent="0.2">
      <c r="G62" s="15"/>
      <c r="H62" s="15"/>
      <c r="I62" s="15"/>
      <c r="J62" s="15"/>
      <c r="K62" s="15"/>
      <c r="L62" s="15"/>
      <c r="M62" s="15"/>
    </row>
    <row r="63" spans="6:13" s="10" customFormat="1" ht="15" customHeight="1" x14ac:dyDescent="0.2">
      <c r="G63" s="15"/>
      <c r="H63" s="15"/>
      <c r="I63" s="15"/>
      <c r="J63" s="15"/>
      <c r="K63" s="15"/>
      <c r="L63" s="15"/>
      <c r="M63" s="15"/>
    </row>
    <row r="64" spans="6:13" s="10" customFormat="1" ht="15" customHeight="1" x14ac:dyDescent="0.2">
      <c r="G64" s="15"/>
      <c r="H64" s="15"/>
      <c r="I64" s="15"/>
      <c r="J64" s="15"/>
      <c r="K64" s="15"/>
      <c r="L64" s="15"/>
      <c r="M64" s="15"/>
    </row>
    <row r="65" spans="7:13" s="10" customFormat="1" ht="15" customHeight="1" x14ac:dyDescent="0.2">
      <c r="G65" s="15"/>
      <c r="H65" s="15"/>
      <c r="I65" s="15"/>
      <c r="J65" s="15"/>
      <c r="K65" s="15"/>
      <c r="L65" s="15"/>
      <c r="M65" s="15"/>
    </row>
    <row r="66" spans="7:13" s="10" customFormat="1" ht="15" customHeight="1" x14ac:dyDescent="0.2">
      <c r="G66" s="15"/>
      <c r="H66" s="15"/>
      <c r="I66" s="15"/>
      <c r="J66" s="15"/>
      <c r="K66" s="15"/>
      <c r="L66" s="15"/>
      <c r="M66" s="15"/>
    </row>
    <row r="67" spans="7:13" s="10" customFormat="1" ht="15" customHeight="1" x14ac:dyDescent="0.2">
      <c r="G67" s="15"/>
      <c r="H67" s="15"/>
      <c r="I67" s="15"/>
      <c r="J67" s="15"/>
      <c r="K67" s="15"/>
      <c r="L67" s="15"/>
      <c r="M67" s="15"/>
    </row>
    <row r="68" spans="7:13" s="10" customFormat="1" ht="15" customHeight="1" x14ac:dyDescent="0.2">
      <c r="G68" s="15"/>
      <c r="H68" s="15"/>
      <c r="I68" s="15"/>
      <c r="J68" s="15"/>
      <c r="K68" s="15"/>
      <c r="L68" s="15"/>
      <c r="M68" s="15"/>
    </row>
    <row r="69" spans="7:13" s="10" customFormat="1" ht="15" customHeight="1" x14ac:dyDescent="0.2">
      <c r="G69" s="15"/>
      <c r="H69" s="15"/>
      <c r="I69" s="15"/>
      <c r="J69" s="15"/>
      <c r="K69" s="15"/>
      <c r="L69" s="15"/>
      <c r="M69" s="15"/>
    </row>
    <row r="70" spans="7:13" s="10" customFormat="1" ht="15" customHeight="1" x14ac:dyDescent="0.2">
      <c r="G70" s="15"/>
      <c r="H70" s="15"/>
      <c r="I70" s="15"/>
      <c r="J70" s="15"/>
      <c r="K70" s="15"/>
      <c r="L70" s="15"/>
      <c r="M70" s="15"/>
    </row>
    <row r="71" spans="7:13" s="10" customFormat="1" ht="15" customHeight="1" x14ac:dyDescent="0.2">
      <c r="G71" s="15"/>
      <c r="H71" s="15"/>
      <c r="I71" s="15"/>
      <c r="J71" s="15"/>
      <c r="K71" s="15"/>
      <c r="L71" s="15"/>
      <c r="M71" s="15"/>
    </row>
    <row r="72" spans="7:13" s="10" customFormat="1" ht="15" customHeight="1" x14ac:dyDescent="0.2">
      <c r="G72" s="15"/>
      <c r="H72" s="15"/>
      <c r="I72" s="15"/>
      <c r="J72" s="15"/>
      <c r="K72" s="15"/>
      <c r="L72" s="15"/>
      <c r="M72" s="15"/>
    </row>
    <row r="73" spans="7:13" s="10" customFormat="1" ht="15" customHeight="1" x14ac:dyDescent="0.2">
      <c r="G73" s="15"/>
      <c r="H73" s="15"/>
      <c r="I73" s="15"/>
      <c r="J73" s="15"/>
      <c r="K73" s="15"/>
      <c r="L73" s="15"/>
      <c r="M73" s="15"/>
    </row>
    <row r="74" spans="7:13" s="10" customFormat="1" ht="15" customHeight="1" x14ac:dyDescent="0.2">
      <c r="G74" s="15"/>
      <c r="H74" s="15"/>
      <c r="I74" s="15"/>
      <c r="J74" s="15"/>
      <c r="K74" s="15"/>
      <c r="L74" s="15"/>
      <c r="M74" s="15"/>
    </row>
    <row r="75" spans="7:13" s="10" customFormat="1" ht="15" customHeight="1" x14ac:dyDescent="0.2">
      <c r="G75" s="15"/>
      <c r="H75" s="15"/>
      <c r="I75" s="15"/>
      <c r="J75" s="15"/>
      <c r="K75" s="15"/>
      <c r="L75" s="15"/>
      <c r="M75" s="15"/>
    </row>
    <row r="76" spans="7:13" s="10" customFormat="1" ht="15" customHeight="1" x14ac:dyDescent="0.2">
      <c r="G76" s="15"/>
      <c r="H76" s="15"/>
      <c r="I76" s="15"/>
      <c r="J76" s="15"/>
      <c r="K76" s="15"/>
      <c r="L76" s="15"/>
      <c r="M76" s="15"/>
    </row>
    <row r="77" spans="7:13" s="10" customFormat="1" ht="15" customHeight="1" x14ac:dyDescent="0.2">
      <c r="G77" s="15"/>
      <c r="H77" s="15"/>
      <c r="I77" s="15"/>
      <c r="J77" s="15"/>
      <c r="K77" s="15"/>
      <c r="L77" s="15"/>
      <c r="M77" s="15"/>
    </row>
    <row r="78" spans="7:13" s="10" customFormat="1" ht="15" customHeight="1" x14ac:dyDescent="0.2">
      <c r="G78" s="15"/>
      <c r="H78" s="15"/>
      <c r="I78" s="15"/>
      <c r="J78" s="15"/>
      <c r="K78" s="15"/>
      <c r="L78" s="15"/>
      <c r="M78" s="15"/>
    </row>
    <row r="79" spans="7:13" s="10" customFormat="1" ht="15" customHeight="1" x14ac:dyDescent="0.2">
      <c r="G79" s="15"/>
      <c r="H79" s="15"/>
      <c r="I79" s="15"/>
      <c r="J79" s="15"/>
      <c r="K79" s="15"/>
      <c r="L79" s="15"/>
      <c r="M79" s="15"/>
    </row>
    <row r="80" spans="7:13" s="10" customFormat="1" ht="15" customHeight="1" x14ac:dyDescent="0.2">
      <c r="G80" s="15"/>
      <c r="H80" s="15"/>
      <c r="I80" s="15"/>
      <c r="J80" s="15"/>
      <c r="K80" s="15"/>
      <c r="L80" s="15"/>
      <c r="M80" s="15"/>
    </row>
    <row r="81" spans="7:13" s="10" customFormat="1" ht="15" customHeight="1" x14ac:dyDescent="0.2">
      <c r="G81" s="15"/>
      <c r="H81" s="15"/>
      <c r="I81" s="15"/>
      <c r="J81" s="15"/>
      <c r="K81" s="15"/>
      <c r="L81" s="15"/>
      <c r="M81" s="15"/>
    </row>
    <row r="82" spans="7:13" s="10" customFormat="1" ht="15" customHeight="1" x14ac:dyDescent="0.2">
      <c r="G82" s="15"/>
      <c r="H82" s="15"/>
      <c r="I82" s="15"/>
      <c r="J82" s="15"/>
      <c r="K82" s="15"/>
      <c r="L82" s="15"/>
      <c r="M82" s="15"/>
    </row>
    <row r="83" spans="7:13" s="10" customFormat="1" ht="15" customHeight="1" x14ac:dyDescent="0.2">
      <c r="G83" s="15"/>
      <c r="H83" s="15"/>
      <c r="I83" s="15"/>
      <c r="J83" s="15"/>
      <c r="K83" s="15"/>
      <c r="L83" s="15"/>
      <c r="M83" s="15"/>
    </row>
    <row r="84" spans="7:13" s="10" customFormat="1" ht="15" customHeight="1" x14ac:dyDescent="0.2">
      <c r="G84" s="15"/>
      <c r="H84" s="15"/>
      <c r="I84" s="15"/>
      <c r="J84" s="15"/>
      <c r="K84" s="15"/>
      <c r="L84" s="15"/>
      <c r="M84" s="15"/>
    </row>
    <row r="85" spans="7:13" s="10" customFormat="1" ht="15" customHeight="1" x14ac:dyDescent="0.2">
      <c r="G85" s="15"/>
      <c r="H85" s="15"/>
      <c r="I85" s="15"/>
      <c r="J85" s="15"/>
      <c r="K85" s="15"/>
      <c r="L85" s="15"/>
      <c r="M85" s="15"/>
    </row>
    <row r="86" spans="7:13" s="10" customFormat="1" ht="15" customHeight="1" x14ac:dyDescent="0.2">
      <c r="G86" s="15"/>
      <c r="H86" s="15"/>
      <c r="I86" s="15"/>
      <c r="J86" s="15"/>
      <c r="K86" s="15"/>
      <c r="L86" s="15"/>
      <c r="M86" s="15"/>
    </row>
    <row r="87" spans="7:13" s="10" customFormat="1" ht="15" customHeight="1" x14ac:dyDescent="0.2">
      <c r="G87" s="15"/>
      <c r="H87" s="15"/>
      <c r="I87" s="15"/>
      <c r="J87" s="15"/>
      <c r="K87" s="15"/>
      <c r="L87" s="15"/>
      <c r="M87" s="15"/>
    </row>
    <row r="88" spans="7:13" s="10" customFormat="1" ht="15" customHeight="1" x14ac:dyDescent="0.2">
      <c r="G88" s="15"/>
      <c r="H88" s="15"/>
      <c r="I88" s="15"/>
      <c r="J88" s="15"/>
      <c r="K88" s="15"/>
      <c r="L88" s="15"/>
      <c r="M88" s="15"/>
    </row>
    <row r="89" spans="7:13" s="10" customFormat="1" ht="15" customHeight="1" x14ac:dyDescent="0.2">
      <c r="G89" s="15"/>
      <c r="H89" s="15"/>
      <c r="I89" s="15"/>
      <c r="J89" s="15"/>
      <c r="K89" s="15"/>
      <c r="L89" s="15"/>
      <c r="M89" s="15"/>
    </row>
    <row r="90" spans="7:13" s="10" customFormat="1" ht="15" customHeight="1" x14ac:dyDescent="0.2">
      <c r="G90" s="15"/>
      <c r="H90" s="15"/>
      <c r="I90" s="15"/>
      <c r="J90" s="15"/>
      <c r="K90" s="15"/>
      <c r="L90" s="15"/>
      <c r="M90" s="15"/>
    </row>
    <row r="91" spans="7:13" s="10" customFormat="1" ht="15" customHeight="1" x14ac:dyDescent="0.2">
      <c r="G91" s="15"/>
      <c r="H91" s="15"/>
      <c r="I91" s="15"/>
      <c r="J91" s="15"/>
      <c r="K91" s="15"/>
      <c r="L91" s="15"/>
      <c r="M91" s="15"/>
    </row>
    <row r="92" spans="7:13" s="10" customFormat="1" ht="15" customHeight="1" x14ac:dyDescent="0.2">
      <c r="G92" s="15"/>
      <c r="H92" s="15"/>
      <c r="I92" s="15"/>
      <c r="J92" s="15"/>
      <c r="K92" s="15"/>
      <c r="L92" s="15"/>
      <c r="M92" s="15"/>
    </row>
    <row r="93" spans="7:13" s="10" customFormat="1" ht="15" customHeight="1" x14ac:dyDescent="0.2">
      <c r="G93" s="15"/>
      <c r="H93" s="15"/>
      <c r="I93" s="15"/>
      <c r="J93" s="15"/>
      <c r="K93" s="15"/>
      <c r="L93" s="15"/>
      <c r="M93" s="15"/>
    </row>
    <row r="94" spans="7:13" s="10" customFormat="1" ht="15" customHeight="1" x14ac:dyDescent="0.2">
      <c r="G94" s="15"/>
      <c r="H94" s="15"/>
      <c r="I94" s="15"/>
      <c r="J94" s="15"/>
      <c r="K94" s="15"/>
      <c r="L94" s="15"/>
      <c r="M94" s="15"/>
    </row>
    <row r="95" spans="7:13" s="10" customFormat="1" ht="15" customHeight="1" x14ac:dyDescent="0.2">
      <c r="G95" s="15"/>
      <c r="H95" s="15"/>
      <c r="I95" s="15"/>
      <c r="J95" s="15"/>
      <c r="K95" s="15"/>
      <c r="L95" s="15"/>
      <c r="M95" s="15"/>
    </row>
    <row r="96" spans="7:13" s="10" customFormat="1" ht="15" customHeight="1" x14ac:dyDescent="0.2">
      <c r="G96" s="15"/>
      <c r="H96" s="15"/>
      <c r="I96" s="15"/>
      <c r="J96" s="15"/>
      <c r="K96" s="15"/>
      <c r="L96" s="15"/>
      <c r="M96" s="15"/>
    </row>
    <row r="97" spans="7:13" s="10" customFormat="1" ht="15" customHeight="1" x14ac:dyDescent="0.2">
      <c r="G97" s="15"/>
      <c r="H97" s="15"/>
      <c r="I97" s="15"/>
      <c r="J97" s="15"/>
      <c r="K97" s="15"/>
      <c r="L97" s="15"/>
      <c r="M97" s="15"/>
    </row>
    <row r="98" spans="7:13" s="10" customFormat="1" ht="15" customHeight="1" x14ac:dyDescent="0.2">
      <c r="G98" s="15"/>
      <c r="H98" s="15"/>
      <c r="I98" s="15"/>
      <c r="J98" s="15"/>
      <c r="K98" s="15"/>
      <c r="L98" s="15"/>
      <c r="M98" s="15"/>
    </row>
    <row r="99" spans="7:13" s="10" customFormat="1" ht="15" customHeight="1" x14ac:dyDescent="0.2">
      <c r="G99" s="15"/>
      <c r="H99" s="15"/>
      <c r="I99" s="15"/>
      <c r="J99" s="15"/>
      <c r="K99" s="15"/>
      <c r="L99" s="15"/>
      <c r="M99" s="15"/>
    </row>
    <row r="100" spans="7:13" s="10" customFormat="1" ht="15" customHeight="1" x14ac:dyDescent="0.2">
      <c r="G100" s="15"/>
      <c r="H100" s="15"/>
      <c r="I100" s="15"/>
      <c r="J100" s="15"/>
      <c r="K100" s="15"/>
      <c r="L100" s="15"/>
      <c r="M100" s="15"/>
    </row>
    <row r="101" spans="7:13" s="10" customFormat="1" ht="15" customHeight="1" x14ac:dyDescent="0.2">
      <c r="G101" s="15"/>
      <c r="H101" s="15"/>
      <c r="I101" s="15"/>
      <c r="J101" s="15"/>
      <c r="K101" s="15"/>
      <c r="L101" s="15"/>
      <c r="M101" s="15"/>
    </row>
    <row r="102" spans="7:13" s="10" customFormat="1" ht="15" customHeight="1" x14ac:dyDescent="0.2">
      <c r="G102" s="15"/>
      <c r="H102" s="15"/>
      <c r="I102" s="15"/>
      <c r="J102" s="15"/>
      <c r="K102" s="15"/>
      <c r="L102" s="15"/>
      <c r="M102" s="15"/>
    </row>
    <row r="103" spans="7:13" s="10" customFormat="1" ht="15" customHeight="1" x14ac:dyDescent="0.2">
      <c r="G103" s="15"/>
      <c r="H103" s="15"/>
      <c r="I103" s="15"/>
      <c r="J103" s="15"/>
      <c r="K103" s="15"/>
      <c r="L103" s="15"/>
      <c r="M103" s="15"/>
    </row>
    <row r="104" spans="7:13" s="10" customFormat="1" ht="15" customHeight="1" x14ac:dyDescent="0.2">
      <c r="G104" s="15"/>
      <c r="H104" s="15"/>
      <c r="I104" s="15"/>
      <c r="J104" s="15"/>
      <c r="K104" s="15"/>
      <c r="L104" s="15"/>
      <c r="M104" s="15"/>
    </row>
    <row r="105" spans="7:13" s="10" customFormat="1" ht="15" customHeight="1" x14ac:dyDescent="0.2">
      <c r="G105" s="15"/>
      <c r="H105" s="15"/>
      <c r="I105" s="15"/>
      <c r="J105" s="15"/>
      <c r="K105" s="15"/>
      <c r="L105" s="15"/>
      <c r="M105" s="15"/>
    </row>
    <row r="106" spans="7:13" s="10" customFormat="1" ht="15" customHeight="1" x14ac:dyDescent="0.2">
      <c r="G106" s="15"/>
      <c r="H106" s="15"/>
      <c r="I106" s="15"/>
      <c r="J106" s="15"/>
      <c r="K106" s="15"/>
      <c r="L106" s="15"/>
      <c r="M106" s="15"/>
    </row>
    <row r="107" spans="7:13" s="10" customFormat="1" ht="15" customHeight="1" x14ac:dyDescent="0.2">
      <c r="G107" s="15"/>
      <c r="H107" s="15"/>
      <c r="I107" s="15"/>
      <c r="J107" s="15"/>
      <c r="K107" s="15"/>
      <c r="L107" s="15"/>
      <c r="M107" s="15"/>
    </row>
    <row r="108" spans="7:13" s="10" customFormat="1" ht="15" customHeight="1" x14ac:dyDescent="0.2">
      <c r="G108" s="15"/>
      <c r="H108" s="15"/>
      <c r="I108" s="15"/>
      <c r="J108" s="15"/>
      <c r="K108" s="15"/>
      <c r="L108" s="15"/>
      <c r="M108" s="15"/>
    </row>
    <row r="109" spans="7:13" s="10" customFormat="1" ht="15" customHeight="1" x14ac:dyDescent="0.2">
      <c r="G109" s="15"/>
      <c r="H109" s="15"/>
      <c r="I109" s="15"/>
      <c r="J109" s="15"/>
      <c r="K109" s="15"/>
      <c r="L109" s="15"/>
      <c r="M109" s="15"/>
    </row>
    <row r="110" spans="7:13" s="10" customFormat="1" ht="15" customHeight="1" x14ac:dyDescent="0.2">
      <c r="G110" s="15"/>
      <c r="H110" s="15"/>
      <c r="I110" s="15"/>
      <c r="J110" s="15"/>
      <c r="K110" s="15"/>
      <c r="L110" s="15"/>
      <c r="M110" s="15"/>
    </row>
    <row r="111" spans="7:13" s="10" customFormat="1" ht="15" customHeight="1" x14ac:dyDescent="0.2">
      <c r="G111" s="15"/>
      <c r="H111" s="15"/>
      <c r="I111" s="15"/>
      <c r="J111" s="15"/>
      <c r="K111" s="15"/>
      <c r="L111" s="15"/>
      <c r="M111" s="15"/>
    </row>
    <row r="112" spans="7:13" s="10" customFormat="1" ht="15" customHeight="1" x14ac:dyDescent="0.2">
      <c r="G112" s="15"/>
      <c r="H112" s="15"/>
      <c r="I112" s="15"/>
      <c r="J112" s="15"/>
      <c r="K112" s="15"/>
      <c r="L112" s="15"/>
      <c r="M112" s="15"/>
    </row>
    <row r="113" spans="7:13" s="10" customFormat="1" ht="15" customHeight="1" x14ac:dyDescent="0.2">
      <c r="G113" s="15"/>
      <c r="H113" s="15"/>
      <c r="I113" s="15"/>
      <c r="J113" s="15"/>
      <c r="K113" s="15"/>
      <c r="L113" s="15"/>
      <c r="M113" s="15"/>
    </row>
    <row r="114" spans="7:13" s="10" customFormat="1" ht="15" customHeight="1" x14ac:dyDescent="0.2">
      <c r="G114" s="15"/>
      <c r="H114" s="15"/>
      <c r="I114" s="15"/>
      <c r="J114" s="15"/>
      <c r="K114" s="15"/>
      <c r="L114" s="15"/>
      <c r="M114" s="15"/>
    </row>
    <row r="115" spans="7:13" s="10" customFormat="1" ht="15" customHeight="1" x14ac:dyDescent="0.2">
      <c r="G115" s="15"/>
      <c r="H115" s="15"/>
      <c r="I115" s="15"/>
      <c r="J115" s="15"/>
      <c r="K115" s="15"/>
      <c r="L115" s="15"/>
      <c r="M115" s="15"/>
    </row>
    <row r="116" spans="7:13" s="10" customFormat="1" ht="15" customHeight="1" x14ac:dyDescent="0.2">
      <c r="G116" s="15"/>
      <c r="H116" s="15"/>
      <c r="I116" s="15"/>
      <c r="J116" s="15"/>
      <c r="K116" s="15"/>
      <c r="L116" s="15"/>
      <c r="M116" s="15"/>
    </row>
    <row r="117" spans="7:13" s="10" customFormat="1" ht="15" customHeight="1" x14ac:dyDescent="0.2">
      <c r="G117" s="15"/>
      <c r="H117" s="15"/>
      <c r="I117" s="15"/>
      <c r="J117" s="15"/>
      <c r="K117" s="15"/>
      <c r="L117" s="15"/>
      <c r="M117" s="15"/>
    </row>
    <row r="118" spans="7:13" s="10" customFormat="1" ht="15" customHeight="1" x14ac:dyDescent="0.2">
      <c r="G118" s="15"/>
      <c r="H118" s="15"/>
      <c r="I118" s="15"/>
      <c r="J118" s="15"/>
      <c r="K118" s="15"/>
      <c r="L118" s="15"/>
      <c r="M118" s="15"/>
    </row>
    <row r="119" spans="7:13" s="10" customFormat="1" ht="15" customHeight="1" x14ac:dyDescent="0.2">
      <c r="G119" s="15"/>
      <c r="H119" s="15"/>
      <c r="I119" s="15"/>
      <c r="J119" s="15"/>
      <c r="K119" s="15"/>
      <c r="L119" s="15"/>
      <c r="M119" s="15"/>
    </row>
    <row r="120" spans="7:13" s="10" customFormat="1" ht="15" customHeight="1" x14ac:dyDescent="0.2">
      <c r="G120" s="15"/>
      <c r="H120" s="15"/>
      <c r="I120" s="15"/>
      <c r="J120" s="15"/>
      <c r="K120" s="15"/>
      <c r="L120" s="15"/>
      <c r="M120" s="15"/>
    </row>
    <row r="121" spans="7:13" s="10" customFormat="1" ht="15" customHeight="1" x14ac:dyDescent="0.2">
      <c r="G121" s="15"/>
      <c r="H121" s="15"/>
      <c r="I121" s="15"/>
      <c r="J121" s="15"/>
      <c r="K121" s="15"/>
      <c r="L121" s="15"/>
      <c r="M121" s="15"/>
    </row>
    <row r="122" spans="7:13" s="10" customFormat="1" ht="15" customHeight="1" x14ac:dyDescent="0.2">
      <c r="G122" s="15"/>
      <c r="H122" s="15"/>
      <c r="I122" s="15"/>
      <c r="J122" s="15"/>
      <c r="K122" s="15"/>
      <c r="L122" s="15"/>
      <c r="M122" s="15"/>
    </row>
    <row r="123" spans="7:13" s="10" customFormat="1" ht="15" customHeight="1" x14ac:dyDescent="0.2">
      <c r="G123" s="15"/>
      <c r="H123" s="15"/>
      <c r="I123" s="15"/>
      <c r="J123" s="15"/>
      <c r="K123" s="15"/>
      <c r="L123" s="15"/>
      <c r="M123" s="15"/>
    </row>
    <row r="124" spans="7:13" s="10" customFormat="1" ht="15" customHeight="1" x14ac:dyDescent="0.2">
      <c r="G124" s="15"/>
      <c r="H124" s="15"/>
      <c r="I124" s="15"/>
      <c r="J124" s="15"/>
      <c r="K124" s="15"/>
      <c r="L124" s="15"/>
      <c r="M124" s="15"/>
    </row>
    <row r="125" spans="7:13" s="10" customFormat="1" ht="15" customHeight="1" x14ac:dyDescent="0.2">
      <c r="G125" s="15"/>
      <c r="H125" s="15"/>
      <c r="I125" s="15"/>
      <c r="J125" s="15"/>
      <c r="K125" s="15"/>
      <c r="L125" s="15"/>
      <c r="M125" s="15"/>
    </row>
    <row r="126" spans="7:13" s="10" customFormat="1" ht="15" customHeight="1" x14ac:dyDescent="0.2">
      <c r="G126" s="15"/>
      <c r="H126" s="15"/>
      <c r="I126" s="15"/>
      <c r="J126" s="15"/>
      <c r="K126" s="15"/>
      <c r="L126" s="15"/>
      <c r="M126" s="15"/>
    </row>
    <row r="127" spans="7:13" s="10" customFormat="1" ht="15" customHeight="1" x14ac:dyDescent="0.2">
      <c r="G127" s="15"/>
      <c r="H127" s="15"/>
      <c r="I127" s="15"/>
      <c r="J127" s="15"/>
      <c r="K127" s="15"/>
      <c r="L127" s="15"/>
      <c r="M127" s="15"/>
    </row>
    <row r="128" spans="7:13" s="10" customFormat="1" ht="15" customHeight="1" x14ac:dyDescent="0.2">
      <c r="G128" s="15"/>
      <c r="H128" s="15"/>
      <c r="I128" s="15"/>
      <c r="J128" s="15"/>
      <c r="K128" s="15"/>
      <c r="L128" s="15"/>
      <c r="M128" s="15"/>
    </row>
    <row r="129" spans="7:13" s="10" customFormat="1" ht="15" customHeight="1" x14ac:dyDescent="0.2">
      <c r="G129" s="15"/>
      <c r="H129" s="15"/>
      <c r="I129" s="15"/>
      <c r="J129" s="15"/>
      <c r="K129" s="15"/>
      <c r="L129" s="15"/>
      <c r="M129" s="15"/>
    </row>
    <row r="130" spans="7:13" s="10" customFormat="1" ht="15" customHeight="1" x14ac:dyDescent="0.2">
      <c r="G130" s="15"/>
      <c r="H130" s="15"/>
      <c r="I130" s="15"/>
      <c r="J130" s="15"/>
      <c r="K130" s="15"/>
      <c r="L130" s="15"/>
      <c r="M130" s="15"/>
    </row>
    <row r="131" spans="7:13" s="10" customFormat="1" ht="15" customHeight="1" x14ac:dyDescent="0.2">
      <c r="G131" s="15"/>
      <c r="H131" s="15"/>
      <c r="I131" s="15"/>
      <c r="J131" s="15"/>
      <c r="K131" s="15"/>
      <c r="L131" s="15"/>
      <c r="M131" s="15"/>
    </row>
    <row r="132" spans="7:13" s="10" customFormat="1" ht="15" customHeight="1" x14ac:dyDescent="0.2">
      <c r="G132" s="15"/>
      <c r="H132" s="15"/>
      <c r="I132" s="15"/>
      <c r="J132" s="15"/>
      <c r="K132" s="15"/>
      <c r="L132" s="15"/>
      <c r="M132" s="15"/>
    </row>
    <row r="133" spans="7:13" s="10" customFormat="1" ht="15" customHeight="1" x14ac:dyDescent="0.2">
      <c r="G133" s="15"/>
      <c r="H133" s="15"/>
      <c r="I133" s="15"/>
      <c r="J133" s="15"/>
      <c r="K133" s="15"/>
      <c r="L133" s="15"/>
      <c r="M133" s="15"/>
    </row>
    <row r="134" spans="7:13" s="10" customFormat="1" ht="15" customHeight="1" x14ac:dyDescent="0.2">
      <c r="G134" s="15"/>
      <c r="H134" s="15"/>
      <c r="I134" s="15"/>
      <c r="J134" s="15"/>
      <c r="K134" s="15"/>
      <c r="L134" s="15"/>
      <c r="M134" s="15"/>
    </row>
    <row r="135" spans="7:13" s="10" customFormat="1" ht="15" customHeight="1" x14ac:dyDescent="0.2">
      <c r="G135" s="15"/>
      <c r="H135" s="15"/>
      <c r="I135" s="15"/>
      <c r="J135" s="15"/>
      <c r="K135" s="15"/>
      <c r="L135" s="15"/>
      <c r="M135" s="15"/>
    </row>
    <row r="136" spans="7:13" s="10" customFormat="1" ht="15" customHeight="1" x14ac:dyDescent="0.2">
      <c r="G136" s="15"/>
      <c r="H136" s="15"/>
      <c r="I136" s="15"/>
      <c r="J136" s="15"/>
      <c r="K136" s="15"/>
      <c r="L136" s="15"/>
      <c r="M136" s="15"/>
    </row>
    <row r="137" spans="7:13" s="10" customFormat="1" ht="15" customHeight="1" x14ac:dyDescent="0.2">
      <c r="G137" s="15"/>
      <c r="H137" s="15"/>
      <c r="I137" s="15"/>
      <c r="J137" s="15"/>
      <c r="K137" s="15"/>
      <c r="L137" s="15"/>
      <c r="M137" s="15"/>
    </row>
    <row r="138" spans="7:13" s="10" customFormat="1" ht="15" customHeight="1" x14ac:dyDescent="0.2">
      <c r="G138" s="15"/>
      <c r="H138" s="15"/>
      <c r="I138" s="15"/>
      <c r="J138" s="15"/>
      <c r="K138" s="15"/>
      <c r="L138" s="15"/>
      <c r="M138" s="15"/>
    </row>
    <row r="139" spans="7:13" s="10" customFormat="1" ht="15" customHeight="1" x14ac:dyDescent="0.2">
      <c r="G139" s="15"/>
      <c r="H139" s="15"/>
      <c r="I139" s="15"/>
      <c r="J139" s="15"/>
      <c r="K139" s="15"/>
      <c r="L139" s="15"/>
      <c r="M139" s="15"/>
    </row>
    <row r="140" spans="7:13" s="10" customFormat="1" ht="15" customHeight="1" x14ac:dyDescent="0.2">
      <c r="G140" s="15"/>
      <c r="H140" s="15"/>
      <c r="I140" s="15"/>
      <c r="J140" s="15"/>
      <c r="K140" s="15"/>
      <c r="L140" s="15"/>
      <c r="M140" s="15"/>
    </row>
    <row r="141" spans="7:13" s="10" customFormat="1" ht="15" customHeight="1" x14ac:dyDescent="0.2">
      <c r="G141" s="15"/>
      <c r="H141" s="15"/>
      <c r="I141" s="15"/>
      <c r="J141" s="15"/>
      <c r="K141" s="15"/>
      <c r="L141" s="15"/>
      <c r="M141" s="15"/>
    </row>
    <row r="142" spans="7:13" s="10" customFormat="1" ht="15" customHeight="1" x14ac:dyDescent="0.2">
      <c r="G142" s="15"/>
      <c r="H142" s="15"/>
      <c r="I142" s="15"/>
      <c r="J142" s="15"/>
      <c r="K142" s="15"/>
      <c r="L142" s="15"/>
      <c r="M142" s="15"/>
    </row>
    <row r="143" spans="7:13" s="10" customFormat="1" ht="15" customHeight="1" x14ac:dyDescent="0.2">
      <c r="G143" s="15"/>
      <c r="H143" s="15"/>
      <c r="I143" s="15"/>
      <c r="J143" s="15"/>
      <c r="K143" s="15"/>
      <c r="L143" s="15"/>
      <c r="M143" s="15"/>
    </row>
    <row r="144" spans="7:13" s="10" customFormat="1" ht="15" customHeight="1" x14ac:dyDescent="0.2">
      <c r="G144" s="15"/>
      <c r="H144" s="15"/>
      <c r="I144" s="15"/>
      <c r="J144" s="15"/>
      <c r="K144" s="15"/>
      <c r="L144" s="15"/>
      <c r="M144" s="15"/>
    </row>
    <row r="145" spans="7:13" s="10" customFormat="1" ht="15" customHeight="1" x14ac:dyDescent="0.2">
      <c r="G145" s="15"/>
      <c r="H145" s="15"/>
      <c r="I145" s="15"/>
      <c r="J145" s="15"/>
      <c r="K145" s="15"/>
      <c r="L145" s="15"/>
      <c r="M145" s="15"/>
    </row>
    <row r="146" spans="7:13" s="10" customFormat="1" ht="15" customHeight="1" x14ac:dyDescent="0.2">
      <c r="G146" s="15"/>
      <c r="H146" s="15"/>
      <c r="I146" s="15"/>
      <c r="J146" s="15"/>
      <c r="K146" s="15"/>
      <c r="L146" s="15"/>
      <c r="M146" s="15"/>
    </row>
    <row r="147" spans="7:13" s="10" customFormat="1" ht="15" customHeight="1" x14ac:dyDescent="0.2">
      <c r="G147" s="15"/>
      <c r="H147" s="15"/>
      <c r="I147" s="15"/>
      <c r="J147" s="15"/>
      <c r="K147" s="15"/>
      <c r="L147" s="15"/>
      <c r="M147" s="15"/>
    </row>
    <row r="148" spans="7:13" s="10" customFormat="1" ht="15" customHeight="1" x14ac:dyDescent="0.2">
      <c r="G148" s="15"/>
      <c r="H148" s="15"/>
      <c r="I148" s="15"/>
      <c r="J148" s="15"/>
      <c r="K148" s="15"/>
      <c r="L148" s="15"/>
      <c r="M148" s="15"/>
    </row>
    <row r="149" spans="7:13" s="10" customFormat="1" ht="15" customHeight="1" x14ac:dyDescent="0.2">
      <c r="G149" s="15"/>
      <c r="H149" s="15"/>
      <c r="I149" s="15"/>
      <c r="J149" s="15"/>
      <c r="K149" s="15"/>
      <c r="L149" s="15"/>
      <c r="M149" s="15"/>
    </row>
    <row r="150" spans="7:13" s="10" customFormat="1" ht="15" customHeight="1" x14ac:dyDescent="0.2">
      <c r="G150" s="15"/>
      <c r="H150" s="15"/>
      <c r="I150" s="15"/>
      <c r="J150" s="15"/>
      <c r="K150" s="15"/>
      <c r="L150" s="15"/>
      <c r="M150" s="15"/>
    </row>
    <row r="151" spans="7:13" s="10" customFormat="1" ht="15" customHeight="1" x14ac:dyDescent="0.2">
      <c r="G151" s="15"/>
      <c r="H151" s="15"/>
      <c r="I151" s="15"/>
      <c r="J151" s="15"/>
      <c r="K151" s="15"/>
      <c r="L151" s="15"/>
      <c r="M151" s="15"/>
    </row>
    <row r="152" spans="7:13" s="10" customFormat="1" ht="15" customHeight="1" x14ac:dyDescent="0.2">
      <c r="G152" s="15"/>
      <c r="H152" s="15"/>
      <c r="I152" s="15"/>
      <c r="J152" s="15"/>
      <c r="K152" s="15"/>
      <c r="L152" s="15"/>
      <c r="M152" s="15"/>
    </row>
    <row r="153" spans="7:13" s="10" customFormat="1" ht="15" customHeight="1" x14ac:dyDescent="0.2">
      <c r="G153" s="15"/>
      <c r="H153" s="15"/>
      <c r="I153" s="15"/>
      <c r="J153" s="15"/>
      <c r="K153" s="15"/>
      <c r="L153" s="15"/>
      <c r="M153" s="15"/>
    </row>
    <row r="154" spans="7:13" s="10" customFormat="1" ht="15" customHeight="1" x14ac:dyDescent="0.2">
      <c r="G154" s="15"/>
      <c r="H154" s="15"/>
      <c r="I154" s="15"/>
      <c r="J154" s="15"/>
      <c r="K154" s="15"/>
      <c r="L154" s="15"/>
      <c r="M154" s="15"/>
    </row>
    <row r="155" spans="7:13" s="10" customFormat="1" ht="15" customHeight="1" x14ac:dyDescent="0.2">
      <c r="G155" s="15"/>
      <c r="H155" s="15"/>
      <c r="I155" s="15"/>
      <c r="J155" s="15"/>
      <c r="K155" s="15"/>
      <c r="L155" s="15"/>
      <c r="M155" s="15"/>
    </row>
    <row r="156" spans="7:13" s="10" customFormat="1" ht="15" customHeight="1" x14ac:dyDescent="0.2">
      <c r="G156" s="15"/>
      <c r="H156" s="15"/>
      <c r="I156" s="15"/>
      <c r="J156" s="15"/>
      <c r="K156" s="15"/>
      <c r="L156" s="15"/>
      <c r="M156" s="15"/>
    </row>
    <row r="157" spans="7:13" s="10" customFormat="1" ht="15" customHeight="1" x14ac:dyDescent="0.2">
      <c r="G157" s="15"/>
      <c r="H157" s="15"/>
      <c r="I157" s="15"/>
      <c r="J157" s="15"/>
      <c r="K157" s="15"/>
      <c r="L157" s="15"/>
      <c r="M157" s="15"/>
    </row>
    <row r="158" spans="7:13" s="10" customFormat="1" ht="15" customHeight="1" x14ac:dyDescent="0.2">
      <c r="G158" s="15"/>
      <c r="H158" s="15"/>
      <c r="I158" s="15"/>
      <c r="J158" s="15"/>
      <c r="K158" s="15"/>
      <c r="L158" s="15"/>
      <c r="M158" s="15"/>
    </row>
    <row r="159" spans="7:13" s="10" customFormat="1" ht="15" customHeight="1" x14ac:dyDescent="0.2">
      <c r="G159" s="15"/>
      <c r="H159" s="15"/>
      <c r="I159" s="15"/>
      <c r="J159" s="15"/>
      <c r="K159" s="15"/>
      <c r="L159" s="15"/>
      <c r="M159" s="15"/>
    </row>
    <row r="160" spans="7:13" s="10" customFormat="1" ht="15" customHeight="1" x14ac:dyDescent="0.2">
      <c r="G160" s="15"/>
      <c r="H160" s="15"/>
      <c r="I160" s="15"/>
      <c r="J160" s="15"/>
      <c r="K160" s="15"/>
      <c r="L160" s="15"/>
      <c r="M160" s="15"/>
    </row>
    <row r="161" spans="1:13" s="10" customFormat="1" ht="15" customHeight="1" x14ac:dyDescent="0.2">
      <c r="G161" s="15"/>
      <c r="H161" s="15"/>
      <c r="I161" s="15"/>
      <c r="J161" s="15"/>
      <c r="K161" s="15"/>
      <c r="L161" s="15"/>
      <c r="M161" s="15"/>
    </row>
    <row r="162" spans="1:13" s="10" customFormat="1" ht="15" customHeight="1" x14ac:dyDescent="0.2">
      <c r="G162" s="15"/>
      <c r="H162" s="15"/>
      <c r="I162" s="15"/>
      <c r="J162" s="15"/>
      <c r="K162" s="15"/>
      <c r="L162" s="15"/>
      <c r="M162" s="15"/>
    </row>
    <row r="163" spans="1:13" s="10" customFormat="1" ht="15" customHeight="1" x14ac:dyDescent="0.2">
      <c r="G163" s="15"/>
      <c r="H163" s="15"/>
      <c r="I163" s="15"/>
      <c r="J163" s="15"/>
      <c r="K163" s="15"/>
      <c r="L163" s="15"/>
      <c r="M163" s="15"/>
    </row>
    <row r="164" spans="1:13" s="10" customFormat="1" ht="15" customHeight="1" x14ac:dyDescent="0.2">
      <c r="G164" s="15"/>
      <c r="H164" s="15"/>
      <c r="I164" s="15"/>
      <c r="J164" s="15"/>
      <c r="K164" s="15"/>
      <c r="L164" s="15"/>
      <c r="M164" s="15"/>
    </row>
    <row r="165" spans="1:13" s="10" customFormat="1" ht="15" customHeight="1" x14ac:dyDescent="0.2">
      <c r="G165" s="15"/>
      <c r="H165" s="15"/>
      <c r="I165" s="15"/>
      <c r="J165" s="15"/>
      <c r="K165" s="15"/>
      <c r="L165" s="15"/>
      <c r="M165" s="15"/>
    </row>
    <row r="166" spans="1:13" s="10" customFormat="1" ht="15" customHeight="1" x14ac:dyDescent="0.2">
      <c r="G166" s="15"/>
      <c r="H166" s="15"/>
      <c r="I166" s="15"/>
      <c r="J166" s="15"/>
      <c r="K166" s="15"/>
      <c r="L166" s="15"/>
      <c r="M166" s="15"/>
    </row>
    <row r="167" spans="1:13" s="10" customFormat="1" ht="15" customHeight="1" x14ac:dyDescent="0.2">
      <c r="G167" s="15"/>
      <c r="H167" s="15"/>
      <c r="I167" s="15"/>
      <c r="J167" s="15"/>
      <c r="K167" s="15"/>
      <c r="L167" s="15"/>
      <c r="M167" s="15"/>
    </row>
    <row r="168" spans="1:13" s="10" customFormat="1" ht="15" customHeight="1" x14ac:dyDescent="0.2">
      <c r="G168" s="15"/>
      <c r="H168" s="15"/>
      <c r="I168" s="15"/>
      <c r="J168" s="15"/>
      <c r="K168" s="15"/>
      <c r="L168" s="15"/>
      <c r="M168" s="15"/>
    </row>
    <row r="169" spans="1:13" s="10" customFormat="1" ht="15" customHeight="1" x14ac:dyDescent="0.2">
      <c r="G169" s="15"/>
      <c r="H169" s="15"/>
      <c r="I169" s="15"/>
      <c r="J169" s="15"/>
      <c r="K169" s="15"/>
      <c r="L169" s="15"/>
      <c r="M169" s="15"/>
    </row>
    <row r="170" spans="1:13" s="10" customFormat="1" ht="15" customHeight="1" x14ac:dyDescent="0.2">
      <c r="G170" s="15"/>
      <c r="H170" s="15"/>
      <c r="I170" s="15"/>
      <c r="J170" s="15"/>
      <c r="K170" s="15"/>
      <c r="L170" s="15"/>
      <c r="M170" s="15"/>
    </row>
    <row r="171" spans="1:13" s="10" customFormat="1" ht="15" customHeight="1" x14ac:dyDescent="0.2">
      <c r="G171" s="15"/>
      <c r="H171" s="15"/>
      <c r="I171" s="15"/>
      <c r="J171" s="15"/>
      <c r="K171" s="15"/>
      <c r="L171" s="15"/>
      <c r="M171" s="15"/>
    </row>
    <row r="172" spans="1:13" s="10" customFormat="1" ht="15" customHeight="1" x14ac:dyDescent="0.2">
      <c r="G172" s="15"/>
      <c r="H172" s="15"/>
      <c r="I172" s="15"/>
      <c r="J172" s="15"/>
      <c r="K172" s="15"/>
      <c r="L172" s="15"/>
      <c r="M172" s="15"/>
    </row>
    <row r="173" spans="1:13" s="10" customFormat="1" ht="15" customHeight="1" x14ac:dyDescent="0.2">
      <c r="G173" s="15"/>
      <c r="H173" s="15"/>
      <c r="I173" s="15"/>
      <c r="J173" s="15"/>
      <c r="K173" s="15"/>
      <c r="L173" s="15"/>
      <c r="M173" s="15"/>
    </row>
    <row r="174" spans="1:13" s="10" customFormat="1" ht="15" customHeight="1" x14ac:dyDescent="0.2">
      <c r="G174" s="15"/>
      <c r="H174" s="15"/>
      <c r="I174" s="15"/>
      <c r="J174" s="15"/>
      <c r="K174" s="15"/>
      <c r="L174" s="15"/>
      <c r="M174" s="15"/>
    </row>
    <row r="175" spans="1:13" s="10" customFormat="1" ht="15" customHeight="1" x14ac:dyDescent="0.2">
      <c r="A175" s="14"/>
      <c r="B175" s="14"/>
      <c r="C175" s="14"/>
      <c r="D175" s="14"/>
      <c r="E175" s="14"/>
      <c r="G175" s="15"/>
      <c r="H175" s="15"/>
      <c r="I175" s="15"/>
      <c r="J175" s="15"/>
      <c r="K175" s="15"/>
      <c r="L175" s="15"/>
      <c r="M175" s="15"/>
    </row>
    <row r="176" spans="1:13" s="10" customFormat="1" ht="15" customHeight="1" x14ac:dyDescent="0.2">
      <c r="A176" s="11"/>
      <c r="B176" s="11"/>
      <c r="C176" s="11"/>
      <c r="D176" s="11"/>
      <c r="E176" s="11"/>
      <c r="G176" s="15"/>
      <c r="H176" s="15"/>
      <c r="I176" s="15"/>
      <c r="J176" s="15"/>
      <c r="K176" s="15"/>
      <c r="L176" s="15"/>
      <c r="M176" s="15"/>
    </row>
    <row r="177" spans="1:13" s="10" customFormat="1" ht="15" customHeight="1" x14ac:dyDescent="0.2">
      <c r="A177" s="11"/>
      <c r="B177" s="11"/>
      <c r="C177" s="11"/>
      <c r="D177" s="11"/>
      <c r="E177" s="11"/>
      <c r="G177" s="15"/>
      <c r="H177" s="15"/>
      <c r="I177" s="15"/>
      <c r="J177" s="15"/>
      <c r="K177" s="15"/>
      <c r="L177" s="15"/>
      <c r="M177" s="15"/>
    </row>
    <row r="178" spans="1:13" s="10" customFormat="1" ht="15" customHeight="1" x14ac:dyDescent="0.2">
      <c r="G178" s="15"/>
      <c r="H178" s="15"/>
      <c r="I178" s="15"/>
      <c r="J178" s="15"/>
      <c r="K178" s="15"/>
      <c r="L178" s="15"/>
      <c r="M178" s="15"/>
    </row>
    <row r="179" spans="1:13" s="10" customFormat="1" ht="15" customHeight="1" x14ac:dyDescent="0.2">
      <c r="G179" s="15"/>
      <c r="H179" s="15"/>
      <c r="I179" s="15"/>
      <c r="J179" s="15"/>
      <c r="K179" s="15"/>
      <c r="L179" s="15"/>
      <c r="M179" s="15"/>
    </row>
    <row r="180" spans="1:13" s="10" customFormat="1" ht="15" customHeight="1" x14ac:dyDescent="0.2">
      <c r="G180" s="15"/>
      <c r="H180" s="15"/>
      <c r="I180" s="15"/>
      <c r="J180" s="15"/>
      <c r="K180" s="15"/>
      <c r="L180" s="15"/>
      <c r="M180" s="15"/>
    </row>
    <row r="181" spans="1:13" s="10" customFormat="1" ht="15" customHeight="1" x14ac:dyDescent="0.2">
      <c r="G181" s="15"/>
      <c r="H181" s="15"/>
      <c r="I181" s="15"/>
      <c r="J181" s="15"/>
      <c r="K181" s="15"/>
      <c r="L181" s="15"/>
      <c r="M181" s="15"/>
    </row>
    <row r="182" spans="1:13" s="10" customFormat="1" ht="15" customHeight="1" x14ac:dyDescent="0.2">
      <c r="G182" s="15"/>
      <c r="H182" s="15"/>
      <c r="I182" s="15"/>
      <c r="J182" s="15"/>
      <c r="K182" s="15"/>
      <c r="L182" s="15"/>
      <c r="M182" s="15"/>
    </row>
    <row r="183" spans="1:13" s="10" customFormat="1" ht="15" customHeight="1" x14ac:dyDescent="0.2">
      <c r="G183" s="15"/>
      <c r="H183" s="15"/>
      <c r="I183" s="15"/>
      <c r="J183" s="15"/>
      <c r="K183" s="15"/>
      <c r="L183" s="15"/>
      <c r="M183" s="15"/>
    </row>
    <row r="184" spans="1:13" s="10" customFormat="1" ht="15" customHeight="1" x14ac:dyDescent="0.2">
      <c r="G184" s="15"/>
      <c r="H184" s="15"/>
      <c r="I184" s="15"/>
      <c r="J184" s="15"/>
      <c r="K184" s="15"/>
      <c r="L184" s="15"/>
      <c r="M184" s="15"/>
    </row>
    <row r="185" spans="1:13" s="10" customFormat="1" ht="15" customHeight="1" x14ac:dyDescent="0.2">
      <c r="G185" s="15"/>
      <c r="H185" s="15"/>
      <c r="I185" s="15"/>
      <c r="J185" s="15"/>
      <c r="K185" s="15"/>
      <c r="L185" s="15"/>
      <c r="M185" s="15"/>
    </row>
    <row r="186" spans="1:13" s="10" customFormat="1" ht="15" customHeight="1" x14ac:dyDescent="0.2">
      <c r="G186" s="15"/>
      <c r="H186" s="15"/>
      <c r="I186" s="15"/>
      <c r="J186" s="15"/>
      <c r="K186" s="15"/>
      <c r="L186" s="15"/>
      <c r="M186" s="15"/>
    </row>
    <row r="187" spans="1:13" s="10" customFormat="1" ht="15" customHeight="1" x14ac:dyDescent="0.2">
      <c r="G187" s="15"/>
      <c r="H187" s="15"/>
      <c r="I187" s="15"/>
      <c r="J187" s="15"/>
      <c r="K187" s="15"/>
      <c r="L187" s="15"/>
      <c r="M187" s="15"/>
    </row>
    <row r="188" spans="1:13" s="10" customFormat="1" ht="15" customHeight="1" x14ac:dyDescent="0.2">
      <c r="G188" s="15"/>
      <c r="H188" s="15"/>
      <c r="I188" s="15"/>
      <c r="J188" s="15"/>
      <c r="K188" s="15"/>
      <c r="L188" s="15"/>
      <c r="M188" s="15"/>
    </row>
    <row r="189" spans="1:13" s="10" customFormat="1" ht="15" customHeight="1" x14ac:dyDescent="0.2">
      <c r="F189" s="14"/>
      <c r="G189" s="16"/>
      <c r="H189" s="16"/>
      <c r="I189" s="16"/>
      <c r="J189" s="16"/>
      <c r="K189" s="16"/>
      <c r="L189" s="16"/>
      <c r="M189" s="16"/>
    </row>
    <row r="190" spans="1:13" s="10" customFormat="1" ht="15" customHeight="1" x14ac:dyDescent="0.2"/>
    <row r="191" spans="1:13" s="10" customFormat="1" ht="15" customHeight="1" x14ac:dyDescent="0.2"/>
    <row r="192" spans="1:13" s="10" customFormat="1" ht="15" customHeight="1" x14ac:dyDescent="0.2"/>
    <row r="193" s="10" customFormat="1" ht="15" customHeight="1" x14ac:dyDescent="0.2"/>
    <row r="194" s="10" customFormat="1" ht="15" customHeight="1" x14ac:dyDescent="0.2"/>
    <row r="195" s="10" customFormat="1" ht="15" customHeight="1" x14ac:dyDescent="0.2"/>
    <row r="196" s="10" customFormat="1" ht="15" customHeight="1" x14ac:dyDescent="0.2"/>
    <row r="197" s="10" customFormat="1" ht="15" customHeight="1" x14ac:dyDescent="0.2"/>
    <row r="198" s="10" customFormat="1" ht="15" customHeight="1" x14ac:dyDescent="0.2"/>
    <row r="199" s="10" customFormat="1" ht="15" customHeight="1" x14ac:dyDescent="0.2"/>
    <row r="200" s="10" customFormat="1" ht="15" customHeight="1" x14ac:dyDescent="0.2"/>
    <row r="201" s="10" customFormat="1" ht="15" customHeight="1" x14ac:dyDescent="0.2"/>
    <row r="202" s="10" customFormat="1" ht="15" customHeight="1" x14ac:dyDescent="0.2"/>
    <row r="203" s="10" customFormat="1" ht="15" customHeight="1" x14ac:dyDescent="0.2"/>
    <row r="204" s="10" customFormat="1" ht="15" customHeight="1" x14ac:dyDescent="0.2"/>
    <row r="205" s="10" customFormat="1" ht="15" customHeight="1" x14ac:dyDescent="0.2"/>
    <row r="206" s="10" customFormat="1" ht="15" customHeight="1" x14ac:dyDescent="0.2"/>
    <row r="207" s="10" customFormat="1" ht="15" customHeight="1" x14ac:dyDescent="0.2"/>
    <row r="208" s="10" customFormat="1" ht="15" customHeight="1" x14ac:dyDescent="0.2"/>
    <row r="209" s="10" customFormat="1" ht="15" customHeight="1" x14ac:dyDescent="0.2"/>
    <row r="210" s="10" customFormat="1" ht="15" customHeight="1" x14ac:dyDescent="0.2"/>
    <row r="211" s="10" customFormat="1" ht="15" customHeight="1" x14ac:dyDescent="0.2"/>
    <row r="212" s="10" customFormat="1" ht="15" customHeight="1" x14ac:dyDescent="0.2"/>
    <row r="213" s="10" customFormat="1" ht="15" customHeight="1" x14ac:dyDescent="0.2"/>
    <row r="214" s="10" customFormat="1" ht="15" customHeight="1" x14ac:dyDescent="0.2"/>
    <row r="215" s="10" customFormat="1" ht="15" customHeight="1" x14ac:dyDescent="0.2"/>
    <row r="216" s="10" customFormat="1" ht="15" customHeight="1" x14ac:dyDescent="0.2"/>
    <row r="217" s="10" customFormat="1" ht="15" customHeight="1" x14ac:dyDescent="0.2"/>
    <row r="218" s="10" customFormat="1" ht="15" customHeight="1" x14ac:dyDescent="0.2"/>
    <row r="219" s="10" customFormat="1" ht="15" customHeight="1" x14ac:dyDescent="0.2"/>
    <row r="220" s="10" customFormat="1" ht="15" customHeight="1" x14ac:dyDescent="0.2"/>
    <row r="221" s="10" customFormat="1" ht="15" customHeight="1" x14ac:dyDescent="0.2"/>
    <row r="222" s="10" customFormat="1" ht="15" customHeight="1" x14ac:dyDescent="0.2"/>
    <row r="223" s="10" customFormat="1" ht="15" customHeight="1" x14ac:dyDescent="0.2"/>
    <row r="224" s="10" customFormat="1" ht="15" customHeight="1" x14ac:dyDescent="0.2"/>
    <row r="225" s="10" customFormat="1" ht="15" customHeight="1" x14ac:dyDescent="0.2"/>
    <row r="226" s="10" customFormat="1" ht="15" customHeight="1" x14ac:dyDescent="0.2"/>
    <row r="227" s="10" customFormat="1" ht="15" customHeight="1" x14ac:dyDescent="0.2"/>
    <row r="228" s="10" customFormat="1" ht="15" customHeight="1" x14ac:dyDescent="0.2"/>
    <row r="229" s="10" customFormat="1" ht="15" customHeight="1" x14ac:dyDescent="0.2"/>
    <row r="230" s="10" customFormat="1" ht="15" customHeight="1" x14ac:dyDescent="0.2"/>
    <row r="231" s="10" customFormat="1" ht="15" customHeight="1" x14ac:dyDescent="0.2"/>
    <row r="232" s="10" customFormat="1" ht="15" customHeight="1" x14ac:dyDescent="0.2"/>
    <row r="233" s="10" customFormat="1" ht="15" customHeight="1" x14ac:dyDescent="0.2"/>
    <row r="234" s="10" customFormat="1" ht="15" customHeight="1" x14ac:dyDescent="0.2"/>
    <row r="235" s="10" customFormat="1" ht="15" customHeight="1" x14ac:dyDescent="0.2"/>
    <row r="236" s="10" customFormat="1" ht="15" customHeight="1" x14ac:dyDescent="0.2"/>
    <row r="237" s="10" customFormat="1" ht="15" customHeight="1" x14ac:dyDescent="0.2"/>
    <row r="238" s="10" customFormat="1" ht="15" customHeight="1" x14ac:dyDescent="0.2"/>
    <row r="239" s="10" customFormat="1" ht="15" customHeight="1" x14ac:dyDescent="0.2"/>
    <row r="240" s="10" customFormat="1" ht="15" customHeight="1" x14ac:dyDescent="0.2"/>
    <row r="241" spans="1:5" s="10" customFormat="1" ht="15" customHeight="1" x14ac:dyDescent="0.2"/>
    <row r="242" spans="1:5" s="10" customFormat="1" ht="15" customHeight="1" x14ac:dyDescent="0.2"/>
    <row r="243" spans="1:5" s="10" customFormat="1" ht="15" customHeight="1" x14ac:dyDescent="0.2"/>
    <row r="244" spans="1:5" s="10" customFormat="1" ht="15" customHeight="1" x14ac:dyDescent="0.2"/>
    <row r="245" spans="1:5" s="10" customFormat="1" ht="15" customHeight="1" x14ac:dyDescent="0.3">
      <c r="A245" s="2"/>
      <c r="B245" s="2"/>
      <c r="C245" s="2"/>
      <c r="D245" s="2"/>
      <c r="E245" s="2"/>
    </row>
    <row r="246" spans="1:5" s="10" customFormat="1" ht="15" customHeight="1" x14ac:dyDescent="0.3">
      <c r="A246" s="2"/>
      <c r="B246" s="2"/>
      <c r="C246" s="2"/>
      <c r="D246" s="2"/>
      <c r="E246" s="2"/>
    </row>
    <row r="247" spans="1:5" s="10" customFormat="1" ht="15" customHeight="1" x14ac:dyDescent="0.3">
      <c r="A247" s="2"/>
      <c r="B247" s="2"/>
      <c r="C247" s="2"/>
      <c r="D247" s="2"/>
      <c r="E247" s="2"/>
    </row>
    <row r="248" spans="1:5" s="10" customFormat="1" ht="15" customHeight="1" x14ac:dyDescent="0.3">
      <c r="A248" s="2"/>
      <c r="B248" s="2"/>
      <c r="C248" s="2"/>
      <c r="D248" s="2"/>
      <c r="E248" s="2"/>
    </row>
    <row r="249" spans="1:5" s="10" customFormat="1" ht="15" customHeight="1" x14ac:dyDescent="0.3">
      <c r="A249" s="2"/>
      <c r="B249" s="2"/>
      <c r="C249" s="2"/>
      <c r="D249" s="2"/>
      <c r="E249" s="2"/>
    </row>
    <row r="250" spans="1:5" s="10" customFormat="1" ht="15" customHeight="1" x14ac:dyDescent="0.3">
      <c r="A250" s="2"/>
      <c r="B250" s="2"/>
      <c r="C250" s="2"/>
      <c r="D250" s="2"/>
      <c r="E250" s="2"/>
    </row>
    <row r="251" spans="1:5" s="10" customFormat="1" ht="15" customHeight="1" x14ac:dyDescent="0.3">
      <c r="A251" s="2"/>
      <c r="B251" s="2"/>
      <c r="C251" s="2"/>
      <c r="D251" s="2"/>
      <c r="E251" s="2"/>
    </row>
    <row r="252" spans="1:5" s="10" customFormat="1" ht="15" customHeight="1" x14ac:dyDescent="0.3">
      <c r="A252" s="2"/>
      <c r="B252" s="2"/>
      <c r="C252" s="2"/>
      <c r="D252" s="2"/>
      <c r="E252" s="2"/>
    </row>
    <row r="253" spans="1:5" s="10" customFormat="1" ht="15" customHeight="1" x14ac:dyDescent="0.3">
      <c r="A253" s="2"/>
      <c r="B253" s="2"/>
      <c r="C253" s="2"/>
      <c r="D253" s="2"/>
      <c r="E253" s="2"/>
    </row>
    <row r="254" spans="1:5" s="10" customFormat="1" ht="15" customHeight="1" x14ac:dyDescent="0.3">
      <c r="A254" s="2"/>
      <c r="B254" s="2"/>
      <c r="C254" s="2"/>
      <c r="D254" s="2"/>
      <c r="E254" s="2"/>
    </row>
    <row r="255" spans="1:5" s="10" customFormat="1" ht="15" customHeight="1" x14ac:dyDescent="0.3">
      <c r="A255" s="2"/>
      <c r="B255" s="2"/>
      <c r="C255" s="2"/>
      <c r="D255" s="2"/>
      <c r="E255" s="2"/>
    </row>
    <row r="256" spans="1:5" s="10" customFormat="1" ht="15" customHeight="1" x14ac:dyDescent="0.3">
      <c r="A256" s="2"/>
      <c r="B256" s="2"/>
      <c r="C256" s="2"/>
      <c r="D256" s="2"/>
      <c r="E256" s="2"/>
    </row>
    <row r="257" spans="1:5" s="10" customFormat="1" ht="15" customHeight="1" x14ac:dyDescent="0.3">
      <c r="A257" s="2"/>
      <c r="B257" s="2"/>
      <c r="C257" s="2"/>
      <c r="D257" s="2"/>
      <c r="E257" s="2"/>
    </row>
    <row r="258" spans="1:5" s="10" customFormat="1" ht="15" customHeight="1" x14ac:dyDescent="0.3">
      <c r="A258" s="2"/>
      <c r="B258" s="2"/>
      <c r="C258" s="2"/>
      <c r="D258" s="2"/>
      <c r="E258" s="2"/>
    </row>
  </sheetData>
  <mergeCells count="7">
    <mergeCell ref="A1:L1"/>
    <mergeCell ref="B3:E3"/>
    <mergeCell ref="J3:L3"/>
    <mergeCell ref="A15:G15"/>
    <mergeCell ref="A16:I16"/>
    <mergeCell ref="F3:I3"/>
    <mergeCell ref="A2:M2"/>
  </mergeCells>
  <phoneticPr fontId="5" type="noConversion"/>
  <pageMargins left="0.56000000000000005" right="0.56000000000000005" top="0.56999999999999995" bottom="0.56000000000000005" header="0.39370078740157483" footer="0.39370078740157483"/>
  <pageSetup paperSize="9" scale="92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16"/>
  <sheetViews>
    <sheetView showGridLines="0" zoomScaleNormal="100" workbookViewId="0">
      <selection sqref="A1:L1"/>
    </sheetView>
  </sheetViews>
  <sheetFormatPr baseColWidth="10" defaultColWidth="11.5546875" defaultRowHeight="15" customHeight="1" x14ac:dyDescent="0.3"/>
  <cols>
    <col min="1" max="1" width="25.6640625" style="2" customWidth="1"/>
    <col min="2" max="2" width="6.44140625" style="2" bestFit="1" customWidth="1"/>
    <col min="3" max="3" width="8.109375" style="2" bestFit="1" customWidth="1"/>
    <col min="4" max="4" width="7.44140625" style="2" bestFit="1" customWidth="1"/>
    <col min="5" max="5" width="9.109375" style="2" bestFit="1" customWidth="1"/>
    <col min="6" max="6" width="8.88671875" style="2" customWidth="1"/>
    <col min="7" max="10" width="10.6640625" style="2" customWidth="1"/>
    <col min="11" max="11" width="11.6640625" style="2" customWidth="1"/>
    <col min="12" max="15" width="10.6640625" style="2" customWidth="1"/>
    <col min="16" max="16384" width="11.5546875" style="2"/>
  </cols>
  <sheetData>
    <row r="1" spans="1:15" s="9" customFormat="1" ht="42" customHeight="1" x14ac:dyDescent="0.2">
      <c r="A1" s="140" t="s">
        <v>65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5" s="12" customFormat="1" ht="13.8" x14ac:dyDescent="0.3">
      <c r="A2" s="117" t="str">
        <f>Índice!A3</f>
        <v>Datos: año 2023</v>
      </c>
      <c r="B2" s="117"/>
      <c r="C2" s="117"/>
      <c r="D2" s="117"/>
      <c r="E2" s="117"/>
      <c r="F2" s="18"/>
      <c r="G2" s="18"/>
      <c r="H2" s="18"/>
      <c r="I2" s="18"/>
      <c r="J2" s="18"/>
      <c r="K2" s="18"/>
      <c r="L2" s="18"/>
      <c r="M2" s="117"/>
    </row>
    <row r="3" spans="1:15" s="12" customFormat="1" ht="28.5" customHeight="1" x14ac:dyDescent="0.3">
      <c r="B3" s="152" t="s">
        <v>42</v>
      </c>
      <c r="C3" s="152"/>
      <c r="D3" s="152"/>
      <c r="E3" s="152"/>
      <c r="F3" s="149" t="s">
        <v>66</v>
      </c>
      <c r="G3" s="149"/>
      <c r="H3" s="149"/>
      <c r="I3" s="151"/>
      <c r="J3" s="149" t="s">
        <v>67</v>
      </c>
      <c r="K3" s="149"/>
      <c r="L3" s="149"/>
    </row>
    <row r="4" spans="1:15" s="13" customFormat="1" ht="27.6" x14ac:dyDescent="0.3">
      <c r="A4" s="82" t="s">
        <v>45</v>
      </c>
      <c r="B4" s="42" t="s">
        <v>46</v>
      </c>
      <c r="C4" s="42" t="s">
        <v>47</v>
      </c>
      <c r="D4" s="42" t="s">
        <v>48</v>
      </c>
      <c r="E4" s="42" t="s">
        <v>49</v>
      </c>
      <c r="F4" s="42" t="s">
        <v>46</v>
      </c>
      <c r="G4" s="42" t="s">
        <v>47</v>
      </c>
      <c r="H4" s="42" t="s">
        <v>48</v>
      </c>
      <c r="I4" s="125" t="s">
        <v>49</v>
      </c>
      <c r="J4" s="80" t="s">
        <v>46</v>
      </c>
      <c r="K4" s="42" t="s">
        <v>47</v>
      </c>
      <c r="L4" s="42" t="s">
        <v>48</v>
      </c>
    </row>
    <row r="5" spans="1:15" s="10" customFormat="1" ht="15" customHeight="1" x14ac:dyDescent="0.3">
      <c r="A5" s="30" t="s">
        <v>56</v>
      </c>
      <c r="B5" s="105">
        <v>2389</v>
      </c>
      <c r="C5" s="106">
        <v>1637</v>
      </c>
      <c r="D5" s="106">
        <v>753</v>
      </c>
      <c r="E5" s="107">
        <f>D5/B5</f>
        <v>0.3151946421096693</v>
      </c>
      <c r="F5" s="28">
        <v>839</v>
      </c>
      <c r="G5" s="28">
        <v>729</v>
      </c>
      <c r="H5" s="28">
        <v>111</v>
      </c>
      <c r="I5" s="29">
        <f>H5/F5</f>
        <v>0.13230035756853398</v>
      </c>
      <c r="J5" s="68">
        <f>F5/B5</f>
        <v>0.35119296776894099</v>
      </c>
      <c r="K5" s="69">
        <f>G5/C5</f>
        <v>0.4453268173488088</v>
      </c>
      <c r="L5" s="69">
        <f t="shared" ref="K5:L13" si="0">H5/D5</f>
        <v>0.14741035856573706</v>
      </c>
    </row>
    <row r="6" spans="1:15" s="10" customFormat="1" ht="15" customHeight="1" x14ac:dyDescent="0.3">
      <c r="A6" s="30" t="s">
        <v>57</v>
      </c>
      <c r="B6" s="108">
        <v>1321</v>
      </c>
      <c r="C6" s="28">
        <v>1027</v>
      </c>
      <c r="D6" s="28">
        <v>293</v>
      </c>
      <c r="E6" s="109">
        <f t="shared" ref="E6:E14" si="1">D6/B6</f>
        <v>0.22180166540499621</v>
      </c>
      <c r="F6" s="28">
        <v>84</v>
      </c>
      <c r="G6" s="28">
        <v>61</v>
      </c>
      <c r="H6" s="28">
        <v>23</v>
      </c>
      <c r="I6" s="29">
        <f t="shared" ref="I6:I14" si="2">H6/F6</f>
        <v>0.27380952380952384</v>
      </c>
      <c r="J6" s="68">
        <f t="shared" ref="J6:J13" si="3">F6/B6</f>
        <v>6.3588190764572297E-2</v>
      </c>
      <c r="K6" s="69">
        <f t="shared" si="0"/>
        <v>5.939629990262902E-2</v>
      </c>
      <c r="L6" s="69">
        <f t="shared" si="0"/>
        <v>7.8498293515358364E-2</v>
      </c>
    </row>
    <row r="7" spans="1:15" s="10" customFormat="1" ht="15" customHeight="1" x14ac:dyDescent="0.3">
      <c r="A7" s="30" t="s">
        <v>58</v>
      </c>
      <c r="B7" s="108">
        <v>4344</v>
      </c>
      <c r="C7" s="28">
        <v>3147</v>
      </c>
      <c r="D7" s="28">
        <v>1197</v>
      </c>
      <c r="E7" s="109">
        <f t="shared" si="1"/>
        <v>0.27555248618784528</v>
      </c>
      <c r="F7" s="28">
        <v>439</v>
      </c>
      <c r="G7" s="28">
        <v>340</v>
      </c>
      <c r="H7" s="28">
        <v>99</v>
      </c>
      <c r="I7" s="29">
        <f t="shared" si="2"/>
        <v>0.2255125284738041</v>
      </c>
      <c r="J7" s="68">
        <f t="shared" si="3"/>
        <v>0.10105893186003684</v>
      </c>
      <c r="K7" s="69">
        <f t="shared" si="0"/>
        <v>0.10803940260565618</v>
      </c>
      <c r="L7" s="69">
        <f t="shared" si="0"/>
        <v>8.2706766917293228E-2</v>
      </c>
    </row>
    <row r="8" spans="1:15" s="10" customFormat="1" ht="15" customHeight="1" x14ac:dyDescent="0.3">
      <c r="A8" s="30" t="s">
        <v>59</v>
      </c>
      <c r="B8" s="108">
        <v>5071</v>
      </c>
      <c r="C8" s="28">
        <v>3746</v>
      </c>
      <c r="D8" s="28">
        <v>1325</v>
      </c>
      <c r="E8" s="109">
        <f t="shared" si="1"/>
        <v>0.26128968645237627</v>
      </c>
      <c r="F8" s="28">
        <v>595</v>
      </c>
      <c r="G8" s="28">
        <v>482</v>
      </c>
      <c r="H8" s="28">
        <v>113</v>
      </c>
      <c r="I8" s="29">
        <f t="shared" si="2"/>
        <v>0.18991596638655461</v>
      </c>
      <c r="J8" s="68">
        <f t="shared" si="3"/>
        <v>0.11733385919936896</v>
      </c>
      <c r="K8" s="69">
        <f t="shared" si="0"/>
        <v>0.12867058195408435</v>
      </c>
      <c r="L8" s="69">
        <f t="shared" si="0"/>
        <v>8.5283018867924526E-2</v>
      </c>
    </row>
    <row r="9" spans="1:15" customFormat="1" ht="15" customHeight="1" x14ac:dyDescent="0.3">
      <c r="A9" s="30" t="s">
        <v>60</v>
      </c>
      <c r="B9" s="108">
        <v>5690</v>
      </c>
      <c r="C9" s="28">
        <v>4249</v>
      </c>
      <c r="D9" s="28">
        <v>1441</v>
      </c>
      <c r="E9" s="109">
        <f t="shared" si="1"/>
        <v>0.25325131810193324</v>
      </c>
      <c r="F9" s="28">
        <v>776</v>
      </c>
      <c r="G9" s="28">
        <v>609</v>
      </c>
      <c r="H9" s="28">
        <v>167</v>
      </c>
      <c r="I9" s="29">
        <f t="shared" si="2"/>
        <v>0.21520618556701032</v>
      </c>
      <c r="J9" s="68">
        <f t="shared" si="3"/>
        <v>0.13637961335676627</v>
      </c>
      <c r="K9" s="69">
        <f t="shared" si="0"/>
        <v>0.14332784184514002</v>
      </c>
      <c r="L9" s="69">
        <f t="shared" si="0"/>
        <v>0.11589174184594032</v>
      </c>
    </row>
    <row r="10" spans="1:15" customFormat="1" ht="15" customHeight="1" x14ac:dyDescent="0.3">
      <c r="A10" s="30" t="s">
        <v>61</v>
      </c>
      <c r="B10" s="108">
        <v>3511</v>
      </c>
      <c r="C10" s="28">
        <v>2680</v>
      </c>
      <c r="D10" s="28">
        <v>831</v>
      </c>
      <c r="E10" s="109">
        <f t="shared" si="1"/>
        <v>0.23668470521219026</v>
      </c>
      <c r="F10" s="28">
        <v>482</v>
      </c>
      <c r="G10" s="28">
        <v>390</v>
      </c>
      <c r="H10" s="28">
        <v>92</v>
      </c>
      <c r="I10" s="29">
        <f t="shared" si="2"/>
        <v>0.1908713692946058</v>
      </c>
      <c r="J10" s="68">
        <f t="shared" si="3"/>
        <v>0.13728282540586728</v>
      </c>
      <c r="K10" s="69">
        <f t="shared" si="0"/>
        <v>0.1455223880597015</v>
      </c>
      <c r="L10" s="69">
        <f t="shared" si="0"/>
        <v>0.11070998796630566</v>
      </c>
    </row>
    <row r="11" spans="1:15" customFormat="1" ht="15" customHeight="1" x14ac:dyDescent="0.3">
      <c r="A11" s="30" t="s">
        <v>62</v>
      </c>
      <c r="B11" s="108">
        <v>4077</v>
      </c>
      <c r="C11" s="28">
        <v>3169</v>
      </c>
      <c r="D11" s="28">
        <v>908</v>
      </c>
      <c r="E11" s="109">
        <f t="shared" si="1"/>
        <v>0.22271277900416972</v>
      </c>
      <c r="F11" s="28">
        <v>583</v>
      </c>
      <c r="G11" s="28">
        <v>488</v>
      </c>
      <c r="H11" s="28">
        <v>95</v>
      </c>
      <c r="I11" s="29">
        <f t="shared" si="2"/>
        <v>0.16295025728987994</v>
      </c>
      <c r="J11" s="68">
        <f t="shared" si="3"/>
        <v>0.1429973019376993</v>
      </c>
      <c r="K11" s="69">
        <f t="shared" si="0"/>
        <v>0.1539917955190912</v>
      </c>
      <c r="L11" s="69">
        <f t="shared" si="0"/>
        <v>0.10462555066079295</v>
      </c>
    </row>
    <row r="12" spans="1:15" customFormat="1" ht="15" customHeight="1" x14ac:dyDescent="0.3">
      <c r="A12" s="30" t="s">
        <v>63</v>
      </c>
      <c r="B12" s="108">
        <v>4979</v>
      </c>
      <c r="C12" s="28">
        <v>4043</v>
      </c>
      <c r="D12" s="28">
        <v>936</v>
      </c>
      <c r="E12" s="109">
        <f t="shared" si="1"/>
        <v>0.18798955613577023</v>
      </c>
      <c r="F12" s="28">
        <v>832</v>
      </c>
      <c r="G12" s="28">
        <v>696</v>
      </c>
      <c r="H12" s="28">
        <v>137</v>
      </c>
      <c r="I12" s="29">
        <f t="shared" si="2"/>
        <v>0.16466346153846154</v>
      </c>
      <c r="J12" s="68">
        <f t="shared" si="3"/>
        <v>0.16710182767624021</v>
      </c>
      <c r="K12" s="69">
        <f t="shared" si="0"/>
        <v>0.17214939401434579</v>
      </c>
      <c r="L12" s="69">
        <f t="shared" si="0"/>
        <v>0.14636752136752137</v>
      </c>
    </row>
    <row r="13" spans="1:15" customFormat="1" ht="15" customHeight="1" x14ac:dyDescent="0.3">
      <c r="A13" s="30" t="s">
        <v>64</v>
      </c>
      <c r="B13" s="110">
        <v>6117</v>
      </c>
      <c r="C13" s="111">
        <v>5236</v>
      </c>
      <c r="D13" s="111">
        <v>881</v>
      </c>
      <c r="E13" s="112">
        <f t="shared" si="1"/>
        <v>0.14402484878208272</v>
      </c>
      <c r="F13" s="28">
        <v>1269</v>
      </c>
      <c r="G13" s="28">
        <v>1087</v>
      </c>
      <c r="H13" s="28">
        <v>182</v>
      </c>
      <c r="I13" s="29">
        <f t="shared" si="2"/>
        <v>0.14342001576044131</v>
      </c>
      <c r="J13" s="68">
        <f t="shared" si="3"/>
        <v>0.20745463462481609</v>
      </c>
      <c r="K13" s="69">
        <f>G13/C13</f>
        <v>0.20760122230710465</v>
      </c>
      <c r="L13" s="69">
        <f t="shared" si="0"/>
        <v>0.20658342792281498</v>
      </c>
    </row>
    <row r="14" spans="1:15" customFormat="1" ht="15" customHeight="1" x14ac:dyDescent="0.3">
      <c r="A14" s="31" t="s">
        <v>39</v>
      </c>
      <c r="B14" s="113">
        <f>SUM(B5:B13)</f>
        <v>37499</v>
      </c>
      <c r="C14" s="113">
        <f>SUM(C5:C13)</f>
        <v>28934</v>
      </c>
      <c r="D14" s="113">
        <f>SUM(D5:D13)</f>
        <v>8565</v>
      </c>
      <c r="E14" s="112">
        <f t="shared" si="1"/>
        <v>0.22840609082908878</v>
      </c>
      <c r="F14" s="32">
        <f>SUM(F5:F13)</f>
        <v>5899</v>
      </c>
      <c r="G14" s="32">
        <f>SUM(G5:G13)</f>
        <v>4882</v>
      </c>
      <c r="H14" s="32">
        <f>SUM(H5:H13)</f>
        <v>1019</v>
      </c>
      <c r="I14" s="33">
        <f t="shared" si="2"/>
        <v>0.17274114256653669</v>
      </c>
      <c r="J14" s="70">
        <f>F14/B14</f>
        <v>0.15731086162297661</v>
      </c>
      <c r="K14" s="33">
        <f>G14/C14</f>
        <v>0.1687288311329232</v>
      </c>
      <c r="L14" s="33">
        <f>H14/D14</f>
        <v>0.11897256275539989</v>
      </c>
    </row>
    <row r="15" spans="1:15" customFormat="1" ht="15" customHeight="1" x14ac:dyDescent="0.3">
      <c r="A15" s="144" t="s">
        <v>50</v>
      </c>
      <c r="B15" s="144"/>
      <c r="C15" s="144"/>
      <c r="D15" s="144"/>
      <c r="E15" s="144"/>
      <c r="F15" s="144"/>
      <c r="G15" s="144"/>
      <c r="H15" s="47"/>
      <c r="I15" s="47"/>
      <c r="J15" s="47"/>
      <c r="K15" s="25"/>
      <c r="L15" s="25"/>
      <c r="M15" s="25"/>
      <c r="N15" s="25"/>
      <c r="O15" s="25"/>
    </row>
    <row r="16" spans="1:15" s="10" customFormat="1" ht="15" customHeight="1" x14ac:dyDescent="0.3">
      <c r="A16" s="142" t="s">
        <v>40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25"/>
      <c r="L16" s="25"/>
      <c r="M16" s="25"/>
      <c r="N16" s="25"/>
      <c r="O16" s="34"/>
    </row>
    <row r="17" spans="1:13" s="10" customFormat="1" ht="15" customHeight="1" x14ac:dyDescent="0.25">
      <c r="G17" s="15"/>
      <c r="H17" s="15"/>
      <c r="I17" s="15"/>
      <c r="J17" s="74" t="s">
        <v>51</v>
      </c>
      <c r="K17" s="75">
        <f>F14</f>
        <v>5899</v>
      </c>
      <c r="L17" s="75">
        <f>G14</f>
        <v>4882</v>
      </c>
      <c r="M17" s="75">
        <f>H14</f>
        <v>1019</v>
      </c>
    </row>
    <row r="18" spans="1:13" s="10" customFormat="1" ht="1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74" t="s">
        <v>52</v>
      </c>
      <c r="K18" s="75">
        <f>B14-F14</f>
        <v>31600</v>
      </c>
      <c r="L18" s="75">
        <f>C14-G14</f>
        <v>24052</v>
      </c>
      <c r="M18" s="75">
        <f>D14-H14</f>
        <v>7546</v>
      </c>
    </row>
    <row r="19" spans="1:13" s="10" customFormat="1" ht="15" customHeight="1" x14ac:dyDescent="0.25">
      <c r="G19" s="15"/>
      <c r="H19" s="15"/>
      <c r="I19" s="15"/>
      <c r="J19" s="73"/>
      <c r="K19" s="73"/>
      <c r="L19" s="73"/>
      <c r="M19" s="73"/>
    </row>
    <row r="20" spans="1:13" s="10" customFormat="1" ht="15" customHeight="1" x14ac:dyDescent="0.2">
      <c r="G20" s="15"/>
      <c r="H20" s="15"/>
      <c r="I20" s="15"/>
      <c r="J20" s="114"/>
      <c r="K20" s="114"/>
      <c r="L20" s="114"/>
      <c r="M20" s="114"/>
    </row>
    <row r="21" spans="1:13" s="10" customFormat="1" ht="15" customHeight="1" x14ac:dyDescent="0.2">
      <c r="G21" s="15"/>
      <c r="H21" s="15"/>
      <c r="I21" s="15"/>
      <c r="J21" s="15"/>
      <c r="K21" s="15"/>
      <c r="L21" s="15"/>
      <c r="M21" s="15"/>
    </row>
    <row r="22" spans="1:13" s="10" customFormat="1" ht="15" customHeight="1" x14ac:dyDescent="0.2">
      <c r="G22" s="15"/>
      <c r="H22" s="15"/>
      <c r="I22" s="15" t="s">
        <v>68</v>
      </c>
      <c r="J22" s="15"/>
      <c r="K22" s="15"/>
      <c r="L22" s="15"/>
      <c r="M22" s="15"/>
    </row>
    <row r="23" spans="1:13" s="10" customFormat="1" ht="15" customHeight="1" x14ac:dyDescent="0.2">
      <c r="G23" s="15"/>
      <c r="H23" s="15"/>
      <c r="I23" s="15"/>
      <c r="J23" s="15"/>
      <c r="K23" s="15"/>
      <c r="L23" s="15"/>
      <c r="M23" s="15"/>
    </row>
    <row r="24" spans="1:13" s="10" customFormat="1" ht="15" customHeight="1" x14ac:dyDescent="0.2">
      <c r="G24" s="15"/>
      <c r="H24" s="15"/>
      <c r="I24" s="15"/>
      <c r="J24" s="15"/>
      <c r="K24" s="15"/>
      <c r="L24" s="15"/>
      <c r="M24" s="15"/>
    </row>
    <row r="25" spans="1:13" s="10" customFormat="1" ht="15" customHeight="1" x14ac:dyDescent="0.2">
      <c r="G25" s="15"/>
      <c r="H25" s="15"/>
      <c r="I25" s="15"/>
      <c r="J25" s="15"/>
      <c r="K25" s="15"/>
      <c r="L25" s="15"/>
      <c r="M25" s="15"/>
    </row>
    <row r="26" spans="1:13" s="10" customFormat="1" ht="15" customHeight="1" x14ac:dyDescent="0.2">
      <c r="G26" s="15"/>
      <c r="H26" s="15"/>
      <c r="I26" s="15"/>
      <c r="J26" s="15"/>
      <c r="K26" s="15"/>
      <c r="L26" s="15"/>
      <c r="M26" s="15"/>
    </row>
    <row r="27" spans="1:13" s="10" customFormat="1" ht="15" customHeight="1" x14ac:dyDescent="0.2">
      <c r="G27" s="15"/>
      <c r="H27" s="15"/>
      <c r="I27" s="15"/>
      <c r="J27" s="15"/>
      <c r="K27" s="15"/>
      <c r="L27" s="15"/>
      <c r="M27" s="15"/>
    </row>
    <row r="28" spans="1:13" s="10" customFormat="1" ht="15" customHeight="1" x14ac:dyDescent="0.2">
      <c r="G28" s="15"/>
      <c r="H28" s="15"/>
      <c r="I28" s="15"/>
      <c r="J28" s="15"/>
      <c r="K28" s="15"/>
      <c r="L28" s="15"/>
      <c r="M28" s="15"/>
    </row>
    <row r="29" spans="1:13" s="10" customFormat="1" ht="15" customHeight="1" x14ac:dyDescent="0.2">
      <c r="G29" s="15"/>
      <c r="H29" s="15"/>
      <c r="I29" s="15"/>
      <c r="J29" s="15"/>
      <c r="K29" s="15"/>
      <c r="L29" s="15"/>
      <c r="M29" s="15"/>
    </row>
    <row r="30" spans="1:13" s="10" customFormat="1" ht="15" customHeight="1" x14ac:dyDescent="0.2">
      <c r="G30" s="15"/>
      <c r="H30" s="15"/>
      <c r="I30" s="15"/>
      <c r="J30" s="15"/>
      <c r="K30" s="15"/>
      <c r="L30" s="15"/>
      <c r="M30" s="15"/>
    </row>
    <row r="31" spans="1:13" s="10" customFormat="1" ht="15" customHeight="1" x14ac:dyDescent="0.2">
      <c r="G31" s="15"/>
      <c r="H31" s="15"/>
      <c r="I31" s="15"/>
      <c r="J31" s="15"/>
      <c r="K31" s="15"/>
      <c r="L31" s="15"/>
      <c r="M31" s="15"/>
    </row>
    <row r="32" spans="1:13" s="10" customFormat="1" ht="15" customHeight="1" x14ac:dyDescent="0.2">
      <c r="G32" s="15"/>
      <c r="H32" s="15"/>
      <c r="I32" s="15"/>
      <c r="J32" s="15"/>
      <c r="K32" s="15"/>
      <c r="L32" s="15"/>
      <c r="M32" s="15"/>
    </row>
    <row r="33" spans="7:13" s="10" customFormat="1" ht="15" customHeight="1" x14ac:dyDescent="0.2">
      <c r="G33" s="15"/>
      <c r="H33" s="15"/>
      <c r="I33" s="15"/>
      <c r="J33" s="15"/>
      <c r="K33" s="15"/>
      <c r="L33" s="15"/>
      <c r="M33" s="15"/>
    </row>
    <row r="34" spans="7:13" s="10" customFormat="1" ht="15" customHeight="1" x14ac:dyDescent="0.2">
      <c r="G34" s="15"/>
      <c r="H34" s="15"/>
      <c r="I34" s="15"/>
      <c r="J34" s="15"/>
      <c r="K34" s="15"/>
      <c r="L34" s="15"/>
      <c r="M34" s="15"/>
    </row>
    <row r="35" spans="7:13" s="10" customFormat="1" ht="15" customHeight="1" x14ac:dyDescent="0.2">
      <c r="G35" s="15"/>
      <c r="H35" s="15"/>
      <c r="I35" s="15"/>
      <c r="J35" s="15"/>
      <c r="K35" s="15"/>
      <c r="L35" s="15"/>
      <c r="M35" s="15"/>
    </row>
    <row r="36" spans="7:13" s="10" customFormat="1" ht="15" customHeight="1" x14ac:dyDescent="0.2">
      <c r="G36" s="15"/>
      <c r="H36" s="15"/>
      <c r="I36" s="15"/>
      <c r="J36" s="15"/>
      <c r="K36" s="15"/>
      <c r="L36" s="15"/>
      <c r="M36" s="15"/>
    </row>
    <row r="37" spans="7:13" s="10" customFormat="1" ht="15" customHeight="1" x14ac:dyDescent="0.2">
      <c r="G37" s="15"/>
      <c r="H37" s="15"/>
      <c r="I37" s="15"/>
      <c r="J37" s="15"/>
      <c r="K37" s="15"/>
      <c r="L37" s="15"/>
      <c r="M37" s="15"/>
    </row>
    <row r="38" spans="7:13" s="10" customFormat="1" ht="15" customHeight="1" x14ac:dyDescent="0.2">
      <c r="G38" s="15"/>
      <c r="H38" s="15"/>
      <c r="I38" s="15"/>
      <c r="J38" s="15"/>
      <c r="K38" s="15"/>
      <c r="L38" s="15"/>
      <c r="M38" s="15"/>
    </row>
    <row r="39" spans="7:13" s="10" customFormat="1" ht="15" customHeight="1" x14ac:dyDescent="0.2">
      <c r="G39" s="15"/>
      <c r="H39" s="15"/>
      <c r="I39" s="15"/>
      <c r="J39" s="15"/>
      <c r="K39" s="15"/>
      <c r="L39" s="15"/>
      <c r="M39" s="15"/>
    </row>
    <row r="40" spans="7:13" s="10" customFormat="1" ht="15" customHeight="1" x14ac:dyDescent="0.2">
      <c r="G40" s="15"/>
      <c r="H40" s="15"/>
      <c r="I40" s="15"/>
      <c r="J40" s="15"/>
      <c r="K40" s="15"/>
      <c r="L40" s="15"/>
      <c r="M40" s="15"/>
    </row>
    <row r="41" spans="7:13" s="10" customFormat="1" ht="15" customHeight="1" x14ac:dyDescent="0.2">
      <c r="G41" s="15"/>
      <c r="H41" s="15"/>
      <c r="I41" s="15"/>
      <c r="J41" s="15"/>
      <c r="K41" s="15"/>
      <c r="L41" s="15"/>
      <c r="M41" s="15"/>
    </row>
    <row r="42" spans="7:13" s="10" customFormat="1" ht="15" customHeight="1" x14ac:dyDescent="0.2">
      <c r="G42" s="15"/>
      <c r="H42" s="15"/>
      <c r="I42" s="15"/>
      <c r="J42" s="15"/>
      <c r="K42" s="15"/>
      <c r="L42" s="15"/>
      <c r="M42" s="15"/>
    </row>
    <row r="43" spans="7:13" s="10" customFormat="1" ht="15" customHeight="1" x14ac:dyDescent="0.2">
      <c r="G43" s="15"/>
      <c r="H43" s="15"/>
      <c r="I43" s="15"/>
      <c r="J43" s="15"/>
      <c r="K43" s="15"/>
      <c r="L43" s="15"/>
      <c r="M43" s="15"/>
    </row>
    <row r="44" spans="7:13" s="10" customFormat="1" ht="15" customHeight="1" x14ac:dyDescent="0.2">
      <c r="G44" s="15"/>
      <c r="H44" s="15"/>
      <c r="I44" s="15"/>
      <c r="J44" s="15"/>
      <c r="K44" s="15"/>
      <c r="L44" s="15"/>
      <c r="M44" s="15"/>
    </row>
    <row r="45" spans="7:13" s="10" customFormat="1" ht="15" customHeight="1" x14ac:dyDescent="0.2">
      <c r="G45" s="15"/>
      <c r="H45" s="15"/>
      <c r="I45" s="15"/>
      <c r="J45" s="15"/>
      <c r="K45" s="15"/>
      <c r="L45" s="15"/>
      <c r="M45" s="15"/>
    </row>
    <row r="46" spans="7:13" s="10" customFormat="1" ht="15" customHeight="1" x14ac:dyDescent="0.2">
      <c r="G46" s="15"/>
      <c r="H46" s="15"/>
      <c r="I46" s="15"/>
      <c r="J46" s="15"/>
      <c r="K46" s="15"/>
      <c r="L46" s="15"/>
      <c r="M46" s="15"/>
    </row>
    <row r="47" spans="7:13" s="10" customFormat="1" ht="15" customHeight="1" x14ac:dyDescent="0.2">
      <c r="G47" s="15"/>
      <c r="H47" s="15"/>
      <c r="I47" s="15"/>
      <c r="J47" s="15"/>
      <c r="K47" s="15"/>
      <c r="L47" s="15"/>
      <c r="M47" s="15"/>
    </row>
    <row r="48" spans="7:13" s="10" customFormat="1" ht="15" customHeight="1" x14ac:dyDescent="0.2">
      <c r="G48" s="15"/>
      <c r="H48" s="15"/>
      <c r="I48" s="15"/>
      <c r="J48" s="15"/>
      <c r="K48" s="15"/>
      <c r="L48" s="15"/>
      <c r="M48" s="15"/>
    </row>
    <row r="49" spans="7:13" s="10" customFormat="1" ht="15" customHeight="1" x14ac:dyDescent="0.2">
      <c r="G49" s="15"/>
      <c r="H49" s="15"/>
      <c r="I49" s="15"/>
      <c r="J49" s="15"/>
      <c r="K49" s="15"/>
      <c r="L49" s="15"/>
      <c r="M49" s="15"/>
    </row>
    <row r="50" spans="7:13" s="10" customFormat="1" ht="15" customHeight="1" x14ac:dyDescent="0.2">
      <c r="G50" s="15"/>
      <c r="H50" s="15"/>
      <c r="I50" s="15"/>
      <c r="J50" s="15"/>
      <c r="K50" s="15"/>
      <c r="L50" s="15"/>
      <c r="M50" s="15"/>
    </row>
    <row r="51" spans="7:13" s="10" customFormat="1" ht="15" customHeight="1" x14ac:dyDescent="0.2">
      <c r="G51" s="15"/>
      <c r="H51" s="15"/>
      <c r="I51" s="15"/>
      <c r="J51" s="15"/>
      <c r="K51" s="15"/>
      <c r="L51" s="15"/>
      <c r="M51" s="15"/>
    </row>
    <row r="52" spans="7:13" s="10" customFormat="1" ht="15" customHeight="1" x14ac:dyDescent="0.2">
      <c r="G52" s="15"/>
      <c r="H52" s="15"/>
      <c r="I52" s="15"/>
      <c r="J52" s="15"/>
      <c r="K52" s="15"/>
      <c r="L52" s="15"/>
      <c r="M52" s="15"/>
    </row>
    <row r="53" spans="7:13" s="10" customFormat="1" ht="15" customHeight="1" x14ac:dyDescent="0.2">
      <c r="G53" s="15"/>
      <c r="H53" s="15"/>
      <c r="I53" s="15"/>
      <c r="J53" s="15"/>
      <c r="K53" s="15"/>
      <c r="L53" s="15"/>
      <c r="M53" s="15"/>
    </row>
    <row r="54" spans="7:13" s="10" customFormat="1" ht="15" customHeight="1" x14ac:dyDescent="0.2">
      <c r="G54" s="15"/>
      <c r="H54" s="15"/>
      <c r="I54" s="15"/>
      <c r="J54" s="15"/>
      <c r="K54" s="15"/>
      <c r="L54" s="15"/>
      <c r="M54" s="15"/>
    </row>
    <row r="55" spans="7:13" s="10" customFormat="1" ht="15" customHeight="1" x14ac:dyDescent="0.2">
      <c r="G55" s="15"/>
      <c r="H55" s="15"/>
      <c r="I55" s="15"/>
      <c r="J55" s="15"/>
      <c r="K55" s="15"/>
      <c r="L55" s="15"/>
      <c r="M55" s="15"/>
    </row>
    <row r="56" spans="7:13" s="10" customFormat="1" ht="15" customHeight="1" x14ac:dyDescent="0.2">
      <c r="G56" s="15"/>
      <c r="H56" s="15"/>
      <c r="I56" s="15"/>
      <c r="J56" s="15"/>
      <c r="K56" s="15"/>
      <c r="L56" s="15"/>
      <c r="M56" s="15"/>
    </row>
    <row r="57" spans="7:13" s="10" customFormat="1" ht="15" customHeight="1" x14ac:dyDescent="0.2">
      <c r="G57" s="15"/>
      <c r="H57" s="15"/>
      <c r="I57" s="15"/>
      <c r="J57" s="15"/>
      <c r="K57" s="15"/>
      <c r="L57" s="15"/>
      <c r="M57" s="15"/>
    </row>
    <row r="58" spans="7:13" s="10" customFormat="1" ht="15" customHeight="1" x14ac:dyDescent="0.2">
      <c r="G58" s="15"/>
      <c r="H58" s="15"/>
      <c r="I58" s="15"/>
      <c r="J58" s="15"/>
      <c r="K58" s="15"/>
      <c r="L58" s="15"/>
      <c r="M58" s="15"/>
    </row>
    <row r="59" spans="7:13" s="10" customFormat="1" ht="15" customHeight="1" x14ac:dyDescent="0.2">
      <c r="G59" s="15"/>
      <c r="H59" s="15"/>
      <c r="I59" s="15"/>
      <c r="J59" s="15"/>
      <c r="K59" s="15"/>
      <c r="L59" s="15"/>
      <c r="M59" s="15"/>
    </row>
    <row r="60" spans="7:13" s="10" customFormat="1" ht="15" customHeight="1" x14ac:dyDescent="0.2">
      <c r="G60" s="15"/>
      <c r="H60" s="15"/>
      <c r="I60" s="15"/>
      <c r="J60" s="15"/>
      <c r="K60" s="15"/>
      <c r="L60" s="15"/>
      <c r="M60" s="15"/>
    </row>
    <row r="61" spans="7:13" s="10" customFormat="1" ht="15" customHeight="1" x14ac:dyDescent="0.2">
      <c r="G61" s="15"/>
      <c r="H61" s="15"/>
      <c r="I61" s="15"/>
      <c r="J61" s="15"/>
      <c r="K61" s="15"/>
      <c r="L61" s="15"/>
      <c r="M61" s="15"/>
    </row>
    <row r="62" spans="7:13" s="10" customFormat="1" ht="15" customHeight="1" x14ac:dyDescent="0.2">
      <c r="G62" s="15"/>
      <c r="H62" s="15"/>
      <c r="I62" s="15"/>
      <c r="J62" s="15"/>
      <c r="K62" s="15"/>
      <c r="L62" s="15"/>
      <c r="M62" s="15"/>
    </row>
    <row r="63" spans="7:13" s="10" customFormat="1" ht="15" customHeight="1" x14ac:dyDescent="0.2">
      <c r="G63" s="15"/>
      <c r="H63" s="15"/>
      <c r="I63" s="15"/>
      <c r="J63" s="15"/>
      <c r="K63" s="15"/>
      <c r="L63" s="15"/>
      <c r="M63" s="15"/>
    </row>
    <row r="64" spans="7:13" s="10" customFormat="1" ht="15" customHeight="1" x14ac:dyDescent="0.2">
      <c r="G64" s="15"/>
      <c r="H64" s="15"/>
      <c r="I64" s="15"/>
      <c r="J64" s="15"/>
      <c r="K64" s="15"/>
      <c r="L64" s="15"/>
      <c r="M64" s="15"/>
    </row>
    <row r="65" spans="7:13" s="10" customFormat="1" ht="15" customHeight="1" x14ac:dyDescent="0.2">
      <c r="G65" s="15"/>
      <c r="H65" s="15"/>
      <c r="I65" s="15"/>
      <c r="J65" s="15"/>
      <c r="K65" s="15"/>
      <c r="L65" s="15"/>
      <c r="M65" s="15"/>
    </row>
    <row r="66" spans="7:13" s="10" customFormat="1" ht="15" customHeight="1" x14ac:dyDescent="0.2">
      <c r="G66" s="15"/>
      <c r="H66" s="15"/>
      <c r="I66" s="15"/>
      <c r="J66" s="15"/>
      <c r="K66" s="15"/>
      <c r="L66" s="15"/>
      <c r="M66" s="15"/>
    </row>
    <row r="67" spans="7:13" s="10" customFormat="1" ht="15" customHeight="1" x14ac:dyDescent="0.2">
      <c r="G67" s="15"/>
      <c r="H67" s="15"/>
      <c r="I67" s="15"/>
      <c r="J67" s="15"/>
      <c r="K67" s="15"/>
      <c r="L67" s="15"/>
      <c r="M67" s="15"/>
    </row>
    <row r="68" spans="7:13" s="10" customFormat="1" ht="15" customHeight="1" x14ac:dyDescent="0.2">
      <c r="G68" s="15"/>
      <c r="H68" s="15"/>
      <c r="I68" s="15"/>
      <c r="J68" s="15"/>
      <c r="K68" s="15"/>
      <c r="L68" s="15"/>
      <c r="M68" s="15"/>
    </row>
    <row r="69" spans="7:13" s="10" customFormat="1" ht="15" customHeight="1" x14ac:dyDescent="0.2">
      <c r="G69" s="15"/>
      <c r="H69" s="15"/>
      <c r="I69" s="15"/>
      <c r="J69" s="15"/>
      <c r="K69" s="15"/>
      <c r="L69" s="15"/>
      <c r="M69" s="15"/>
    </row>
    <row r="70" spans="7:13" s="10" customFormat="1" ht="15" customHeight="1" x14ac:dyDescent="0.2">
      <c r="G70" s="15"/>
      <c r="H70" s="15"/>
      <c r="I70" s="15"/>
      <c r="J70" s="15"/>
      <c r="K70" s="15"/>
      <c r="L70" s="15"/>
      <c r="M70" s="15"/>
    </row>
    <row r="71" spans="7:13" s="10" customFormat="1" ht="15" customHeight="1" x14ac:dyDescent="0.2">
      <c r="G71" s="15"/>
      <c r="H71" s="15"/>
      <c r="I71" s="15"/>
      <c r="J71" s="15"/>
      <c r="K71" s="15"/>
      <c r="L71" s="15"/>
      <c r="M71" s="15"/>
    </row>
    <row r="72" spans="7:13" s="10" customFormat="1" ht="15" customHeight="1" x14ac:dyDescent="0.2">
      <c r="G72" s="15"/>
      <c r="H72" s="15"/>
      <c r="I72" s="15"/>
      <c r="J72" s="15"/>
      <c r="K72" s="15"/>
      <c r="L72" s="15"/>
      <c r="M72" s="15"/>
    </row>
    <row r="73" spans="7:13" s="10" customFormat="1" ht="15" customHeight="1" x14ac:dyDescent="0.2">
      <c r="G73" s="15"/>
      <c r="H73" s="15"/>
      <c r="I73" s="15"/>
      <c r="J73" s="15"/>
      <c r="K73" s="15"/>
      <c r="L73" s="15"/>
      <c r="M73" s="15"/>
    </row>
    <row r="74" spans="7:13" s="10" customFormat="1" ht="15" customHeight="1" x14ac:dyDescent="0.2">
      <c r="G74" s="15"/>
      <c r="H74" s="15"/>
      <c r="I74" s="15"/>
      <c r="J74" s="15"/>
      <c r="K74" s="15"/>
      <c r="L74" s="15"/>
      <c r="M74" s="15"/>
    </row>
    <row r="75" spans="7:13" s="10" customFormat="1" ht="15" customHeight="1" x14ac:dyDescent="0.2">
      <c r="G75" s="15"/>
      <c r="H75" s="15"/>
      <c r="I75" s="15"/>
      <c r="J75" s="15"/>
      <c r="K75" s="15"/>
      <c r="L75" s="15"/>
      <c r="M75" s="15"/>
    </row>
    <row r="76" spans="7:13" s="10" customFormat="1" ht="15" customHeight="1" x14ac:dyDescent="0.2">
      <c r="G76" s="15"/>
      <c r="H76" s="15"/>
      <c r="I76" s="15"/>
      <c r="J76" s="15"/>
      <c r="K76" s="15"/>
      <c r="L76" s="15"/>
      <c r="M76" s="15"/>
    </row>
    <row r="77" spans="7:13" s="10" customFormat="1" ht="15" customHeight="1" x14ac:dyDescent="0.2">
      <c r="G77" s="15"/>
      <c r="H77" s="15"/>
      <c r="I77" s="15"/>
      <c r="J77" s="15"/>
      <c r="K77" s="15"/>
      <c r="L77" s="15"/>
      <c r="M77" s="15"/>
    </row>
    <row r="78" spans="7:13" s="10" customFormat="1" ht="15" customHeight="1" x14ac:dyDescent="0.2">
      <c r="G78" s="15"/>
      <c r="H78" s="15"/>
      <c r="I78" s="15"/>
      <c r="J78" s="15"/>
      <c r="K78" s="15"/>
      <c r="L78" s="15"/>
      <c r="M78" s="15"/>
    </row>
    <row r="79" spans="7:13" s="10" customFormat="1" ht="15" customHeight="1" x14ac:dyDescent="0.2">
      <c r="G79" s="15"/>
      <c r="H79" s="15"/>
      <c r="I79" s="15"/>
      <c r="J79" s="15"/>
      <c r="K79" s="15"/>
      <c r="L79" s="15"/>
      <c r="M79" s="15"/>
    </row>
    <row r="80" spans="7:13" s="10" customFormat="1" ht="15" customHeight="1" x14ac:dyDescent="0.2">
      <c r="G80" s="15"/>
      <c r="H80" s="15"/>
      <c r="I80" s="15"/>
      <c r="J80" s="15"/>
      <c r="K80" s="15"/>
      <c r="L80" s="15"/>
      <c r="M80" s="15"/>
    </row>
    <row r="81" spans="7:13" s="10" customFormat="1" ht="15" customHeight="1" x14ac:dyDescent="0.2">
      <c r="G81" s="15"/>
      <c r="H81" s="15"/>
      <c r="I81" s="15"/>
      <c r="J81" s="15"/>
      <c r="K81" s="15"/>
      <c r="L81" s="15"/>
      <c r="M81" s="15"/>
    </row>
    <row r="82" spans="7:13" s="10" customFormat="1" ht="15" customHeight="1" x14ac:dyDescent="0.2">
      <c r="G82" s="15"/>
      <c r="H82" s="15"/>
      <c r="I82" s="15"/>
      <c r="J82" s="15"/>
      <c r="K82" s="15"/>
      <c r="L82" s="15"/>
      <c r="M82" s="15"/>
    </row>
    <row r="83" spans="7:13" s="10" customFormat="1" ht="15" customHeight="1" x14ac:dyDescent="0.2">
      <c r="G83" s="15"/>
      <c r="H83" s="15"/>
      <c r="I83" s="15"/>
      <c r="J83" s="15"/>
      <c r="K83" s="15"/>
      <c r="L83" s="15"/>
      <c r="M83" s="15"/>
    </row>
    <row r="84" spans="7:13" s="10" customFormat="1" ht="15" customHeight="1" x14ac:dyDescent="0.2">
      <c r="G84" s="15"/>
      <c r="H84" s="15"/>
      <c r="I84" s="15"/>
      <c r="J84" s="15"/>
      <c r="K84" s="15"/>
      <c r="L84" s="15"/>
      <c r="M84" s="15"/>
    </row>
    <row r="85" spans="7:13" s="10" customFormat="1" ht="15" customHeight="1" x14ac:dyDescent="0.2">
      <c r="G85" s="15"/>
      <c r="H85" s="15"/>
      <c r="I85" s="15"/>
      <c r="J85" s="15"/>
      <c r="K85" s="15"/>
      <c r="L85" s="15"/>
      <c r="M85" s="15"/>
    </row>
    <row r="86" spans="7:13" s="10" customFormat="1" ht="15" customHeight="1" x14ac:dyDescent="0.2">
      <c r="G86" s="15"/>
      <c r="H86" s="15"/>
      <c r="I86" s="15"/>
      <c r="J86" s="15"/>
      <c r="K86" s="15"/>
      <c r="L86" s="15"/>
      <c r="M86" s="15"/>
    </row>
    <row r="87" spans="7:13" s="10" customFormat="1" ht="15" customHeight="1" x14ac:dyDescent="0.2">
      <c r="G87" s="15"/>
      <c r="H87" s="15"/>
      <c r="I87" s="15"/>
      <c r="J87" s="15"/>
      <c r="K87" s="15"/>
      <c r="L87" s="15"/>
      <c r="M87" s="15"/>
    </row>
    <row r="88" spans="7:13" s="10" customFormat="1" ht="15" customHeight="1" x14ac:dyDescent="0.2">
      <c r="G88" s="15"/>
      <c r="H88" s="15"/>
      <c r="I88" s="15"/>
      <c r="J88" s="15"/>
      <c r="K88" s="15"/>
      <c r="L88" s="15"/>
      <c r="M88" s="15"/>
    </row>
    <row r="89" spans="7:13" s="10" customFormat="1" ht="15" customHeight="1" x14ac:dyDescent="0.2">
      <c r="G89" s="15"/>
      <c r="H89" s="15"/>
      <c r="I89" s="15"/>
      <c r="J89" s="15"/>
      <c r="K89" s="15"/>
      <c r="L89" s="15"/>
      <c r="M89" s="15"/>
    </row>
    <row r="90" spans="7:13" s="10" customFormat="1" ht="15" customHeight="1" x14ac:dyDescent="0.2">
      <c r="G90" s="15"/>
      <c r="H90" s="15"/>
      <c r="I90" s="15"/>
      <c r="J90" s="15"/>
      <c r="K90" s="15"/>
      <c r="L90" s="15"/>
      <c r="M90" s="15"/>
    </row>
    <row r="91" spans="7:13" s="10" customFormat="1" ht="15" customHeight="1" x14ac:dyDescent="0.2">
      <c r="G91" s="15"/>
      <c r="H91" s="15"/>
      <c r="I91" s="15"/>
      <c r="J91" s="15"/>
      <c r="K91" s="15"/>
      <c r="L91" s="15"/>
      <c r="M91" s="15"/>
    </row>
    <row r="92" spans="7:13" s="10" customFormat="1" ht="15" customHeight="1" x14ac:dyDescent="0.2">
      <c r="G92" s="15"/>
      <c r="H92" s="15"/>
      <c r="I92" s="15"/>
      <c r="J92" s="15"/>
      <c r="K92" s="15"/>
      <c r="L92" s="15"/>
      <c r="M92" s="15"/>
    </row>
    <row r="93" spans="7:13" s="10" customFormat="1" ht="15" customHeight="1" x14ac:dyDescent="0.2">
      <c r="G93" s="15"/>
      <c r="H93" s="15"/>
      <c r="I93" s="15"/>
      <c r="J93" s="15"/>
      <c r="K93" s="15"/>
      <c r="L93" s="15"/>
      <c r="M93" s="15"/>
    </row>
    <row r="94" spans="7:13" s="10" customFormat="1" ht="15" customHeight="1" x14ac:dyDescent="0.2">
      <c r="G94" s="15"/>
      <c r="H94" s="15"/>
      <c r="I94" s="15"/>
      <c r="J94" s="15"/>
      <c r="K94" s="15"/>
      <c r="L94" s="15"/>
      <c r="M94" s="15"/>
    </row>
    <row r="95" spans="7:13" s="10" customFormat="1" ht="15" customHeight="1" x14ac:dyDescent="0.2">
      <c r="G95" s="15"/>
      <c r="H95" s="15"/>
      <c r="I95" s="15"/>
      <c r="J95" s="15"/>
      <c r="K95" s="15"/>
      <c r="L95" s="15"/>
      <c r="M95" s="15"/>
    </row>
    <row r="96" spans="7:13" s="10" customFormat="1" ht="15" customHeight="1" x14ac:dyDescent="0.2">
      <c r="G96" s="15"/>
      <c r="H96" s="15"/>
      <c r="I96" s="15"/>
      <c r="J96" s="15"/>
      <c r="K96" s="15"/>
      <c r="L96" s="15"/>
      <c r="M96" s="15"/>
    </row>
    <row r="97" spans="7:13" s="10" customFormat="1" ht="15" customHeight="1" x14ac:dyDescent="0.2">
      <c r="G97" s="15"/>
      <c r="H97" s="15"/>
      <c r="I97" s="15"/>
      <c r="J97" s="15"/>
      <c r="K97" s="15"/>
      <c r="L97" s="15"/>
      <c r="M97" s="15"/>
    </row>
    <row r="98" spans="7:13" s="10" customFormat="1" ht="15" customHeight="1" x14ac:dyDescent="0.2">
      <c r="G98" s="15"/>
      <c r="H98" s="15"/>
      <c r="I98" s="15"/>
      <c r="J98" s="15"/>
      <c r="K98" s="15"/>
      <c r="L98" s="15"/>
      <c r="M98" s="15"/>
    </row>
    <row r="99" spans="7:13" s="10" customFormat="1" ht="15" customHeight="1" x14ac:dyDescent="0.2">
      <c r="G99" s="15"/>
      <c r="H99" s="15"/>
      <c r="I99" s="15"/>
      <c r="J99" s="15"/>
      <c r="K99" s="15"/>
      <c r="L99" s="15"/>
      <c r="M99" s="15"/>
    </row>
    <row r="100" spans="7:13" s="10" customFormat="1" ht="15" customHeight="1" x14ac:dyDescent="0.2">
      <c r="G100" s="15"/>
      <c r="H100" s="15"/>
      <c r="I100" s="15"/>
      <c r="J100" s="15"/>
      <c r="K100" s="15"/>
      <c r="L100" s="15"/>
      <c r="M100" s="15"/>
    </row>
    <row r="101" spans="7:13" s="10" customFormat="1" ht="15" customHeight="1" x14ac:dyDescent="0.2">
      <c r="G101" s="15"/>
      <c r="H101" s="15"/>
      <c r="I101" s="15"/>
      <c r="J101" s="15"/>
      <c r="K101" s="15"/>
      <c r="L101" s="15"/>
      <c r="M101" s="15"/>
    </row>
    <row r="102" spans="7:13" s="10" customFormat="1" ht="15" customHeight="1" x14ac:dyDescent="0.2">
      <c r="G102" s="15"/>
      <c r="H102" s="15"/>
      <c r="I102" s="15"/>
      <c r="J102" s="15"/>
      <c r="K102" s="15"/>
      <c r="L102" s="15"/>
      <c r="M102" s="15"/>
    </row>
    <row r="103" spans="7:13" s="10" customFormat="1" ht="15" customHeight="1" x14ac:dyDescent="0.2">
      <c r="G103" s="15"/>
      <c r="H103" s="15"/>
      <c r="I103" s="15"/>
      <c r="J103" s="15"/>
      <c r="K103" s="15"/>
      <c r="L103" s="15"/>
      <c r="M103" s="15"/>
    </row>
    <row r="104" spans="7:13" s="10" customFormat="1" ht="15" customHeight="1" x14ac:dyDescent="0.2">
      <c r="G104" s="15"/>
      <c r="H104" s="15"/>
      <c r="I104" s="15"/>
      <c r="J104" s="15"/>
      <c r="K104" s="15"/>
      <c r="L104" s="15"/>
      <c r="M104" s="15"/>
    </row>
    <row r="105" spans="7:13" s="10" customFormat="1" ht="15" customHeight="1" x14ac:dyDescent="0.2">
      <c r="G105" s="15"/>
      <c r="H105" s="15"/>
      <c r="I105" s="15"/>
      <c r="J105" s="15"/>
      <c r="K105" s="15"/>
      <c r="L105" s="15"/>
      <c r="M105" s="15"/>
    </row>
    <row r="106" spans="7:13" s="10" customFormat="1" ht="15" customHeight="1" x14ac:dyDescent="0.2">
      <c r="G106" s="15"/>
      <c r="H106" s="15"/>
      <c r="I106" s="15"/>
      <c r="J106" s="15"/>
      <c r="K106" s="15"/>
      <c r="L106" s="15"/>
      <c r="M106" s="15"/>
    </row>
    <row r="107" spans="7:13" s="10" customFormat="1" ht="15" customHeight="1" x14ac:dyDescent="0.2">
      <c r="G107" s="15"/>
      <c r="H107" s="15"/>
      <c r="I107" s="15"/>
      <c r="J107" s="15"/>
      <c r="K107" s="15"/>
      <c r="L107" s="15"/>
      <c r="M107" s="15"/>
    </row>
    <row r="108" spans="7:13" s="10" customFormat="1" ht="15" customHeight="1" x14ac:dyDescent="0.2">
      <c r="G108" s="15"/>
      <c r="H108" s="15"/>
      <c r="I108" s="15"/>
      <c r="J108" s="15"/>
      <c r="K108" s="15"/>
      <c r="L108" s="15"/>
      <c r="M108" s="15"/>
    </row>
    <row r="109" spans="7:13" s="10" customFormat="1" ht="15" customHeight="1" x14ac:dyDescent="0.2">
      <c r="G109" s="15"/>
      <c r="H109" s="15"/>
      <c r="I109" s="15"/>
      <c r="J109" s="15"/>
      <c r="K109" s="15"/>
      <c r="L109" s="15"/>
      <c r="M109" s="15"/>
    </row>
    <row r="110" spans="7:13" s="10" customFormat="1" ht="15" customHeight="1" x14ac:dyDescent="0.2">
      <c r="G110" s="15"/>
      <c r="H110" s="15"/>
      <c r="I110" s="15"/>
      <c r="J110" s="15"/>
      <c r="K110" s="15"/>
      <c r="L110" s="15"/>
      <c r="M110" s="15"/>
    </row>
    <row r="111" spans="7:13" s="10" customFormat="1" ht="15" customHeight="1" x14ac:dyDescent="0.2">
      <c r="G111" s="15"/>
      <c r="H111" s="15"/>
      <c r="I111" s="15"/>
      <c r="J111" s="15"/>
      <c r="K111" s="15"/>
      <c r="L111" s="15"/>
      <c r="M111" s="15"/>
    </row>
    <row r="112" spans="7:13" s="10" customFormat="1" ht="15" customHeight="1" x14ac:dyDescent="0.2">
      <c r="G112" s="15"/>
      <c r="H112" s="15"/>
      <c r="I112" s="15"/>
      <c r="J112" s="15"/>
      <c r="K112" s="15"/>
      <c r="L112" s="15"/>
      <c r="M112" s="15"/>
    </row>
    <row r="113" spans="7:13" s="10" customFormat="1" ht="15" customHeight="1" x14ac:dyDescent="0.2">
      <c r="G113" s="15"/>
      <c r="H113" s="15"/>
      <c r="I113" s="15"/>
      <c r="J113" s="15"/>
      <c r="K113" s="15"/>
      <c r="L113" s="15"/>
      <c r="M113" s="15"/>
    </row>
    <row r="114" spans="7:13" s="10" customFormat="1" ht="15" customHeight="1" x14ac:dyDescent="0.2">
      <c r="G114" s="15"/>
      <c r="H114" s="15"/>
      <c r="I114" s="15"/>
      <c r="J114" s="15"/>
      <c r="K114" s="15"/>
      <c r="L114" s="15"/>
      <c r="M114" s="15"/>
    </row>
    <row r="115" spans="7:13" s="10" customFormat="1" ht="15" customHeight="1" x14ac:dyDescent="0.2">
      <c r="G115" s="15"/>
      <c r="H115" s="15"/>
      <c r="I115" s="15"/>
      <c r="J115" s="15"/>
      <c r="K115" s="15"/>
      <c r="L115" s="15"/>
      <c r="M115" s="15"/>
    </row>
    <row r="116" spans="7:13" s="10" customFormat="1" ht="15" customHeight="1" x14ac:dyDescent="0.2">
      <c r="G116" s="15"/>
      <c r="H116" s="15"/>
      <c r="I116" s="15"/>
      <c r="J116" s="15"/>
      <c r="K116" s="15"/>
      <c r="L116" s="15"/>
      <c r="M116" s="15"/>
    </row>
    <row r="117" spans="7:13" s="10" customFormat="1" ht="15" customHeight="1" x14ac:dyDescent="0.2">
      <c r="G117" s="15"/>
      <c r="H117" s="15"/>
      <c r="I117" s="15"/>
      <c r="J117" s="15"/>
      <c r="K117" s="15"/>
      <c r="L117" s="15"/>
      <c r="M117" s="15"/>
    </row>
    <row r="118" spans="7:13" s="10" customFormat="1" ht="15" customHeight="1" x14ac:dyDescent="0.2">
      <c r="G118" s="15"/>
      <c r="H118" s="15"/>
      <c r="I118" s="15"/>
      <c r="J118" s="15"/>
      <c r="K118" s="15"/>
      <c r="L118" s="15"/>
      <c r="M118" s="15"/>
    </row>
    <row r="119" spans="7:13" s="10" customFormat="1" ht="15" customHeight="1" x14ac:dyDescent="0.2">
      <c r="G119" s="15"/>
      <c r="H119" s="15"/>
      <c r="I119" s="15"/>
      <c r="J119" s="15"/>
      <c r="K119" s="15"/>
      <c r="L119" s="15"/>
      <c r="M119" s="15"/>
    </row>
    <row r="120" spans="7:13" s="10" customFormat="1" ht="15" customHeight="1" x14ac:dyDescent="0.2">
      <c r="G120" s="15"/>
      <c r="H120" s="15"/>
      <c r="I120" s="15"/>
      <c r="J120" s="15"/>
      <c r="K120" s="15"/>
      <c r="L120" s="15"/>
      <c r="M120" s="15"/>
    </row>
    <row r="121" spans="7:13" s="10" customFormat="1" ht="15" customHeight="1" x14ac:dyDescent="0.2">
      <c r="G121" s="15"/>
      <c r="H121" s="15"/>
      <c r="I121" s="15"/>
      <c r="J121" s="15"/>
      <c r="K121" s="15"/>
      <c r="L121" s="15"/>
      <c r="M121" s="15"/>
    </row>
    <row r="122" spans="7:13" s="10" customFormat="1" ht="15" customHeight="1" x14ac:dyDescent="0.2">
      <c r="G122" s="15"/>
      <c r="H122" s="15"/>
      <c r="I122" s="15"/>
      <c r="J122" s="15"/>
      <c r="K122" s="15"/>
      <c r="L122" s="15"/>
      <c r="M122" s="15"/>
    </row>
    <row r="123" spans="7:13" s="10" customFormat="1" ht="15" customHeight="1" x14ac:dyDescent="0.2">
      <c r="G123" s="15"/>
      <c r="H123" s="15"/>
      <c r="I123" s="15"/>
      <c r="J123" s="15"/>
      <c r="K123" s="15"/>
      <c r="L123" s="15"/>
      <c r="M123" s="15"/>
    </row>
    <row r="124" spans="7:13" s="10" customFormat="1" ht="15" customHeight="1" x14ac:dyDescent="0.2">
      <c r="G124" s="15"/>
      <c r="H124" s="15"/>
      <c r="I124" s="15"/>
      <c r="J124" s="15"/>
      <c r="K124" s="15"/>
      <c r="L124" s="15"/>
      <c r="M124" s="15"/>
    </row>
    <row r="125" spans="7:13" s="10" customFormat="1" ht="15" customHeight="1" x14ac:dyDescent="0.2">
      <c r="G125" s="15"/>
      <c r="H125" s="15"/>
      <c r="I125" s="15"/>
      <c r="J125" s="15"/>
      <c r="K125" s="15"/>
      <c r="L125" s="15"/>
      <c r="M125" s="15"/>
    </row>
    <row r="126" spans="7:13" s="10" customFormat="1" ht="15" customHeight="1" x14ac:dyDescent="0.2">
      <c r="G126" s="15"/>
      <c r="H126" s="15"/>
      <c r="I126" s="15"/>
      <c r="J126" s="15"/>
      <c r="K126" s="15"/>
      <c r="L126" s="15"/>
      <c r="M126" s="15"/>
    </row>
    <row r="127" spans="7:13" s="10" customFormat="1" ht="15" customHeight="1" x14ac:dyDescent="0.2">
      <c r="G127" s="15"/>
      <c r="H127" s="15"/>
      <c r="I127" s="15"/>
      <c r="J127" s="15"/>
      <c r="K127" s="15"/>
      <c r="L127" s="15"/>
      <c r="M127" s="15"/>
    </row>
    <row r="128" spans="7:13" s="10" customFormat="1" ht="15" customHeight="1" x14ac:dyDescent="0.2">
      <c r="G128" s="15"/>
      <c r="H128" s="15"/>
      <c r="I128" s="15"/>
      <c r="J128" s="15"/>
      <c r="K128" s="15"/>
      <c r="L128" s="15"/>
      <c r="M128" s="15"/>
    </row>
    <row r="129" spans="7:13" s="10" customFormat="1" ht="15" customHeight="1" x14ac:dyDescent="0.2">
      <c r="G129" s="15"/>
      <c r="H129" s="15"/>
      <c r="I129" s="15"/>
      <c r="J129" s="15"/>
      <c r="K129" s="15"/>
      <c r="L129" s="15"/>
      <c r="M129" s="15"/>
    </row>
    <row r="130" spans="7:13" s="10" customFormat="1" ht="15" customHeight="1" x14ac:dyDescent="0.2">
      <c r="G130" s="15"/>
      <c r="H130" s="15"/>
      <c r="I130" s="15"/>
      <c r="J130" s="15"/>
      <c r="K130" s="15"/>
      <c r="L130" s="15"/>
      <c r="M130" s="15"/>
    </row>
    <row r="131" spans="7:13" s="10" customFormat="1" ht="15" customHeight="1" x14ac:dyDescent="0.2">
      <c r="G131" s="15"/>
      <c r="H131" s="15"/>
      <c r="I131" s="15"/>
      <c r="J131" s="15"/>
      <c r="K131" s="15"/>
      <c r="L131" s="15"/>
      <c r="M131" s="15"/>
    </row>
    <row r="132" spans="7:13" s="10" customFormat="1" ht="15" customHeight="1" x14ac:dyDescent="0.2">
      <c r="G132" s="15"/>
      <c r="H132" s="15"/>
      <c r="I132" s="15"/>
      <c r="J132" s="15"/>
      <c r="K132" s="15"/>
      <c r="L132" s="15"/>
      <c r="M132" s="15"/>
    </row>
    <row r="133" spans="7:13" s="10" customFormat="1" ht="15" customHeight="1" x14ac:dyDescent="0.2">
      <c r="G133" s="15"/>
      <c r="H133" s="15"/>
      <c r="I133" s="15"/>
      <c r="J133" s="15"/>
      <c r="K133" s="15"/>
      <c r="L133" s="15"/>
      <c r="M133" s="15"/>
    </row>
    <row r="134" spans="7:13" s="10" customFormat="1" ht="15" customHeight="1" x14ac:dyDescent="0.2">
      <c r="G134" s="15"/>
      <c r="H134" s="15"/>
      <c r="I134" s="15"/>
      <c r="J134" s="15"/>
      <c r="K134" s="15"/>
      <c r="L134" s="15"/>
      <c r="M134" s="15"/>
    </row>
    <row r="135" spans="7:13" s="10" customFormat="1" ht="15" customHeight="1" x14ac:dyDescent="0.2">
      <c r="G135" s="15"/>
      <c r="H135" s="15"/>
      <c r="I135" s="15"/>
      <c r="J135" s="15"/>
      <c r="K135" s="15"/>
      <c r="L135" s="15"/>
      <c r="M135" s="15"/>
    </row>
    <row r="136" spans="7:13" s="10" customFormat="1" ht="15" customHeight="1" x14ac:dyDescent="0.2">
      <c r="G136" s="15"/>
      <c r="H136" s="15"/>
      <c r="I136" s="15"/>
      <c r="J136" s="15"/>
      <c r="K136" s="15"/>
      <c r="L136" s="15"/>
      <c r="M136" s="15"/>
    </row>
    <row r="137" spans="7:13" s="10" customFormat="1" ht="15" customHeight="1" x14ac:dyDescent="0.2">
      <c r="G137" s="15"/>
      <c r="H137" s="15"/>
      <c r="I137" s="15"/>
      <c r="J137" s="15"/>
      <c r="K137" s="15"/>
      <c r="L137" s="15"/>
      <c r="M137" s="15"/>
    </row>
    <row r="138" spans="7:13" s="10" customFormat="1" ht="15" customHeight="1" x14ac:dyDescent="0.2">
      <c r="G138" s="15"/>
      <c r="H138" s="15"/>
      <c r="I138" s="15"/>
      <c r="J138" s="15"/>
      <c r="K138" s="15"/>
      <c r="L138" s="15"/>
      <c r="M138" s="15"/>
    </row>
    <row r="139" spans="7:13" s="10" customFormat="1" ht="15" customHeight="1" x14ac:dyDescent="0.2">
      <c r="G139" s="15"/>
      <c r="H139" s="15"/>
      <c r="I139" s="15"/>
      <c r="J139" s="15"/>
      <c r="K139" s="15"/>
      <c r="L139" s="15"/>
      <c r="M139" s="15"/>
    </row>
    <row r="140" spans="7:13" s="10" customFormat="1" ht="15" customHeight="1" x14ac:dyDescent="0.2">
      <c r="G140" s="15"/>
      <c r="H140" s="15"/>
      <c r="I140" s="15"/>
      <c r="J140" s="15"/>
      <c r="K140" s="15"/>
      <c r="L140" s="15"/>
      <c r="M140" s="15"/>
    </row>
    <row r="141" spans="7:13" s="10" customFormat="1" ht="15" customHeight="1" x14ac:dyDescent="0.2">
      <c r="G141" s="15"/>
      <c r="H141" s="15"/>
      <c r="I141" s="15"/>
      <c r="J141" s="15"/>
      <c r="K141" s="15"/>
      <c r="L141" s="15"/>
      <c r="M141" s="15"/>
    </row>
    <row r="142" spans="7:13" s="10" customFormat="1" ht="15" customHeight="1" x14ac:dyDescent="0.2">
      <c r="G142" s="15"/>
      <c r="H142" s="15"/>
      <c r="I142" s="15"/>
      <c r="J142" s="15"/>
      <c r="K142" s="15"/>
      <c r="L142" s="15"/>
      <c r="M142" s="15"/>
    </row>
    <row r="143" spans="7:13" s="10" customFormat="1" ht="15" customHeight="1" x14ac:dyDescent="0.2">
      <c r="G143" s="15"/>
      <c r="H143" s="15"/>
      <c r="I143" s="15"/>
      <c r="J143" s="15"/>
      <c r="K143" s="15"/>
      <c r="L143" s="15"/>
      <c r="M143" s="15"/>
    </row>
    <row r="144" spans="7:13" s="10" customFormat="1" ht="15" customHeight="1" x14ac:dyDescent="0.2">
      <c r="G144" s="15"/>
      <c r="H144" s="15"/>
      <c r="I144" s="15"/>
      <c r="J144" s="15"/>
      <c r="K144" s="15"/>
      <c r="L144" s="15"/>
      <c r="M144" s="15"/>
    </row>
    <row r="145" spans="1:13" s="10" customFormat="1" ht="15" customHeight="1" x14ac:dyDescent="0.2">
      <c r="G145" s="15"/>
      <c r="H145" s="15"/>
      <c r="I145" s="15"/>
      <c r="J145" s="15"/>
      <c r="K145" s="15"/>
      <c r="L145" s="15"/>
      <c r="M145" s="15"/>
    </row>
    <row r="146" spans="1:13" s="10" customFormat="1" ht="15" customHeight="1" x14ac:dyDescent="0.2">
      <c r="G146" s="15"/>
      <c r="H146" s="15"/>
      <c r="I146" s="15"/>
      <c r="J146" s="15"/>
      <c r="K146" s="15"/>
      <c r="L146" s="15"/>
      <c r="M146" s="15"/>
    </row>
    <row r="147" spans="1:13" s="10" customFormat="1" ht="15" customHeight="1" x14ac:dyDescent="0.2">
      <c r="A147" s="14"/>
      <c r="B147" s="14"/>
      <c r="C147" s="14"/>
      <c r="D147" s="14"/>
      <c r="E147" s="14"/>
      <c r="F147" s="14"/>
      <c r="G147" s="16"/>
      <c r="H147" s="16"/>
      <c r="I147" s="16"/>
      <c r="J147" s="16"/>
      <c r="K147" s="16"/>
      <c r="L147" s="16"/>
      <c r="M147" s="16"/>
    </row>
    <row r="148" spans="1:13" s="10" customFormat="1" ht="15" customHeight="1" x14ac:dyDescent="0.2">
      <c r="A148" s="11"/>
      <c r="B148" s="11"/>
      <c r="C148" s="11"/>
      <c r="D148" s="11"/>
      <c r="E148" s="11"/>
    </row>
    <row r="149" spans="1:13" s="10" customFormat="1" ht="15" customHeight="1" x14ac:dyDescent="0.2">
      <c r="A149" s="11"/>
      <c r="B149" s="11"/>
      <c r="C149" s="11"/>
      <c r="D149" s="11"/>
      <c r="E149" s="11"/>
    </row>
    <row r="150" spans="1:13" s="10" customFormat="1" ht="15" customHeight="1" x14ac:dyDescent="0.2"/>
    <row r="151" spans="1:13" s="10" customFormat="1" ht="15" customHeight="1" x14ac:dyDescent="0.2"/>
    <row r="152" spans="1:13" s="10" customFormat="1" ht="15" customHeight="1" x14ac:dyDescent="0.2"/>
    <row r="153" spans="1:13" s="10" customFormat="1" ht="15" customHeight="1" x14ac:dyDescent="0.2"/>
    <row r="154" spans="1:13" s="10" customFormat="1" ht="15" customHeight="1" x14ac:dyDescent="0.2"/>
    <row r="155" spans="1:13" s="10" customFormat="1" ht="15" customHeight="1" x14ac:dyDescent="0.2"/>
    <row r="156" spans="1:13" s="10" customFormat="1" ht="15" customHeight="1" x14ac:dyDescent="0.2"/>
    <row r="157" spans="1:13" s="10" customFormat="1" ht="15" customHeight="1" x14ac:dyDescent="0.2"/>
    <row r="158" spans="1:13" s="10" customFormat="1" ht="15" customHeight="1" x14ac:dyDescent="0.2"/>
    <row r="159" spans="1:13" s="10" customFormat="1" ht="15" customHeight="1" x14ac:dyDescent="0.2"/>
    <row r="160" spans="1:13" s="10" customFormat="1" ht="15" customHeight="1" x14ac:dyDescent="0.2"/>
    <row r="161" s="10" customFormat="1" ht="15" customHeight="1" x14ac:dyDescent="0.2"/>
    <row r="162" s="10" customFormat="1" ht="15" customHeight="1" x14ac:dyDescent="0.2"/>
    <row r="163" s="10" customFormat="1" ht="15" customHeight="1" x14ac:dyDescent="0.2"/>
    <row r="164" s="10" customFormat="1" ht="15" customHeight="1" x14ac:dyDescent="0.2"/>
    <row r="165" s="10" customFormat="1" ht="15" customHeight="1" x14ac:dyDescent="0.2"/>
    <row r="166" s="10" customFormat="1" ht="15" customHeight="1" x14ac:dyDescent="0.2"/>
    <row r="167" s="10" customFormat="1" ht="15" customHeight="1" x14ac:dyDescent="0.2"/>
    <row r="168" s="10" customFormat="1" ht="15" customHeight="1" x14ac:dyDescent="0.2"/>
    <row r="169" s="10" customFormat="1" ht="15" customHeight="1" x14ac:dyDescent="0.2"/>
    <row r="170" s="10" customFormat="1" ht="15" customHeight="1" x14ac:dyDescent="0.2"/>
    <row r="171" s="10" customFormat="1" ht="15" customHeight="1" x14ac:dyDescent="0.2"/>
    <row r="172" s="10" customFormat="1" ht="15" customHeight="1" x14ac:dyDescent="0.2"/>
    <row r="173" s="10" customFormat="1" ht="15" customHeight="1" x14ac:dyDescent="0.2"/>
    <row r="174" s="10" customFormat="1" ht="15" customHeight="1" x14ac:dyDescent="0.2"/>
    <row r="175" s="10" customFormat="1" ht="15" customHeight="1" x14ac:dyDescent="0.2"/>
    <row r="176" s="10" customFormat="1" ht="15" customHeight="1" x14ac:dyDescent="0.2"/>
    <row r="177" s="10" customFormat="1" ht="15" customHeight="1" x14ac:dyDescent="0.2"/>
    <row r="178" s="10" customFormat="1" ht="15" customHeight="1" x14ac:dyDescent="0.2"/>
    <row r="179" s="10" customFormat="1" ht="15" customHeight="1" x14ac:dyDescent="0.2"/>
    <row r="180" s="10" customFormat="1" ht="15" customHeight="1" x14ac:dyDescent="0.2"/>
    <row r="181" s="10" customFormat="1" ht="15" customHeight="1" x14ac:dyDescent="0.2"/>
    <row r="182" s="10" customFormat="1" ht="15" customHeight="1" x14ac:dyDescent="0.2"/>
    <row r="183" s="10" customFormat="1" ht="15" customHeight="1" x14ac:dyDescent="0.2"/>
    <row r="184" s="10" customFormat="1" ht="15" customHeight="1" x14ac:dyDescent="0.2"/>
    <row r="185" s="10" customFormat="1" ht="15" customHeight="1" x14ac:dyDescent="0.2"/>
    <row r="186" s="10" customFormat="1" ht="15" customHeight="1" x14ac:dyDescent="0.2"/>
    <row r="187" s="10" customFormat="1" ht="15" customHeight="1" x14ac:dyDescent="0.2"/>
    <row r="188" s="10" customFormat="1" ht="15" customHeight="1" x14ac:dyDescent="0.2"/>
    <row r="189" s="10" customFormat="1" ht="15" customHeight="1" x14ac:dyDescent="0.2"/>
    <row r="190" s="10" customFormat="1" ht="15" customHeight="1" x14ac:dyDescent="0.2"/>
    <row r="191" s="10" customFormat="1" ht="15" customHeight="1" x14ac:dyDescent="0.2"/>
    <row r="192" s="10" customFormat="1" ht="15" customHeight="1" x14ac:dyDescent="0.2"/>
    <row r="193" s="10" customFormat="1" ht="15" customHeight="1" x14ac:dyDescent="0.2"/>
    <row r="194" s="10" customFormat="1" ht="15" customHeight="1" x14ac:dyDescent="0.2"/>
    <row r="195" s="10" customFormat="1" ht="15" customHeight="1" x14ac:dyDescent="0.2"/>
    <row r="196" s="10" customFormat="1" ht="15" customHeight="1" x14ac:dyDescent="0.2"/>
    <row r="197" s="10" customFormat="1" ht="15" customHeight="1" x14ac:dyDescent="0.2"/>
    <row r="198" s="10" customFormat="1" ht="15" customHeight="1" x14ac:dyDescent="0.2"/>
    <row r="199" s="10" customFormat="1" ht="15" customHeight="1" x14ac:dyDescent="0.2"/>
    <row r="200" s="10" customFormat="1" ht="15" customHeight="1" x14ac:dyDescent="0.2"/>
    <row r="201" s="10" customFormat="1" ht="15" customHeight="1" x14ac:dyDescent="0.2"/>
    <row r="202" s="10" customFormat="1" ht="15" customHeight="1" x14ac:dyDescent="0.2"/>
    <row r="203" s="10" customFormat="1" ht="15" customHeight="1" x14ac:dyDescent="0.2"/>
    <row r="204" s="10" customFormat="1" ht="15" customHeight="1" x14ac:dyDescent="0.2"/>
    <row r="205" s="10" customFormat="1" ht="15" customHeight="1" x14ac:dyDescent="0.2"/>
    <row r="206" s="10" customFormat="1" ht="15" customHeight="1" x14ac:dyDescent="0.2"/>
    <row r="207" s="10" customFormat="1" ht="15" customHeight="1" x14ac:dyDescent="0.2"/>
    <row r="208" s="10" customFormat="1" ht="15" customHeight="1" x14ac:dyDescent="0.2"/>
    <row r="209" s="10" customFormat="1" ht="15" customHeight="1" x14ac:dyDescent="0.2"/>
    <row r="210" s="10" customFormat="1" ht="15" customHeight="1" x14ac:dyDescent="0.2"/>
    <row r="211" s="10" customFormat="1" ht="15" customHeight="1" x14ac:dyDescent="0.2"/>
    <row r="212" s="10" customFormat="1" ht="15" customHeight="1" x14ac:dyDescent="0.2"/>
    <row r="213" s="10" customFormat="1" ht="15" customHeight="1" x14ac:dyDescent="0.2"/>
    <row r="214" s="10" customFormat="1" ht="15" customHeight="1" x14ac:dyDescent="0.2"/>
    <row r="215" s="10" customFormat="1" ht="15" customHeight="1" x14ac:dyDescent="0.2"/>
    <row r="216" s="10" customFormat="1" ht="15" customHeight="1" x14ac:dyDescent="0.2"/>
  </sheetData>
  <mergeCells count="6">
    <mergeCell ref="A1:L1"/>
    <mergeCell ref="A15:G15"/>
    <mergeCell ref="A16:J16"/>
    <mergeCell ref="F3:I3"/>
    <mergeCell ref="B3:E3"/>
    <mergeCell ref="J3:L3"/>
  </mergeCells>
  <phoneticPr fontId="5" type="noConversion"/>
  <pageMargins left="0.56000000000000005" right="0.56000000000000005" top="0.56999999999999995" bottom="0.56000000000000005" header="0.39370078740157483" footer="0.39370078740157483"/>
  <pageSetup paperSize="9" scale="75" orientation="portrait" r:id="rId1"/>
  <headerFooter alignWithMargins="0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17"/>
  <sheetViews>
    <sheetView showGridLines="0" zoomScaleNormal="100" workbookViewId="0">
      <selection sqref="A1:H1"/>
    </sheetView>
  </sheetViews>
  <sheetFormatPr baseColWidth="10" defaultColWidth="11.5546875" defaultRowHeight="15" customHeight="1" x14ac:dyDescent="0.3"/>
  <cols>
    <col min="1" max="1" width="23.109375" style="2" customWidth="1"/>
    <col min="2" max="2" width="12" style="2" customWidth="1"/>
    <col min="3" max="5" width="12.6640625" style="2" customWidth="1"/>
    <col min="6" max="6" width="12.6640625" style="2" hidden="1" customWidth="1"/>
    <col min="7" max="7" width="11.5546875" style="2"/>
    <col min="8" max="8" width="0" style="2" hidden="1" customWidth="1"/>
    <col min="9" max="16384" width="11.5546875" style="2"/>
  </cols>
  <sheetData>
    <row r="1" spans="1:19" s="9" customFormat="1" ht="42.75" customHeight="1" x14ac:dyDescent="0.2">
      <c r="A1" s="140" t="s">
        <v>69</v>
      </c>
      <c r="B1" s="140"/>
      <c r="C1" s="140"/>
      <c r="D1" s="140"/>
      <c r="E1" s="140"/>
      <c r="F1" s="140"/>
      <c r="G1" s="140"/>
      <c r="H1" s="140"/>
    </row>
    <row r="2" spans="1:19" s="12" customFormat="1" ht="13.8" x14ac:dyDescent="0.3">
      <c r="A2" s="141" t="str">
        <f>Índice!A3</f>
        <v>Datos: año 2023</v>
      </c>
      <c r="B2" s="141"/>
      <c r="C2" s="141"/>
      <c r="D2" s="141"/>
      <c r="E2" s="115"/>
      <c r="F2" s="115"/>
      <c r="G2" s="104"/>
    </row>
    <row r="3" spans="1:19" s="13" customFormat="1" ht="18.75" customHeight="1" x14ac:dyDescent="0.3">
      <c r="A3" s="40" t="s">
        <v>70</v>
      </c>
      <c r="B3" s="40" t="s">
        <v>46</v>
      </c>
      <c r="C3" s="40" t="s">
        <v>47</v>
      </c>
      <c r="D3" s="40" t="s">
        <v>48</v>
      </c>
      <c r="E3" s="103" t="s">
        <v>71</v>
      </c>
      <c r="F3" s="40" t="s">
        <v>72</v>
      </c>
      <c r="G3" s="103" t="s">
        <v>73</v>
      </c>
      <c r="H3" s="40" t="s">
        <v>74</v>
      </c>
    </row>
    <row r="4" spans="1:19" s="10" customFormat="1" ht="15" customHeight="1" x14ac:dyDescent="0.3">
      <c r="A4" s="27" t="s">
        <v>75</v>
      </c>
      <c r="B4" s="28">
        <v>295</v>
      </c>
      <c r="C4" s="28">
        <v>247</v>
      </c>
      <c r="D4" s="28">
        <v>49</v>
      </c>
      <c r="E4" s="101">
        <f>C4/B4</f>
        <v>0.83728813559322035</v>
      </c>
      <c r="F4" s="99">
        <f>C4/$C$8</f>
        <v>8.5360796239977877E-3</v>
      </c>
      <c r="G4" s="101">
        <f>D4/B4</f>
        <v>0.16610169491525423</v>
      </c>
      <c r="H4" s="99">
        <f>D4/$D$8</f>
        <v>5.7202895166939063E-3</v>
      </c>
    </row>
    <row r="5" spans="1:19" s="10" customFormat="1" ht="15" customHeight="1" x14ac:dyDescent="0.3">
      <c r="A5" s="27" t="s">
        <v>76</v>
      </c>
      <c r="B5" s="28">
        <v>5323</v>
      </c>
      <c r="C5" s="28">
        <v>4344</v>
      </c>
      <c r="D5" s="28">
        <v>980</v>
      </c>
      <c r="E5" s="101">
        <f>C5/B5</f>
        <v>0.81608115724215669</v>
      </c>
      <c r="F5" s="99">
        <f>C5/$C$8</f>
        <v>0.1501244124965441</v>
      </c>
      <c r="G5" s="101">
        <f>D5/B5</f>
        <v>0.18410670674431712</v>
      </c>
      <c r="H5" s="99">
        <f>D5/$D$8</f>
        <v>0.11440579033387813</v>
      </c>
      <c r="Q5" s="124"/>
      <c r="R5" s="124"/>
      <c r="S5" s="124"/>
    </row>
    <row r="6" spans="1:19" s="10" customFormat="1" ht="15" customHeight="1" x14ac:dyDescent="0.3">
      <c r="A6" s="27" t="s">
        <v>77</v>
      </c>
      <c r="B6" s="28">
        <v>18338</v>
      </c>
      <c r="C6" s="28">
        <v>14407</v>
      </c>
      <c r="D6" s="28">
        <v>3931</v>
      </c>
      <c r="E6" s="101">
        <f>C6/B6</f>
        <v>0.78563638346602682</v>
      </c>
      <c r="F6" s="99">
        <f>C6/$C$8</f>
        <v>0.49789189936411393</v>
      </c>
      <c r="G6" s="101">
        <f>D6/B6</f>
        <v>0.21436361653397318</v>
      </c>
      <c r="H6" s="99">
        <f>D6/$D$8</f>
        <v>0.45890730796170909</v>
      </c>
      <c r="Q6" s="124"/>
    </row>
    <row r="7" spans="1:19" customFormat="1" ht="15" customHeight="1" x14ac:dyDescent="0.3">
      <c r="A7" s="27" t="s">
        <v>78</v>
      </c>
      <c r="B7" s="28">
        <v>13544</v>
      </c>
      <c r="C7" s="28">
        <v>9938</v>
      </c>
      <c r="D7" s="28">
        <v>3606</v>
      </c>
      <c r="E7" s="101">
        <f>C7/B7</f>
        <v>0.73375664500886006</v>
      </c>
      <c r="F7" s="123">
        <f>C7/$C$8</f>
        <v>0.34344760851534423</v>
      </c>
      <c r="G7" s="101">
        <f>D7/B7</f>
        <v>0.26624335499113999</v>
      </c>
      <c r="H7" s="99">
        <f>D7/$D$8</f>
        <v>0.42096661218771891</v>
      </c>
      <c r="I7" s="25"/>
      <c r="J7" s="25"/>
    </row>
    <row r="8" spans="1:19" customFormat="1" ht="15" customHeight="1" x14ac:dyDescent="0.3">
      <c r="A8" s="31" t="s">
        <v>39</v>
      </c>
      <c r="B8" s="32">
        <f>SUM(B4:B7)</f>
        <v>37500</v>
      </c>
      <c r="C8" s="32">
        <f>SUM(C4:C7)</f>
        <v>28936</v>
      </c>
      <c r="D8" s="32">
        <f>SUM(D4:D7)</f>
        <v>8566</v>
      </c>
      <c r="E8" s="102">
        <f>C8/B8</f>
        <v>0.77162666666666668</v>
      </c>
      <c r="F8" s="100">
        <f>C8/$C$8</f>
        <v>1</v>
      </c>
      <c r="G8" s="102">
        <f>D8/B8</f>
        <v>0.22842666666666667</v>
      </c>
      <c r="H8" s="100">
        <f>D8/$D$8</f>
        <v>1</v>
      </c>
      <c r="I8" s="25"/>
      <c r="J8" s="25"/>
    </row>
    <row r="9" spans="1:19" customFormat="1" ht="15" customHeight="1" x14ac:dyDescent="0.3">
      <c r="A9" s="34" t="s">
        <v>40</v>
      </c>
      <c r="B9" s="25"/>
      <c r="C9" s="25"/>
      <c r="D9" s="25"/>
      <c r="E9" s="25"/>
      <c r="F9" s="25"/>
      <c r="G9" s="25"/>
      <c r="H9" s="25"/>
      <c r="I9" s="25"/>
      <c r="J9" s="25"/>
    </row>
    <row r="10" spans="1:19" customFormat="1" ht="15" customHeight="1" x14ac:dyDescent="0.25">
      <c r="A10" s="20"/>
      <c r="B10" s="153" t="s">
        <v>79</v>
      </c>
      <c r="C10" s="153"/>
      <c r="D10" s="153"/>
      <c r="E10" s="116"/>
      <c r="F10" s="116"/>
      <c r="G10" s="10"/>
      <c r="H10" s="10"/>
      <c r="I10" s="25"/>
      <c r="J10" s="25"/>
    </row>
    <row r="11" spans="1:19" s="10" customFormat="1" ht="12.75" customHeight="1" x14ac:dyDescent="0.25">
      <c r="A11" s="20"/>
    </row>
    <row r="12" spans="1:19" s="10" customFormat="1" ht="13.5" customHeight="1" x14ac:dyDescent="0.2">
      <c r="A12" s="21" t="s">
        <v>80</v>
      </c>
    </row>
    <row r="13" spans="1:19" s="10" customFormat="1" ht="15" customHeight="1" x14ac:dyDescent="0.2">
      <c r="A13" s="21" t="s">
        <v>81</v>
      </c>
    </row>
    <row r="14" spans="1:19" s="10" customFormat="1" ht="15" customHeight="1" x14ac:dyDescent="0.2">
      <c r="A14" s="22" t="s">
        <v>82</v>
      </c>
    </row>
    <row r="15" spans="1:19" s="10" customFormat="1" ht="15" customHeight="1" x14ac:dyDescent="0.2">
      <c r="A15" s="22" t="s">
        <v>83</v>
      </c>
    </row>
    <row r="16" spans="1:19" s="10" customFormat="1" ht="15" customHeight="1" x14ac:dyDescent="0.2">
      <c r="A16" s="23" t="s">
        <v>30</v>
      </c>
    </row>
    <row r="17" spans="1:6" s="10" customFormat="1" ht="15" customHeight="1" x14ac:dyDescent="0.2">
      <c r="A17" s="23" t="s">
        <v>31</v>
      </c>
    </row>
    <row r="18" spans="1:6" s="10" customFormat="1" ht="15" customHeight="1" x14ac:dyDescent="0.2">
      <c r="A18" s="23" t="s">
        <v>32</v>
      </c>
    </row>
    <row r="19" spans="1:6" s="10" customFormat="1" ht="15" customHeight="1" x14ac:dyDescent="0.2">
      <c r="A19" s="23" t="s">
        <v>33</v>
      </c>
    </row>
    <row r="20" spans="1:6" s="10" customFormat="1" ht="15" customHeight="1" x14ac:dyDescent="0.2">
      <c r="A20" s="23" t="s">
        <v>34</v>
      </c>
    </row>
    <row r="21" spans="1:6" s="10" customFormat="1" ht="15" customHeight="1" x14ac:dyDescent="0.2">
      <c r="A21" s="23" t="s">
        <v>35</v>
      </c>
    </row>
    <row r="22" spans="1:6" s="10" customFormat="1" ht="15" customHeight="1" x14ac:dyDescent="0.2">
      <c r="A22" s="23" t="s">
        <v>36</v>
      </c>
    </row>
    <row r="23" spans="1:6" s="10" customFormat="1" ht="15" customHeight="1" x14ac:dyDescent="0.2">
      <c r="A23" s="23" t="s">
        <v>37</v>
      </c>
    </row>
    <row r="24" spans="1:6" s="10" customFormat="1" ht="15" customHeight="1" x14ac:dyDescent="0.2">
      <c r="A24" s="23" t="s">
        <v>38</v>
      </c>
    </row>
    <row r="25" spans="1:6" s="10" customFormat="1" ht="15" customHeight="1" x14ac:dyDescent="0.2">
      <c r="A25" s="24" t="s">
        <v>39</v>
      </c>
    </row>
    <row r="26" spans="1:6" s="10" customFormat="1" ht="15" customHeight="1" x14ac:dyDescent="0.2">
      <c r="A26" s="15"/>
    </row>
    <row r="27" spans="1:6" s="10" customFormat="1" ht="15" customHeight="1" x14ac:dyDescent="0.2"/>
    <row r="28" spans="1:6" s="10" customFormat="1" ht="15" customHeight="1" x14ac:dyDescent="0.2"/>
    <row r="29" spans="1:6" s="10" customFormat="1" ht="15" customHeight="1" x14ac:dyDescent="0.2"/>
    <row r="30" spans="1:6" s="10" customFormat="1" ht="15" customHeight="1" x14ac:dyDescent="0.2">
      <c r="C30" s="15"/>
      <c r="D30" s="15"/>
      <c r="E30" s="15"/>
      <c r="F30" s="15"/>
    </row>
    <row r="31" spans="1:6" s="10" customFormat="1" ht="15" customHeight="1" x14ac:dyDescent="0.2">
      <c r="C31" s="15"/>
      <c r="D31" s="15"/>
      <c r="E31" s="15"/>
      <c r="F31" s="15"/>
    </row>
    <row r="32" spans="1:6" s="10" customFormat="1" ht="15" customHeight="1" x14ac:dyDescent="0.2">
      <c r="C32" s="15"/>
      <c r="D32" s="15"/>
      <c r="E32" s="15"/>
      <c r="F32" s="15"/>
    </row>
    <row r="33" spans="3:6" s="10" customFormat="1" ht="15" customHeight="1" x14ac:dyDescent="0.2">
      <c r="C33" s="15"/>
      <c r="D33" s="15"/>
      <c r="E33" s="15"/>
      <c r="F33" s="15"/>
    </row>
    <row r="34" spans="3:6" s="10" customFormat="1" ht="15" customHeight="1" x14ac:dyDescent="0.2">
      <c r="C34" s="15"/>
      <c r="D34" s="15"/>
      <c r="E34" s="15"/>
      <c r="F34" s="15"/>
    </row>
    <row r="35" spans="3:6" s="10" customFormat="1" ht="15" customHeight="1" x14ac:dyDescent="0.2">
      <c r="C35" s="15"/>
      <c r="D35" s="15"/>
      <c r="E35" s="15"/>
      <c r="F35" s="15"/>
    </row>
    <row r="36" spans="3:6" s="10" customFormat="1" ht="15" customHeight="1" x14ac:dyDescent="0.2">
      <c r="C36" s="15"/>
      <c r="D36" s="15"/>
      <c r="E36" s="15"/>
      <c r="F36" s="15"/>
    </row>
    <row r="37" spans="3:6" s="10" customFormat="1" ht="15" customHeight="1" x14ac:dyDescent="0.2">
      <c r="C37" s="15"/>
      <c r="D37" s="15"/>
      <c r="E37" s="15"/>
      <c r="F37" s="15"/>
    </row>
    <row r="38" spans="3:6" s="10" customFormat="1" ht="15" customHeight="1" x14ac:dyDescent="0.2">
      <c r="C38" s="15"/>
      <c r="D38" s="15"/>
      <c r="E38" s="15"/>
      <c r="F38" s="15"/>
    </row>
    <row r="39" spans="3:6" s="10" customFormat="1" ht="15" customHeight="1" x14ac:dyDescent="0.2">
      <c r="C39" s="15"/>
      <c r="D39" s="15"/>
      <c r="E39" s="15"/>
      <c r="F39" s="15"/>
    </row>
    <row r="40" spans="3:6" s="10" customFormat="1" ht="15" customHeight="1" x14ac:dyDescent="0.2">
      <c r="C40" s="15"/>
      <c r="D40" s="15"/>
      <c r="E40" s="15"/>
      <c r="F40" s="15"/>
    </row>
    <row r="41" spans="3:6" s="10" customFormat="1" ht="15" customHeight="1" x14ac:dyDescent="0.2">
      <c r="C41" s="15"/>
      <c r="D41" s="15"/>
      <c r="E41" s="15"/>
      <c r="F41" s="15"/>
    </row>
    <row r="42" spans="3:6" s="10" customFormat="1" ht="15" customHeight="1" x14ac:dyDescent="0.2">
      <c r="C42" s="15"/>
      <c r="D42" s="15"/>
      <c r="E42" s="15"/>
      <c r="F42" s="15"/>
    </row>
    <row r="43" spans="3:6" s="10" customFormat="1" ht="15" customHeight="1" x14ac:dyDescent="0.2">
      <c r="C43" s="15"/>
      <c r="D43" s="15"/>
      <c r="E43" s="15"/>
      <c r="F43" s="15"/>
    </row>
    <row r="44" spans="3:6" s="10" customFormat="1" ht="15" customHeight="1" x14ac:dyDescent="0.2">
      <c r="C44" s="15"/>
      <c r="D44" s="15"/>
      <c r="E44" s="15"/>
      <c r="F44" s="15"/>
    </row>
    <row r="45" spans="3:6" s="10" customFormat="1" ht="15" customHeight="1" x14ac:dyDescent="0.2">
      <c r="C45" s="15"/>
      <c r="D45" s="15"/>
      <c r="E45" s="15"/>
      <c r="F45" s="15"/>
    </row>
    <row r="46" spans="3:6" s="10" customFormat="1" ht="15" customHeight="1" x14ac:dyDescent="0.2">
      <c r="C46" s="15"/>
      <c r="D46" s="15"/>
      <c r="E46" s="15"/>
      <c r="F46" s="15"/>
    </row>
    <row r="47" spans="3:6" s="10" customFormat="1" ht="15" customHeight="1" x14ac:dyDescent="0.2">
      <c r="C47" s="15"/>
      <c r="D47" s="15"/>
      <c r="E47" s="15"/>
      <c r="F47" s="15"/>
    </row>
    <row r="48" spans="3:6" s="10" customFormat="1" ht="15" customHeight="1" x14ac:dyDescent="0.2">
      <c r="C48" s="15"/>
      <c r="D48" s="15"/>
      <c r="E48" s="15"/>
      <c r="F48" s="15"/>
    </row>
    <row r="49" spans="3:6" s="10" customFormat="1" ht="15" customHeight="1" x14ac:dyDescent="0.2">
      <c r="C49" s="15"/>
      <c r="D49" s="15"/>
      <c r="E49" s="15"/>
      <c r="F49" s="15"/>
    </row>
    <row r="50" spans="3:6" s="10" customFormat="1" ht="15" customHeight="1" x14ac:dyDescent="0.2">
      <c r="C50" s="15"/>
      <c r="D50" s="15"/>
      <c r="E50" s="15"/>
      <c r="F50" s="15"/>
    </row>
    <row r="51" spans="3:6" s="10" customFormat="1" ht="15" customHeight="1" x14ac:dyDescent="0.2">
      <c r="C51" s="15"/>
      <c r="D51" s="15"/>
      <c r="E51" s="15"/>
      <c r="F51" s="15"/>
    </row>
    <row r="52" spans="3:6" s="10" customFormat="1" ht="15" customHeight="1" x14ac:dyDescent="0.2">
      <c r="C52" s="15"/>
      <c r="D52" s="15"/>
      <c r="E52" s="15"/>
      <c r="F52" s="15"/>
    </row>
    <row r="53" spans="3:6" s="10" customFormat="1" ht="15" customHeight="1" x14ac:dyDescent="0.2">
      <c r="C53" s="15"/>
      <c r="D53" s="15"/>
      <c r="E53" s="15"/>
      <c r="F53" s="15"/>
    </row>
    <row r="54" spans="3:6" s="10" customFormat="1" ht="15" customHeight="1" x14ac:dyDescent="0.2">
      <c r="C54" s="15"/>
      <c r="D54" s="15"/>
      <c r="E54" s="15"/>
      <c r="F54" s="15"/>
    </row>
    <row r="55" spans="3:6" s="10" customFormat="1" ht="15" customHeight="1" x14ac:dyDescent="0.2">
      <c r="C55" s="15"/>
      <c r="D55" s="15"/>
      <c r="E55" s="15"/>
      <c r="F55" s="15"/>
    </row>
    <row r="56" spans="3:6" s="10" customFormat="1" ht="15" customHeight="1" x14ac:dyDescent="0.2">
      <c r="C56" s="15"/>
      <c r="D56" s="15"/>
      <c r="E56" s="15"/>
      <c r="F56" s="15"/>
    </row>
    <row r="57" spans="3:6" s="10" customFormat="1" ht="15" customHeight="1" x14ac:dyDescent="0.2">
      <c r="C57" s="15"/>
      <c r="D57" s="15"/>
      <c r="E57" s="15"/>
      <c r="F57" s="15"/>
    </row>
    <row r="58" spans="3:6" s="10" customFormat="1" ht="15" customHeight="1" x14ac:dyDescent="0.2">
      <c r="C58" s="15"/>
      <c r="D58" s="15"/>
      <c r="E58" s="15"/>
      <c r="F58" s="15"/>
    </row>
    <row r="59" spans="3:6" s="10" customFormat="1" ht="15" customHeight="1" x14ac:dyDescent="0.2">
      <c r="C59" s="15"/>
      <c r="D59" s="15"/>
      <c r="E59" s="15"/>
      <c r="F59" s="15"/>
    </row>
    <row r="60" spans="3:6" s="10" customFormat="1" ht="15" customHeight="1" x14ac:dyDescent="0.2">
      <c r="C60" s="15"/>
      <c r="D60" s="15"/>
      <c r="E60" s="15"/>
      <c r="F60" s="15"/>
    </row>
    <row r="61" spans="3:6" s="10" customFormat="1" ht="15" customHeight="1" x14ac:dyDescent="0.2">
      <c r="C61" s="15"/>
      <c r="D61" s="15"/>
      <c r="E61" s="15"/>
      <c r="F61" s="15"/>
    </row>
    <row r="62" spans="3:6" s="10" customFormat="1" ht="15" customHeight="1" x14ac:dyDescent="0.2">
      <c r="C62" s="15"/>
      <c r="D62" s="15"/>
      <c r="E62" s="15"/>
      <c r="F62" s="15"/>
    </row>
    <row r="63" spans="3:6" s="10" customFormat="1" ht="15" customHeight="1" x14ac:dyDescent="0.2">
      <c r="C63" s="15"/>
      <c r="D63" s="15"/>
      <c r="E63" s="15"/>
      <c r="F63" s="15"/>
    </row>
    <row r="64" spans="3:6" s="10" customFormat="1" ht="15" customHeight="1" x14ac:dyDescent="0.2">
      <c r="C64" s="15"/>
      <c r="D64" s="15"/>
      <c r="E64" s="15"/>
      <c r="F64" s="15"/>
    </row>
    <row r="65" spans="3:6" s="10" customFormat="1" ht="15" customHeight="1" x14ac:dyDescent="0.2">
      <c r="C65" s="15"/>
      <c r="D65" s="15"/>
      <c r="E65" s="15"/>
      <c r="F65" s="15"/>
    </row>
    <row r="66" spans="3:6" s="10" customFormat="1" ht="15" customHeight="1" x14ac:dyDescent="0.2">
      <c r="C66" s="15"/>
      <c r="D66" s="15"/>
      <c r="E66" s="15"/>
      <c r="F66" s="15"/>
    </row>
    <row r="67" spans="3:6" s="10" customFormat="1" ht="15" customHeight="1" x14ac:dyDescent="0.2">
      <c r="C67" s="15"/>
      <c r="D67" s="15"/>
      <c r="E67" s="15"/>
      <c r="F67" s="15"/>
    </row>
    <row r="68" spans="3:6" s="10" customFormat="1" ht="15" customHeight="1" x14ac:dyDescent="0.2">
      <c r="C68" s="15"/>
      <c r="D68" s="15"/>
      <c r="E68" s="15"/>
      <c r="F68" s="15"/>
    </row>
    <row r="69" spans="3:6" s="10" customFormat="1" ht="15" customHeight="1" x14ac:dyDescent="0.2">
      <c r="C69" s="15"/>
      <c r="D69" s="15"/>
      <c r="E69" s="15"/>
      <c r="F69" s="15"/>
    </row>
    <row r="70" spans="3:6" s="10" customFormat="1" ht="15" customHeight="1" x14ac:dyDescent="0.2">
      <c r="C70" s="15"/>
      <c r="D70" s="15"/>
      <c r="E70" s="15"/>
      <c r="F70" s="15"/>
    </row>
    <row r="71" spans="3:6" s="10" customFormat="1" ht="15" customHeight="1" x14ac:dyDescent="0.2">
      <c r="C71" s="15"/>
      <c r="D71" s="15"/>
      <c r="E71" s="15"/>
      <c r="F71" s="15"/>
    </row>
    <row r="72" spans="3:6" s="10" customFormat="1" ht="15" customHeight="1" x14ac:dyDescent="0.2">
      <c r="C72" s="15"/>
      <c r="D72" s="15"/>
      <c r="E72" s="15"/>
      <c r="F72" s="15"/>
    </row>
    <row r="73" spans="3:6" s="10" customFormat="1" ht="15" customHeight="1" x14ac:dyDescent="0.2">
      <c r="C73" s="15"/>
      <c r="D73" s="15"/>
      <c r="E73" s="15"/>
      <c r="F73" s="15"/>
    </row>
    <row r="74" spans="3:6" s="10" customFormat="1" ht="15" customHeight="1" x14ac:dyDescent="0.2">
      <c r="C74" s="15"/>
      <c r="D74" s="15"/>
      <c r="E74" s="15"/>
      <c r="F74" s="15"/>
    </row>
    <row r="75" spans="3:6" s="10" customFormat="1" ht="15" customHeight="1" x14ac:dyDescent="0.2">
      <c r="C75" s="15"/>
      <c r="D75" s="15"/>
      <c r="E75" s="15"/>
      <c r="F75" s="15"/>
    </row>
    <row r="76" spans="3:6" s="10" customFormat="1" ht="15" customHeight="1" x14ac:dyDescent="0.2">
      <c r="C76" s="15"/>
      <c r="D76" s="15"/>
      <c r="E76" s="15"/>
      <c r="F76" s="15"/>
    </row>
    <row r="77" spans="3:6" s="10" customFormat="1" ht="15" customHeight="1" x14ac:dyDescent="0.2">
      <c r="C77" s="15"/>
      <c r="D77" s="15"/>
      <c r="E77" s="15"/>
      <c r="F77" s="15"/>
    </row>
    <row r="78" spans="3:6" s="10" customFormat="1" ht="15" customHeight="1" x14ac:dyDescent="0.2">
      <c r="C78" s="15"/>
      <c r="D78" s="15"/>
      <c r="E78" s="15"/>
      <c r="F78" s="15"/>
    </row>
    <row r="79" spans="3:6" s="10" customFormat="1" ht="15" customHeight="1" x14ac:dyDescent="0.2">
      <c r="C79" s="15"/>
      <c r="D79" s="15"/>
      <c r="E79" s="15"/>
      <c r="F79" s="15"/>
    </row>
    <row r="80" spans="3:6" s="10" customFormat="1" ht="15" customHeight="1" x14ac:dyDescent="0.2">
      <c r="C80" s="15"/>
      <c r="D80" s="15"/>
      <c r="E80" s="15"/>
      <c r="F80" s="15"/>
    </row>
    <row r="81" spans="3:6" s="10" customFormat="1" ht="15" customHeight="1" x14ac:dyDescent="0.2">
      <c r="C81" s="15"/>
      <c r="D81" s="15"/>
      <c r="E81" s="15"/>
      <c r="F81" s="15"/>
    </row>
    <row r="82" spans="3:6" s="10" customFormat="1" ht="15" customHeight="1" x14ac:dyDescent="0.2">
      <c r="C82" s="15"/>
      <c r="D82" s="15"/>
      <c r="E82" s="15"/>
      <c r="F82" s="15"/>
    </row>
    <row r="83" spans="3:6" s="10" customFormat="1" ht="15" customHeight="1" x14ac:dyDescent="0.2">
      <c r="C83" s="15"/>
      <c r="D83" s="15"/>
      <c r="E83" s="15"/>
      <c r="F83" s="15"/>
    </row>
    <row r="84" spans="3:6" s="10" customFormat="1" ht="15" customHeight="1" x14ac:dyDescent="0.2">
      <c r="C84" s="15"/>
      <c r="D84" s="15"/>
      <c r="E84" s="15"/>
      <c r="F84" s="15"/>
    </row>
    <row r="85" spans="3:6" s="10" customFormat="1" ht="15" customHeight="1" x14ac:dyDescent="0.2">
      <c r="C85" s="15"/>
      <c r="D85" s="15"/>
      <c r="E85" s="15"/>
      <c r="F85" s="15"/>
    </row>
    <row r="86" spans="3:6" s="10" customFormat="1" ht="15" customHeight="1" x14ac:dyDescent="0.2">
      <c r="C86" s="15"/>
      <c r="D86" s="15"/>
      <c r="E86" s="15"/>
      <c r="F86" s="15"/>
    </row>
    <row r="87" spans="3:6" s="10" customFormat="1" ht="15" customHeight="1" x14ac:dyDescent="0.2">
      <c r="C87" s="15"/>
      <c r="D87" s="15"/>
      <c r="E87" s="15"/>
      <c r="F87" s="15"/>
    </row>
    <row r="88" spans="3:6" s="10" customFormat="1" ht="15" customHeight="1" x14ac:dyDescent="0.2">
      <c r="C88" s="15"/>
      <c r="D88" s="15"/>
      <c r="E88" s="15"/>
      <c r="F88" s="15"/>
    </row>
    <row r="89" spans="3:6" s="10" customFormat="1" ht="15" customHeight="1" x14ac:dyDescent="0.2">
      <c r="C89" s="15"/>
      <c r="D89" s="15"/>
      <c r="E89" s="15"/>
      <c r="F89" s="15"/>
    </row>
    <row r="90" spans="3:6" s="10" customFormat="1" ht="15" customHeight="1" x14ac:dyDescent="0.2">
      <c r="C90" s="15"/>
      <c r="D90" s="15"/>
      <c r="E90" s="15"/>
      <c r="F90" s="15"/>
    </row>
    <row r="91" spans="3:6" s="10" customFormat="1" ht="15" customHeight="1" x14ac:dyDescent="0.2">
      <c r="C91" s="15"/>
      <c r="D91" s="15"/>
      <c r="E91" s="15"/>
      <c r="F91" s="15"/>
    </row>
    <row r="92" spans="3:6" s="10" customFormat="1" ht="15" customHeight="1" x14ac:dyDescent="0.2">
      <c r="C92" s="15"/>
      <c r="D92" s="15"/>
      <c r="E92" s="15"/>
      <c r="F92" s="15"/>
    </row>
    <row r="93" spans="3:6" s="10" customFormat="1" ht="15" customHeight="1" x14ac:dyDescent="0.2">
      <c r="C93" s="15"/>
      <c r="D93" s="15"/>
      <c r="E93" s="15"/>
      <c r="F93" s="15"/>
    </row>
    <row r="94" spans="3:6" s="10" customFormat="1" ht="15" customHeight="1" x14ac:dyDescent="0.2">
      <c r="C94" s="15"/>
      <c r="D94" s="15"/>
      <c r="E94" s="15"/>
      <c r="F94" s="15"/>
    </row>
    <row r="95" spans="3:6" s="10" customFormat="1" ht="15" customHeight="1" x14ac:dyDescent="0.2">
      <c r="C95" s="15"/>
      <c r="D95" s="15"/>
      <c r="E95" s="15"/>
      <c r="F95" s="15"/>
    </row>
    <row r="96" spans="3:6" s="10" customFormat="1" ht="15" customHeight="1" x14ac:dyDescent="0.2">
      <c r="C96" s="15"/>
      <c r="D96" s="15"/>
      <c r="E96" s="15"/>
      <c r="F96" s="15"/>
    </row>
    <row r="97" spans="3:6" s="10" customFormat="1" ht="15" customHeight="1" x14ac:dyDescent="0.2">
      <c r="C97" s="15"/>
      <c r="D97" s="15"/>
      <c r="E97" s="15"/>
      <c r="F97" s="15"/>
    </row>
    <row r="98" spans="3:6" s="10" customFormat="1" ht="15" customHeight="1" x14ac:dyDescent="0.2">
      <c r="C98" s="15"/>
      <c r="D98" s="15"/>
      <c r="E98" s="15"/>
      <c r="F98" s="15"/>
    </row>
    <row r="99" spans="3:6" s="10" customFormat="1" ht="15" customHeight="1" x14ac:dyDescent="0.2">
      <c r="C99" s="15"/>
      <c r="D99" s="15"/>
      <c r="E99" s="15"/>
      <c r="F99" s="15"/>
    </row>
    <row r="100" spans="3:6" s="10" customFormat="1" ht="15" customHeight="1" x14ac:dyDescent="0.2">
      <c r="C100" s="15"/>
      <c r="D100" s="15"/>
      <c r="E100" s="15"/>
      <c r="F100" s="15"/>
    </row>
    <row r="101" spans="3:6" s="10" customFormat="1" ht="15" customHeight="1" x14ac:dyDescent="0.2">
      <c r="C101" s="15"/>
      <c r="D101" s="15"/>
      <c r="E101" s="15"/>
      <c r="F101" s="15"/>
    </row>
    <row r="102" spans="3:6" s="10" customFormat="1" ht="15" customHeight="1" x14ac:dyDescent="0.2">
      <c r="C102" s="15"/>
      <c r="D102" s="15"/>
      <c r="E102" s="15"/>
      <c r="F102" s="15"/>
    </row>
    <row r="103" spans="3:6" s="10" customFormat="1" ht="15" customHeight="1" x14ac:dyDescent="0.2">
      <c r="C103" s="15"/>
      <c r="D103" s="15"/>
      <c r="E103" s="15"/>
      <c r="F103" s="15"/>
    </row>
    <row r="104" spans="3:6" s="10" customFormat="1" ht="15" customHeight="1" x14ac:dyDescent="0.2">
      <c r="C104" s="15"/>
      <c r="D104" s="15"/>
      <c r="E104" s="15"/>
      <c r="F104" s="15"/>
    </row>
    <row r="105" spans="3:6" s="10" customFormat="1" ht="15" customHeight="1" x14ac:dyDescent="0.2">
      <c r="C105" s="15"/>
      <c r="D105" s="15"/>
      <c r="E105" s="15"/>
      <c r="F105" s="15"/>
    </row>
    <row r="106" spans="3:6" s="10" customFormat="1" ht="15" customHeight="1" x14ac:dyDescent="0.2">
      <c r="C106" s="15"/>
      <c r="D106" s="15"/>
      <c r="E106" s="15"/>
      <c r="F106" s="15"/>
    </row>
    <row r="107" spans="3:6" s="10" customFormat="1" ht="15" customHeight="1" x14ac:dyDescent="0.2">
      <c r="C107" s="15"/>
      <c r="D107" s="15"/>
      <c r="E107" s="15"/>
      <c r="F107" s="15"/>
    </row>
    <row r="108" spans="3:6" s="10" customFormat="1" ht="15" customHeight="1" x14ac:dyDescent="0.2">
      <c r="C108" s="15"/>
      <c r="D108" s="15"/>
      <c r="E108" s="15"/>
      <c r="F108" s="15"/>
    </row>
    <row r="109" spans="3:6" s="10" customFormat="1" ht="15" customHeight="1" x14ac:dyDescent="0.2">
      <c r="C109" s="15"/>
      <c r="D109" s="15"/>
      <c r="E109" s="15"/>
      <c r="F109" s="15"/>
    </row>
    <row r="110" spans="3:6" s="10" customFormat="1" ht="15" customHeight="1" x14ac:dyDescent="0.2">
      <c r="C110" s="15"/>
      <c r="D110" s="15"/>
      <c r="E110" s="15"/>
      <c r="F110" s="15"/>
    </row>
    <row r="111" spans="3:6" s="10" customFormat="1" ht="15" customHeight="1" x14ac:dyDescent="0.2">
      <c r="C111" s="15"/>
      <c r="D111" s="15"/>
      <c r="E111" s="15"/>
      <c r="F111" s="15"/>
    </row>
    <row r="112" spans="3:6" s="10" customFormat="1" ht="15" customHeight="1" x14ac:dyDescent="0.2">
      <c r="C112" s="15"/>
      <c r="D112" s="15"/>
      <c r="E112" s="15"/>
      <c r="F112" s="15"/>
    </row>
    <row r="113" spans="3:6" s="10" customFormat="1" ht="15" customHeight="1" x14ac:dyDescent="0.2">
      <c r="C113" s="15"/>
      <c r="D113" s="15"/>
      <c r="E113" s="15"/>
      <c r="F113" s="15"/>
    </row>
    <row r="114" spans="3:6" s="10" customFormat="1" ht="15" customHeight="1" x14ac:dyDescent="0.2">
      <c r="C114" s="15"/>
      <c r="D114" s="15"/>
      <c r="E114" s="15"/>
      <c r="F114" s="15"/>
    </row>
    <row r="115" spans="3:6" s="10" customFormat="1" ht="15" customHeight="1" x14ac:dyDescent="0.2">
      <c r="C115" s="15"/>
      <c r="D115" s="15"/>
      <c r="E115" s="15"/>
      <c r="F115" s="15"/>
    </row>
    <row r="116" spans="3:6" s="10" customFormat="1" ht="15" customHeight="1" x14ac:dyDescent="0.2">
      <c r="C116" s="15"/>
      <c r="D116" s="15"/>
      <c r="E116" s="15"/>
      <c r="F116" s="15"/>
    </row>
    <row r="117" spans="3:6" s="10" customFormat="1" ht="15" customHeight="1" x14ac:dyDescent="0.2">
      <c r="C117" s="15"/>
      <c r="D117" s="15"/>
      <c r="E117" s="15"/>
      <c r="F117" s="15"/>
    </row>
    <row r="118" spans="3:6" s="10" customFormat="1" ht="15" customHeight="1" x14ac:dyDescent="0.2">
      <c r="C118" s="15"/>
      <c r="D118" s="15"/>
      <c r="E118" s="15"/>
      <c r="F118" s="15"/>
    </row>
    <row r="119" spans="3:6" s="10" customFormat="1" ht="15" customHeight="1" x14ac:dyDescent="0.2">
      <c r="C119" s="15"/>
      <c r="D119" s="15"/>
      <c r="E119" s="15"/>
      <c r="F119" s="15"/>
    </row>
    <row r="120" spans="3:6" s="10" customFormat="1" ht="15" customHeight="1" x14ac:dyDescent="0.2">
      <c r="C120" s="15"/>
      <c r="D120" s="15"/>
      <c r="E120" s="15"/>
      <c r="F120" s="15"/>
    </row>
    <row r="121" spans="3:6" s="10" customFormat="1" ht="15" customHeight="1" x14ac:dyDescent="0.2">
      <c r="C121" s="15"/>
      <c r="D121" s="15"/>
      <c r="E121" s="15"/>
      <c r="F121" s="15"/>
    </row>
    <row r="122" spans="3:6" s="10" customFormat="1" ht="15" customHeight="1" x14ac:dyDescent="0.2">
      <c r="C122" s="15"/>
      <c r="D122" s="15"/>
      <c r="E122" s="15"/>
      <c r="F122" s="15"/>
    </row>
    <row r="123" spans="3:6" s="10" customFormat="1" ht="15" customHeight="1" x14ac:dyDescent="0.2">
      <c r="C123" s="15"/>
      <c r="D123" s="15"/>
      <c r="E123" s="15"/>
      <c r="F123" s="15"/>
    </row>
    <row r="124" spans="3:6" s="10" customFormat="1" ht="15" customHeight="1" x14ac:dyDescent="0.2">
      <c r="C124" s="15"/>
      <c r="D124" s="15"/>
      <c r="E124" s="15"/>
      <c r="F124" s="15"/>
    </row>
    <row r="125" spans="3:6" s="10" customFormat="1" ht="15" customHeight="1" x14ac:dyDescent="0.2">
      <c r="C125" s="15"/>
      <c r="D125" s="15"/>
      <c r="E125" s="15"/>
      <c r="F125" s="15"/>
    </row>
    <row r="126" spans="3:6" s="10" customFormat="1" ht="15" customHeight="1" x14ac:dyDescent="0.2">
      <c r="C126" s="15"/>
      <c r="D126" s="15"/>
      <c r="E126" s="15"/>
      <c r="F126" s="15"/>
    </row>
    <row r="127" spans="3:6" s="10" customFormat="1" ht="15" customHeight="1" x14ac:dyDescent="0.2">
      <c r="C127" s="15"/>
      <c r="D127" s="15"/>
      <c r="E127" s="15"/>
      <c r="F127" s="15"/>
    </row>
    <row r="128" spans="3:6" s="10" customFormat="1" ht="15" customHeight="1" x14ac:dyDescent="0.2">
      <c r="C128" s="15"/>
      <c r="D128" s="15"/>
      <c r="E128" s="15"/>
      <c r="F128" s="15"/>
    </row>
    <row r="129" spans="3:6" s="10" customFormat="1" ht="15" customHeight="1" x14ac:dyDescent="0.2">
      <c r="C129" s="15"/>
      <c r="D129" s="15"/>
      <c r="E129" s="15"/>
      <c r="F129" s="15"/>
    </row>
    <row r="130" spans="3:6" s="10" customFormat="1" ht="15" customHeight="1" x14ac:dyDescent="0.2">
      <c r="C130" s="15"/>
      <c r="D130" s="15"/>
      <c r="E130" s="15"/>
      <c r="F130" s="15"/>
    </row>
    <row r="131" spans="3:6" s="10" customFormat="1" ht="15" customHeight="1" x14ac:dyDescent="0.2">
      <c r="C131" s="15"/>
      <c r="D131" s="15"/>
      <c r="E131" s="15"/>
      <c r="F131" s="15"/>
    </row>
    <row r="132" spans="3:6" s="10" customFormat="1" ht="15" customHeight="1" x14ac:dyDescent="0.2">
      <c r="C132" s="15"/>
      <c r="D132" s="15"/>
      <c r="E132" s="15"/>
      <c r="F132" s="15"/>
    </row>
    <row r="133" spans="3:6" s="10" customFormat="1" ht="15" customHeight="1" x14ac:dyDescent="0.2">
      <c r="C133" s="15"/>
      <c r="D133" s="15"/>
      <c r="E133" s="15"/>
      <c r="F133" s="15"/>
    </row>
    <row r="134" spans="3:6" s="10" customFormat="1" ht="15" customHeight="1" x14ac:dyDescent="0.2">
      <c r="C134" s="15"/>
      <c r="D134" s="15"/>
      <c r="E134" s="15"/>
      <c r="F134" s="15"/>
    </row>
    <row r="135" spans="3:6" s="10" customFormat="1" ht="15" customHeight="1" x14ac:dyDescent="0.2">
      <c r="C135" s="15"/>
      <c r="D135" s="15"/>
      <c r="E135" s="15"/>
      <c r="F135" s="15"/>
    </row>
    <row r="136" spans="3:6" s="10" customFormat="1" ht="15" customHeight="1" x14ac:dyDescent="0.2">
      <c r="C136" s="15"/>
      <c r="D136" s="15"/>
      <c r="E136" s="15"/>
      <c r="F136" s="15"/>
    </row>
    <row r="137" spans="3:6" s="10" customFormat="1" ht="15" customHeight="1" x14ac:dyDescent="0.2">
      <c r="C137" s="15"/>
      <c r="D137" s="15"/>
      <c r="E137" s="15"/>
      <c r="F137" s="15"/>
    </row>
    <row r="138" spans="3:6" s="10" customFormat="1" ht="15" customHeight="1" x14ac:dyDescent="0.2">
      <c r="C138" s="15"/>
      <c r="D138" s="15"/>
      <c r="E138" s="15"/>
      <c r="F138" s="15"/>
    </row>
    <row r="139" spans="3:6" s="10" customFormat="1" ht="15" customHeight="1" x14ac:dyDescent="0.2">
      <c r="C139" s="15"/>
      <c r="D139" s="15"/>
      <c r="E139" s="15"/>
      <c r="F139" s="15"/>
    </row>
    <row r="140" spans="3:6" s="10" customFormat="1" ht="15" customHeight="1" x14ac:dyDescent="0.2">
      <c r="C140" s="15"/>
      <c r="D140" s="15"/>
      <c r="E140" s="15"/>
      <c r="F140" s="15"/>
    </row>
    <row r="141" spans="3:6" s="10" customFormat="1" ht="15" customHeight="1" x14ac:dyDescent="0.2">
      <c r="C141" s="15"/>
      <c r="D141" s="15"/>
      <c r="E141" s="15"/>
      <c r="F141" s="15"/>
    </row>
    <row r="142" spans="3:6" s="10" customFormat="1" ht="15" customHeight="1" x14ac:dyDescent="0.2">
      <c r="C142" s="15"/>
      <c r="D142" s="15"/>
      <c r="E142" s="15"/>
      <c r="F142" s="15"/>
    </row>
    <row r="143" spans="3:6" s="10" customFormat="1" ht="15" customHeight="1" x14ac:dyDescent="0.2">
      <c r="C143" s="15"/>
      <c r="D143" s="15"/>
      <c r="E143" s="15"/>
      <c r="F143" s="15"/>
    </row>
    <row r="144" spans="3:6" s="10" customFormat="1" ht="15" customHeight="1" x14ac:dyDescent="0.2">
      <c r="C144" s="15"/>
      <c r="D144" s="15"/>
      <c r="E144" s="15"/>
      <c r="F144" s="15"/>
    </row>
    <row r="145" spans="1:6" s="10" customFormat="1" ht="15" customHeight="1" x14ac:dyDescent="0.2">
      <c r="C145" s="15"/>
      <c r="D145" s="15"/>
      <c r="E145" s="15"/>
      <c r="F145" s="15"/>
    </row>
    <row r="146" spans="1:6" s="10" customFormat="1" ht="15" customHeight="1" x14ac:dyDescent="0.2">
      <c r="C146" s="15"/>
      <c r="D146" s="15"/>
      <c r="E146" s="15"/>
      <c r="F146" s="15"/>
    </row>
    <row r="147" spans="1:6" s="10" customFormat="1" ht="15" customHeight="1" x14ac:dyDescent="0.2">
      <c r="A147" s="14"/>
      <c r="B147" s="14"/>
      <c r="C147" s="16"/>
      <c r="D147" s="16"/>
      <c r="E147" s="122"/>
      <c r="F147" s="122"/>
    </row>
    <row r="148" spans="1:6" s="10" customFormat="1" ht="15" customHeight="1" x14ac:dyDescent="0.2">
      <c r="A148" s="11"/>
    </row>
    <row r="149" spans="1:6" s="10" customFormat="1" ht="15" customHeight="1" x14ac:dyDescent="0.2">
      <c r="A149" s="11"/>
    </row>
    <row r="150" spans="1:6" s="10" customFormat="1" ht="15" customHeight="1" x14ac:dyDescent="0.2"/>
    <row r="151" spans="1:6" s="10" customFormat="1" ht="15" customHeight="1" x14ac:dyDescent="0.2"/>
    <row r="152" spans="1:6" s="10" customFormat="1" ht="15" customHeight="1" x14ac:dyDescent="0.2"/>
    <row r="153" spans="1:6" s="10" customFormat="1" ht="15" customHeight="1" x14ac:dyDescent="0.2"/>
    <row r="154" spans="1:6" s="10" customFormat="1" ht="15" customHeight="1" x14ac:dyDescent="0.2"/>
    <row r="155" spans="1:6" s="10" customFormat="1" ht="15" customHeight="1" x14ac:dyDescent="0.2"/>
    <row r="156" spans="1:6" s="10" customFormat="1" ht="15" customHeight="1" x14ac:dyDescent="0.2"/>
    <row r="157" spans="1:6" s="10" customFormat="1" ht="15" customHeight="1" x14ac:dyDescent="0.2"/>
    <row r="158" spans="1:6" s="10" customFormat="1" ht="15" customHeight="1" x14ac:dyDescent="0.2"/>
    <row r="159" spans="1:6" s="10" customFormat="1" ht="15" customHeight="1" x14ac:dyDescent="0.2"/>
    <row r="160" spans="1:6" s="10" customFormat="1" ht="15" customHeight="1" x14ac:dyDescent="0.2"/>
    <row r="161" s="10" customFormat="1" ht="15" customHeight="1" x14ac:dyDescent="0.2"/>
    <row r="162" s="10" customFormat="1" ht="15" customHeight="1" x14ac:dyDescent="0.2"/>
    <row r="163" s="10" customFormat="1" ht="15" customHeight="1" x14ac:dyDescent="0.2"/>
    <row r="164" s="10" customFormat="1" ht="15" customHeight="1" x14ac:dyDescent="0.2"/>
    <row r="165" s="10" customFormat="1" ht="15" customHeight="1" x14ac:dyDescent="0.2"/>
    <row r="166" s="10" customFormat="1" ht="15" customHeight="1" x14ac:dyDescent="0.2"/>
    <row r="167" s="10" customFormat="1" ht="15" customHeight="1" x14ac:dyDescent="0.2"/>
    <row r="168" s="10" customFormat="1" ht="15" customHeight="1" x14ac:dyDescent="0.2"/>
    <row r="169" s="10" customFormat="1" ht="15" customHeight="1" x14ac:dyDescent="0.2"/>
    <row r="170" s="10" customFormat="1" ht="15" customHeight="1" x14ac:dyDescent="0.2"/>
    <row r="171" s="10" customFormat="1" ht="15" customHeight="1" x14ac:dyDescent="0.2"/>
    <row r="172" s="10" customFormat="1" ht="15" customHeight="1" x14ac:dyDescent="0.2"/>
    <row r="173" s="10" customFormat="1" ht="15" customHeight="1" x14ac:dyDescent="0.2"/>
    <row r="174" s="10" customFormat="1" ht="15" customHeight="1" x14ac:dyDescent="0.2"/>
    <row r="175" s="10" customFormat="1" ht="15" customHeight="1" x14ac:dyDescent="0.2"/>
    <row r="176" s="10" customFormat="1" ht="15" customHeight="1" x14ac:dyDescent="0.2"/>
    <row r="177" s="10" customFormat="1" ht="15" customHeight="1" x14ac:dyDescent="0.2"/>
    <row r="178" s="10" customFormat="1" ht="15" customHeight="1" x14ac:dyDescent="0.2"/>
    <row r="179" s="10" customFormat="1" ht="15" customHeight="1" x14ac:dyDescent="0.2"/>
    <row r="180" s="10" customFormat="1" ht="15" customHeight="1" x14ac:dyDescent="0.2"/>
    <row r="181" s="10" customFormat="1" ht="15" customHeight="1" x14ac:dyDescent="0.2"/>
    <row r="182" s="10" customFormat="1" ht="15" customHeight="1" x14ac:dyDescent="0.2"/>
    <row r="183" s="10" customFormat="1" ht="15" customHeight="1" x14ac:dyDescent="0.2"/>
    <row r="184" s="10" customFormat="1" ht="15" customHeight="1" x14ac:dyDescent="0.2"/>
    <row r="185" s="10" customFormat="1" ht="15" customHeight="1" x14ac:dyDescent="0.2"/>
    <row r="186" s="10" customFormat="1" ht="15" customHeight="1" x14ac:dyDescent="0.2"/>
    <row r="187" s="10" customFormat="1" ht="15" customHeight="1" x14ac:dyDescent="0.2"/>
    <row r="188" s="10" customFormat="1" ht="15" customHeight="1" x14ac:dyDescent="0.2"/>
    <row r="189" s="10" customFormat="1" ht="15" customHeight="1" x14ac:dyDescent="0.2"/>
    <row r="190" s="10" customFormat="1" ht="15" customHeight="1" x14ac:dyDescent="0.2"/>
    <row r="191" s="10" customFormat="1" ht="15" customHeight="1" x14ac:dyDescent="0.2"/>
    <row r="192" s="10" customFormat="1" ht="15" customHeight="1" x14ac:dyDescent="0.2"/>
    <row r="193" s="10" customFormat="1" ht="15" customHeight="1" x14ac:dyDescent="0.2"/>
    <row r="194" s="10" customFormat="1" ht="15" customHeight="1" x14ac:dyDescent="0.2"/>
    <row r="195" s="10" customFormat="1" ht="15" customHeight="1" x14ac:dyDescent="0.2"/>
    <row r="196" s="10" customFormat="1" ht="15" customHeight="1" x14ac:dyDescent="0.2"/>
    <row r="197" s="10" customFormat="1" ht="15" customHeight="1" x14ac:dyDescent="0.2"/>
    <row r="198" s="10" customFormat="1" ht="15" customHeight="1" x14ac:dyDescent="0.2"/>
    <row r="199" s="10" customFormat="1" ht="15" customHeight="1" x14ac:dyDescent="0.2"/>
    <row r="200" s="10" customFormat="1" ht="15" customHeight="1" x14ac:dyDescent="0.2"/>
    <row r="201" s="10" customFormat="1" ht="15" customHeight="1" x14ac:dyDescent="0.2"/>
    <row r="202" s="10" customFormat="1" ht="15" customHeight="1" x14ac:dyDescent="0.2"/>
    <row r="203" s="10" customFormat="1" ht="15" customHeight="1" x14ac:dyDescent="0.2"/>
    <row r="204" s="10" customFormat="1" ht="15" customHeight="1" x14ac:dyDescent="0.2"/>
    <row r="205" s="10" customFormat="1" ht="15" customHeight="1" x14ac:dyDescent="0.2"/>
    <row r="206" s="10" customFormat="1" ht="15" customHeight="1" x14ac:dyDescent="0.2"/>
    <row r="207" s="10" customFormat="1" ht="15" customHeight="1" x14ac:dyDescent="0.2"/>
    <row r="208" s="10" customFormat="1" ht="15" customHeight="1" x14ac:dyDescent="0.2"/>
    <row r="209" spans="1:8" s="10" customFormat="1" ht="15" customHeight="1" x14ac:dyDescent="0.2"/>
    <row r="210" spans="1:8" s="10" customFormat="1" ht="15" customHeight="1" x14ac:dyDescent="0.2"/>
    <row r="211" spans="1:8" s="10" customFormat="1" ht="15" customHeight="1" x14ac:dyDescent="0.2"/>
    <row r="212" spans="1:8" s="10" customFormat="1" ht="15" customHeight="1" x14ac:dyDescent="0.2"/>
    <row r="213" spans="1:8" s="10" customFormat="1" ht="15" customHeight="1" x14ac:dyDescent="0.2"/>
    <row r="214" spans="1:8" s="10" customFormat="1" ht="15" customHeight="1" x14ac:dyDescent="0.2"/>
    <row r="215" spans="1:8" s="10" customFormat="1" ht="15" customHeight="1" x14ac:dyDescent="0.2"/>
    <row r="216" spans="1:8" s="10" customFormat="1" ht="15" customHeight="1" x14ac:dyDescent="0.2"/>
    <row r="217" spans="1:8" s="10" customFormat="1" ht="15" customHeight="1" x14ac:dyDescent="0.3">
      <c r="A217" s="2"/>
      <c r="B217" s="2"/>
      <c r="C217" s="2"/>
      <c r="D217" s="2"/>
      <c r="E217" s="2"/>
      <c r="F217" s="2"/>
      <c r="G217" s="2"/>
      <c r="H217" s="2"/>
    </row>
  </sheetData>
  <mergeCells count="3">
    <mergeCell ref="A2:D2"/>
    <mergeCell ref="B10:D10"/>
    <mergeCell ref="A1:H1"/>
  </mergeCells>
  <pageMargins left="0.56000000000000005" right="0.56000000000000005" top="0.56999999999999995" bottom="0.56000000000000005" header="0.39370078740157483" footer="0.39370078740157483"/>
  <pageSetup paperSize="9" scale="64" orientation="portrait" r:id="rId1"/>
  <headerFooter alignWithMargins="0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Y223"/>
  <sheetViews>
    <sheetView showGridLines="0" zoomScaleNormal="100" workbookViewId="0">
      <selection sqref="A1:Y1"/>
    </sheetView>
  </sheetViews>
  <sheetFormatPr baseColWidth="10" defaultColWidth="11.5546875" defaultRowHeight="15" customHeight="1" x14ac:dyDescent="0.3"/>
  <cols>
    <col min="1" max="1" width="25.6640625" style="2" customWidth="1"/>
    <col min="2" max="2" width="8.33203125" style="2" bestFit="1" customWidth="1"/>
    <col min="3" max="3" width="11.109375" style="2" bestFit="1" customWidth="1"/>
    <col min="4" max="6" width="10.6640625" style="2" bestFit="1" customWidth="1"/>
    <col min="7" max="8" width="8.33203125" style="2" bestFit="1" customWidth="1"/>
    <col min="9" max="9" width="11.109375" style="2" bestFit="1" customWidth="1"/>
    <col min="10" max="12" width="10.6640625" style="2" bestFit="1" customWidth="1"/>
    <col min="13" max="13" width="8.33203125" style="2" bestFit="1" customWidth="1"/>
    <col min="14" max="18" width="11.5546875" style="2" hidden="1" customWidth="1"/>
    <col min="19" max="19" width="7.88671875" style="2" hidden="1" customWidth="1"/>
    <col min="20" max="20" width="8.33203125" style="2" bestFit="1" customWidth="1"/>
    <col min="21" max="21" width="11.109375" style="2" bestFit="1" customWidth="1"/>
    <col min="22" max="24" width="10.6640625" style="2" bestFit="1" customWidth="1"/>
    <col min="25" max="25" width="8.33203125" style="2" bestFit="1" customWidth="1"/>
    <col min="26" max="16384" width="11.5546875" style="2"/>
  </cols>
  <sheetData>
    <row r="1" spans="1:25" s="9" customFormat="1" ht="42.75" customHeight="1" x14ac:dyDescent="0.2">
      <c r="A1" s="140" t="s">
        <v>84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s="12" customFormat="1" ht="13.8" x14ac:dyDescent="0.3">
      <c r="A2" s="141" t="str">
        <f>Índice!A3</f>
        <v>Datos: año 2023</v>
      </c>
      <c r="B2" s="141"/>
      <c r="C2" s="141"/>
      <c r="D2" s="141"/>
      <c r="E2" s="141"/>
      <c r="F2" s="141"/>
      <c r="G2" s="141"/>
      <c r="H2" s="141"/>
      <c r="I2" s="141"/>
    </row>
    <row r="3" spans="1:25" s="12" customFormat="1" ht="20.100000000000001" customHeight="1" x14ac:dyDescent="0.3">
      <c r="A3" s="39"/>
      <c r="B3" s="154" t="s">
        <v>47</v>
      </c>
      <c r="C3" s="154"/>
      <c r="D3" s="154"/>
      <c r="E3" s="154"/>
      <c r="F3" s="154"/>
      <c r="G3" s="155"/>
      <c r="H3" s="154" t="s">
        <v>48</v>
      </c>
      <c r="I3" s="154"/>
      <c r="J3" s="154"/>
      <c r="K3" s="154"/>
      <c r="L3" s="154"/>
      <c r="M3" s="155"/>
      <c r="N3" s="60"/>
      <c r="O3" s="60"/>
      <c r="P3" s="60"/>
      <c r="T3" s="156" t="s">
        <v>85</v>
      </c>
      <c r="U3" s="156"/>
      <c r="V3" s="156"/>
      <c r="W3" s="156"/>
      <c r="X3" s="156"/>
      <c r="Y3" s="157"/>
    </row>
    <row r="4" spans="1:25" s="13" customFormat="1" ht="27.6" x14ac:dyDescent="0.3">
      <c r="A4" s="50" t="s">
        <v>45</v>
      </c>
      <c r="B4" s="58" t="s">
        <v>75</v>
      </c>
      <c r="C4" s="58" t="s">
        <v>86</v>
      </c>
      <c r="D4" s="58" t="s">
        <v>87</v>
      </c>
      <c r="E4" s="58" t="s">
        <v>88</v>
      </c>
      <c r="F4" s="58" t="s">
        <v>89</v>
      </c>
      <c r="G4" s="59" t="s">
        <v>90</v>
      </c>
      <c r="H4" s="58" t="s">
        <v>75</v>
      </c>
      <c r="I4" s="58" t="s">
        <v>86</v>
      </c>
      <c r="J4" s="58" t="s">
        <v>87</v>
      </c>
      <c r="K4" s="58" t="s">
        <v>88</v>
      </c>
      <c r="L4" s="58" t="s">
        <v>89</v>
      </c>
      <c r="M4" s="59" t="s">
        <v>90</v>
      </c>
      <c r="N4" s="58" t="s">
        <v>75</v>
      </c>
      <c r="O4" s="58" t="s">
        <v>86</v>
      </c>
      <c r="P4" s="58" t="s">
        <v>87</v>
      </c>
      <c r="Q4" s="58" t="s">
        <v>88</v>
      </c>
      <c r="R4" s="58" t="s">
        <v>89</v>
      </c>
      <c r="S4" s="59" t="s">
        <v>91</v>
      </c>
      <c r="T4" s="58" t="s">
        <v>75</v>
      </c>
      <c r="U4" s="58" t="s">
        <v>86</v>
      </c>
      <c r="V4" s="58" t="s">
        <v>87</v>
      </c>
      <c r="W4" s="58" t="s">
        <v>88</v>
      </c>
      <c r="X4" s="58" t="s">
        <v>89</v>
      </c>
      <c r="Y4" s="59" t="s">
        <v>90</v>
      </c>
    </row>
    <row r="5" spans="1:25" s="10" customFormat="1" ht="15" customHeight="1" x14ac:dyDescent="0.3">
      <c r="A5" s="30" t="s">
        <v>30</v>
      </c>
      <c r="B5" s="28">
        <v>5</v>
      </c>
      <c r="C5" s="28">
        <v>41</v>
      </c>
      <c r="D5" s="28">
        <v>178</v>
      </c>
      <c r="E5" s="28">
        <v>428</v>
      </c>
      <c r="F5" s="28">
        <v>604</v>
      </c>
      <c r="G5" s="48">
        <v>380</v>
      </c>
      <c r="H5" s="28">
        <v>0</v>
      </c>
      <c r="I5" s="28">
        <v>9</v>
      </c>
      <c r="J5" s="28">
        <v>20</v>
      </c>
      <c r="K5" s="28">
        <v>219</v>
      </c>
      <c r="L5" s="28">
        <v>184</v>
      </c>
      <c r="M5" s="48">
        <v>320</v>
      </c>
      <c r="N5" s="28">
        <f t="shared" ref="N5:N14" si="0">B5+H5</f>
        <v>5</v>
      </c>
      <c r="O5" s="28">
        <f t="shared" ref="O5:O14" si="1">C5+I5</f>
        <v>50</v>
      </c>
      <c r="P5" s="28">
        <f t="shared" ref="P5:P14" si="2">D5+J5</f>
        <v>198</v>
      </c>
      <c r="Q5" s="28">
        <f t="shared" ref="Q5:Q14" si="3">E5+K5</f>
        <v>647</v>
      </c>
      <c r="R5" s="28">
        <f t="shared" ref="R5:R14" si="4">F5+L5</f>
        <v>788</v>
      </c>
      <c r="S5" s="48">
        <f t="shared" ref="S5:S14" si="5">G5+M5</f>
        <v>700</v>
      </c>
      <c r="T5" s="69">
        <f t="shared" ref="T5:T14" si="6">H5/N5</f>
        <v>0</v>
      </c>
      <c r="U5" s="69">
        <f t="shared" ref="U5:U14" si="7">I5/O5</f>
        <v>0.18</v>
      </c>
      <c r="V5" s="69">
        <f t="shared" ref="V5:V14" si="8">J5/P5</f>
        <v>0.10101010101010101</v>
      </c>
      <c r="W5" s="69">
        <f t="shared" ref="W5:W14" si="9">K5/Q5</f>
        <v>0.33848531684698607</v>
      </c>
      <c r="X5" s="69">
        <f t="shared" ref="X5:X14" si="10">L5/R5</f>
        <v>0.233502538071066</v>
      </c>
      <c r="Y5" s="69">
        <f t="shared" ref="Y5:Y14" si="11">M5/S5</f>
        <v>0.45714285714285713</v>
      </c>
    </row>
    <row r="6" spans="1:25" s="10" customFormat="1" ht="15" customHeight="1" x14ac:dyDescent="0.3">
      <c r="A6" s="30" t="s">
        <v>31</v>
      </c>
      <c r="B6" s="28">
        <v>2</v>
      </c>
      <c r="C6" s="28">
        <v>11</v>
      </c>
      <c r="D6" s="28">
        <v>36</v>
      </c>
      <c r="E6" s="28">
        <v>156</v>
      </c>
      <c r="F6" s="28">
        <v>183</v>
      </c>
      <c r="G6" s="48">
        <v>639</v>
      </c>
      <c r="H6" s="28">
        <v>0</v>
      </c>
      <c r="I6" s="28">
        <v>1</v>
      </c>
      <c r="J6" s="28">
        <v>13</v>
      </c>
      <c r="K6" s="28">
        <v>44</v>
      </c>
      <c r="L6" s="28">
        <v>98</v>
      </c>
      <c r="M6" s="48">
        <v>137</v>
      </c>
      <c r="N6" s="28">
        <f t="shared" si="0"/>
        <v>2</v>
      </c>
      <c r="O6" s="28">
        <f t="shared" si="1"/>
        <v>12</v>
      </c>
      <c r="P6" s="28">
        <f t="shared" si="2"/>
        <v>49</v>
      </c>
      <c r="Q6" s="28">
        <f t="shared" si="3"/>
        <v>200</v>
      </c>
      <c r="R6" s="28">
        <f t="shared" si="4"/>
        <v>281</v>
      </c>
      <c r="S6" s="48">
        <f t="shared" si="5"/>
        <v>776</v>
      </c>
      <c r="T6" s="69">
        <f t="shared" si="6"/>
        <v>0</v>
      </c>
      <c r="U6" s="69">
        <f t="shared" si="7"/>
        <v>8.3333333333333329E-2</v>
      </c>
      <c r="V6" s="69">
        <f t="shared" si="8"/>
        <v>0.26530612244897961</v>
      </c>
      <c r="W6" s="69">
        <f t="shared" si="9"/>
        <v>0.22</v>
      </c>
      <c r="X6" s="69">
        <f t="shared" si="10"/>
        <v>0.3487544483985765</v>
      </c>
      <c r="Y6" s="69">
        <f t="shared" si="11"/>
        <v>0.17654639175257733</v>
      </c>
    </row>
    <row r="7" spans="1:25" s="10" customFormat="1" ht="15" customHeight="1" x14ac:dyDescent="0.3">
      <c r="A7" s="30" t="s">
        <v>32</v>
      </c>
      <c r="B7" s="28">
        <v>20</v>
      </c>
      <c r="C7" s="28">
        <v>49</v>
      </c>
      <c r="D7" s="28">
        <v>177</v>
      </c>
      <c r="E7" s="28">
        <v>535</v>
      </c>
      <c r="F7" s="28">
        <v>719</v>
      </c>
      <c r="G7" s="48">
        <v>1647</v>
      </c>
      <c r="H7" s="28">
        <v>2</v>
      </c>
      <c r="I7" s="28">
        <v>11</v>
      </c>
      <c r="J7" s="28">
        <v>57</v>
      </c>
      <c r="K7" s="28">
        <v>154</v>
      </c>
      <c r="L7" s="28">
        <v>292</v>
      </c>
      <c r="M7" s="48">
        <v>680</v>
      </c>
      <c r="N7" s="28">
        <f t="shared" si="0"/>
        <v>22</v>
      </c>
      <c r="O7" s="28">
        <f t="shared" si="1"/>
        <v>60</v>
      </c>
      <c r="P7" s="28">
        <f t="shared" si="2"/>
        <v>234</v>
      </c>
      <c r="Q7" s="28">
        <f t="shared" si="3"/>
        <v>689</v>
      </c>
      <c r="R7" s="28">
        <f t="shared" si="4"/>
        <v>1011</v>
      </c>
      <c r="S7" s="48">
        <f t="shared" si="5"/>
        <v>2327</v>
      </c>
      <c r="T7" s="69">
        <f t="shared" si="6"/>
        <v>9.0909090909090912E-2</v>
      </c>
      <c r="U7" s="69">
        <f t="shared" si="7"/>
        <v>0.18333333333333332</v>
      </c>
      <c r="V7" s="69">
        <f t="shared" si="8"/>
        <v>0.24358974358974358</v>
      </c>
      <c r="W7" s="69">
        <f t="shared" si="9"/>
        <v>0.22351233671988388</v>
      </c>
      <c r="X7" s="69">
        <f t="shared" si="10"/>
        <v>0.28882294757665677</v>
      </c>
      <c r="Y7" s="69">
        <f t="shared" si="11"/>
        <v>0.29222174473571122</v>
      </c>
    </row>
    <row r="8" spans="1:25" s="10" customFormat="1" ht="15" customHeight="1" x14ac:dyDescent="0.3">
      <c r="A8" s="30" t="s">
        <v>33</v>
      </c>
      <c r="B8" s="28">
        <v>12</v>
      </c>
      <c r="C8" s="28">
        <v>65</v>
      </c>
      <c r="D8" s="28">
        <v>314</v>
      </c>
      <c r="E8" s="28">
        <v>612</v>
      </c>
      <c r="F8" s="28">
        <v>942</v>
      </c>
      <c r="G8" s="48">
        <v>1802</v>
      </c>
      <c r="H8" s="28">
        <v>3</v>
      </c>
      <c r="I8" s="28">
        <v>24</v>
      </c>
      <c r="J8" s="28">
        <v>77</v>
      </c>
      <c r="K8" s="28">
        <v>196</v>
      </c>
      <c r="L8" s="28">
        <v>363</v>
      </c>
      <c r="M8" s="48">
        <v>662</v>
      </c>
      <c r="N8" s="28">
        <f t="shared" si="0"/>
        <v>15</v>
      </c>
      <c r="O8" s="28">
        <f t="shared" si="1"/>
        <v>89</v>
      </c>
      <c r="P8" s="28">
        <f t="shared" si="2"/>
        <v>391</v>
      </c>
      <c r="Q8" s="28">
        <f t="shared" si="3"/>
        <v>808</v>
      </c>
      <c r="R8" s="28">
        <f t="shared" si="4"/>
        <v>1305</v>
      </c>
      <c r="S8" s="48">
        <f t="shared" si="5"/>
        <v>2464</v>
      </c>
      <c r="T8" s="69">
        <f t="shared" si="6"/>
        <v>0.2</v>
      </c>
      <c r="U8" s="69">
        <f t="shared" si="7"/>
        <v>0.2696629213483146</v>
      </c>
      <c r="V8" s="69">
        <f t="shared" si="8"/>
        <v>0.1969309462915601</v>
      </c>
      <c r="W8" s="69">
        <f t="shared" si="9"/>
        <v>0.24257425742574257</v>
      </c>
      <c r="X8" s="69">
        <f t="shared" si="10"/>
        <v>0.27816091954022987</v>
      </c>
      <c r="Y8" s="69">
        <f t="shared" si="11"/>
        <v>0.26866883116883117</v>
      </c>
    </row>
    <row r="9" spans="1:25" customFormat="1" ht="15" customHeight="1" x14ac:dyDescent="0.3">
      <c r="A9" s="30" t="s">
        <v>34</v>
      </c>
      <c r="B9" s="28">
        <v>17</v>
      </c>
      <c r="C9" s="28">
        <v>244</v>
      </c>
      <c r="D9" s="28">
        <v>353</v>
      </c>
      <c r="E9" s="28">
        <v>716</v>
      </c>
      <c r="F9" s="28">
        <v>1245</v>
      </c>
      <c r="G9" s="48">
        <v>1675</v>
      </c>
      <c r="H9" s="28">
        <v>18</v>
      </c>
      <c r="I9" s="28">
        <v>32</v>
      </c>
      <c r="J9" s="28">
        <v>107</v>
      </c>
      <c r="K9" s="28">
        <v>261</v>
      </c>
      <c r="L9" s="28">
        <v>419</v>
      </c>
      <c r="M9" s="48">
        <v>605</v>
      </c>
      <c r="N9" s="28">
        <f t="shared" si="0"/>
        <v>35</v>
      </c>
      <c r="O9" s="28">
        <f t="shared" si="1"/>
        <v>276</v>
      </c>
      <c r="P9" s="28">
        <f t="shared" si="2"/>
        <v>460</v>
      </c>
      <c r="Q9" s="28">
        <f t="shared" si="3"/>
        <v>977</v>
      </c>
      <c r="R9" s="28">
        <f t="shared" si="4"/>
        <v>1664</v>
      </c>
      <c r="S9" s="48">
        <f t="shared" si="5"/>
        <v>2280</v>
      </c>
      <c r="T9" s="69">
        <f t="shared" si="6"/>
        <v>0.51428571428571423</v>
      </c>
      <c r="U9" s="69">
        <f t="shared" si="7"/>
        <v>0.11594202898550725</v>
      </c>
      <c r="V9" s="69">
        <f t="shared" si="8"/>
        <v>0.2326086956521739</v>
      </c>
      <c r="W9" s="69">
        <f t="shared" si="9"/>
        <v>0.26714431934493349</v>
      </c>
      <c r="X9" s="69">
        <f t="shared" si="10"/>
        <v>0.25180288461538464</v>
      </c>
      <c r="Y9" s="69">
        <f t="shared" si="11"/>
        <v>0.26535087719298245</v>
      </c>
    </row>
    <row r="10" spans="1:25" customFormat="1" ht="15" customHeight="1" x14ac:dyDescent="0.3">
      <c r="A10" s="30" t="s">
        <v>35</v>
      </c>
      <c r="B10" s="28">
        <v>23</v>
      </c>
      <c r="C10" s="28">
        <v>91</v>
      </c>
      <c r="D10" s="28">
        <v>298</v>
      </c>
      <c r="E10" s="28">
        <v>567</v>
      </c>
      <c r="F10" s="28">
        <v>783</v>
      </c>
      <c r="G10" s="48">
        <v>919</v>
      </c>
      <c r="H10" s="28">
        <v>8</v>
      </c>
      <c r="I10" s="28">
        <v>27</v>
      </c>
      <c r="J10" s="28">
        <v>74</v>
      </c>
      <c r="K10" s="28">
        <v>148</v>
      </c>
      <c r="L10" s="28">
        <v>231</v>
      </c>
      <c r="M10" s="48">
        <v>343</v>
      </c>
      <c r="N10" s="28">
        <f t="shared" si="0"/>
        <v>31</v>
      </c>
      <c r="O10" s="28">
        <f t="shared" si="1"/>
        <v>118</v>
      </c>
      <c r="P10" s="28">
        <f t="shared" si="2"/>
        <v>372</v>
      </c>
      <c r="Q10" s="28">
        <f t="shared" si="3"/>
        <v>715</v>
      </c>
      <c r="R10" s="28">
        <f t="shared" si="4"/>
        <v>1014</v>
      </c>
      <c r="S10" s="48">
        <f t="shared" si="5"/>
        <v>1262</v>
      </c>
      <c r="T10" s="69">
        <f t="shared" si="6"/>
        <v>0.25806451612903225</v>
      </c>
      <c r="U10" s="69">
        <f t="shared" si="7"/>
        <v>0.2288135593220339</v>
      </c>
      <c r="V10" s="69">
        <f t="shared" si="8"/>
        <v>0.19892473118279569</v>
      </c>
      <c r="W10" s="69">
        <f t="shared" si="9"/>
        <v>0.20699300699300699</v>
      </c>
      <c r="X10" s="69">
        <f t="shared" si="10"/>
        <v>0.22781065088757396</v>
      </c>
      <c r="Y10" s="69">
        <f t="shared" si="11"/>
        <v>0.27179080824088747</v>
      </c>
    </row>
    <row r="11" spans="1:25" customFormat="1" ht="15" customHeight="1" x14ac:dyDescent="0.3">
      <c r="A11" s="30" t="s">
        <v>36</v>
      </c>
      <c r="B11" s="28">
        <v>28</v>
      </c>
      <c r="C11" s="28">
        <v>181</v>
      </c>
      <c r="D11" s="28">
        <v>360</v>
      </c>
      <c r="E11" s="28">
        <v>693</v>
      </c>
      <c r="F11" s="28">
        <v>922</v>
      </c>
      <c r="G11" s="48">
        <v>985</v>
      </c>
      <c r="H11" s="28">
        <v>1</v>
      </c>
      <c r="I11" s="28">
        <v>21</v>
      </c>
      <c r="J11" s="28">
        <v>103</v>
      </c>
      <c r="K11" s="28">
        <v>163</v>
      </c>
      <c r="L11" s="28">
        <v>260</v>
      </c>
      <c r="M11" s="48">
        <v>360</v>
      </c>
      <c r="N11" s="28">
        <f t="shared" si="0"/>
        <v>29</v>
      </c>
      <c r="O11" s="28">
        <f t="shared" si="1"/>
        <v>202</v>
      </c>
      <c r="P11" s="28">
        <f t="shared" si="2"/>
        <v>463</v>
      </c>
      <c r="Q11" s="28">
        <f t="shared" si="3"/>
        <v>856</v>
      </c>
      <c r="R11" s="28">
        <f t="shared" si="4"/>
        <v>1182</v>
      </c>
      <c r="S11" s="48">
        <f t="shared" si="5"/>
        <v>1345</v>
      </c>
      <c r="T11" s="69">
        <f t="shared" si="6"/>
        <v>3.4482758620689655E-2</v>
      </c>
      <c r="U11" s="69">
        <f t="shared" si="7"/>
        <v>0.10396039603960396</v>
      </c>
      <c r="V11" s="69">
        <f t="shared" si="8"/>
        <v>0.2224622030237581</v>
      </c>
      <c r="W11" s="69">
        <f t="shared" si="9"/>
        <v>0.19042056074766356</v>
      </c>
      <c r="X11" s="69">
        <f t="shared" si="10"/>
        <v>0.21996615905245348</v>
      </c>
      <c r="Y11" s="69">
        <f t="shared" si="11"/>
        <v>0.26765799256505574</v>
      </c>
    </row>
    <row r="12" spans="1:25" customFormat="1" ht="15" customHeight="1" x14ac:dyDescent="0.3">
      <c r="A12" s="30" t="s">
        <v>37</v>
      </c>
      <c r="B12" s="28">
        <v>44</v>
      </c>
      <c r="C12" s="28">
        <v>269</v>
      </c>
      <c r="D12" s="28">
        <v>455</v>
      </c>
      <c r="E12" s="28">
        <v>1004</v>
      </c>
      <c r="F12" s="28">
        <v>1285</v>
      </c>
      <c r="G12" s="48">
        <v>987</v>
      </c>
      <c r="H12" s="28">
        <v>8</v>
      </c>
      <c r="I12" s="28">
        <v>38</v>
      </c>
      <c r="J12" s="28">
        <v>116</v>
      </c>
      <c r="K12" s="28">
        <v>187</v>
      </c>
      <c r="L12" s="28">
        <v>295</v>
      </c>
      <c r="M12" s="48">
        <v>292</v>
      </c>
      <c r="N12" s="28">
        <f t="shared" si="0"/>
        <v>52</v>
      </c>
      <c r="O12" s="28">
        <f t="shared" si="1"/>
        <v>307</v>
      </c>
      <c r="P12" s="28">
        <f t="shared" si="2"/>
        <v>571</v>
      </c>
      <c r="Q12" s="28">
        <f t="shared" si="3"/>
        <v>1191</v>
      </c>
      <c r="R12" s="28">
        <f t="shared" si="4"/>
        <v>1580</v>
      </c>
      <c r="S12" s="48">
        <f t="shared" si="5"/>
        <v>1279</v>
      </c>
      <c r="T12" s="69">
        <f t="shared" si="6"/>
        <v>0.15384615384615385</v>
      </c>
      <c r="U12" s="69">
        <f t="shared" si="7"/>
        <v>0.12377850162866449</v>
      </c>
      <c r="V12" s="69">
        <f t="shared" si="8"/>
        <v>0.20315236427320491</v>
      </c>
      <c r="W12" s="69">
        <f t="shared" si="9"/>
        <v>0.15701091519731319</v>
      </c>
      <c r="X12" s="69">
        <f t="shared" si="10"/>
        <v>0.18670886075949367</v>
      </c>
      <c r="Y12" s="69">
        <f t="shared" si="11"/>
        <v>0.22830336200156373</v>
      </c>
    </row>
    <row r="13" spans="1:25" customFormat="1" ht="15" customHeight="1" x14ac:dyDescent="0.3">
      <c r="A13" s="30" t="s">
        <v>38</v>
      </c>
      <c r="B13" s="28">
        <v>96</v>
      </c>
      <c r="C13" s="28">
        <v>410</v>
      </c>
      <c r="D13" s="28">
        <v>812</v>
      </c>
      <c r="E13" s="28">
        <v>1374</v>
      </c>
      <c r="F13" s="28">
        <v>1639</v>
      </c>
      <c r="G13" s="48">
        <v>906</v>
      </c>
      <c r="H13" s="28">
        <v>9</v>
      </c>
      <c r="I13" s="28">
        <v>81</v>
      </c>
      <c r="J13" s="28">
        <v>168</v>
      </c>
      <c r="K13" s="28">
        <v>194</v>
      </c>
      <c r="L13" s="28">
        <v>223</v>
      </c>
      <c r="M13" s="48">
        <v>206</v>
      </c>
      <c r="N13" s="28">
        <f t="shared" si="0"/>
        <v>105</v>
      </c>
      <c r="O13" s="28">
        <f t="shared" si="1"/>
        <v>491</v>
      </c>
      <c r="P13" s="28">
        <f t="shared" si="2"/>
        <v>980</v>
      </c>
      <c r="Q13" s="28">
        <f t="shared" si="3"/>
        <v>1568</v>
      </c>
      <c r="R13" s="28">
        <f t="shared" si="4"/>
        <v>1862</v>
      </c>
      <c r="S13" s="48">
        <f t="shared" si="5"/>
        <v>1112</v>
      </c>
      <c r="T13" s="69">
        <f t="shared" si="6"/>
        <v>8.5714285714285715E-2</v>
      </c>
      <c r="U13" s="69">
        <f t="shared" si="7"/>
        <v>0.164969450101833</v>
      </c>
      <c r="V13" s="69">
        <f t="shared" si="8"/>
        <v>0.17142857142857143</v>
      </c>
      <c r="W13" s="69">
        <f t="shared" si="9"/>
        <v>0.12372448979591837</v>
      </c>
      <c r="X13" s="69">
        <f t="shared" si="10"/>
        <v>0.11976369495166488</v>
      </c>
      <c r="Y13" s="69">
        <f t="shared" si="11"/>
        <v>0.18525179856115107</v>
      </c>
    </row>
    <row r="14" spans="1:25" customFormat="1" ht="15" customHeight="1" x14ac:dyDescent="0.3">
      <c r="A14" s="31" t="s">
        <v>39</v>
      </c>
      <c r="B14" s="32">
        <f t="shared" ref="B14:M14" si="12">SUM(B5:B13)</f>
        <v>247</v>
      </c>
      <c r="C14" s="32">
        <f t="shared" si="12"/>
        <v>1361</v>
      </c>
      <c r="D14" s="32">
        <f t="shared" si="12"/>
        <v>2983</v>
      </c>
      <c r="E14" s="32">
        <f t="shared" si="12"/>
        <v>6085</v>
      </c>
      <c r="F14" s="32">
        <f t="shared" si="12"/>
        <v>8322</v>
      </c>
      <c r="G14" s="49">
        <f t="shared" si="12"/>
        <v>9940</v>
      </c>
      <c r="H14" s="32">
        <f t="shared" si="12"/>
        <v>49</v>
      </c>
      <c r="I14" s="32">
        <f t="shared" si="12"/>
        <v>244</v>
      </c>
      <c r="J14" s="32">
        <f t="shared" si="12"/>
        <v>735</v>
      </c>
      <c r="K14" s="32">
        <f t="shared" si="12"/>
        <v>1566</v>
      </c>
      <c r="L14" s="32">
        <f t="shared" si="12"/>
        <v>2365</v>
      </c>
      <c r="M14" s="49">
        <f t="shared" si="12"/>
        <v>3605</v>
      </c>
      <c r="N14" s="32">
        <f t="shared" si="0"/>
        <v>296</v>
      </c>
      <c r="O14" s="32">
        <f t="shared" si="1"/>
        <v>1605</v>
      </c>
      <c r="P14" s="32">
        <f t="shared" si="2"/>
        <v>3718</v>
      </c>
      <c r="Q14" s="32">
        <f t="shared" si="3"/>
        <v>7651</v>
      </c>
      <c r="R14" s="32">
        <f t="shared" si="4"/>
        <v>10687</v>
      </c>
      <c r="S14" s="49">
        <f t="shared" si="5"/>
        <v>13545</v>
      </c>
      <c r="T14" s="126">
        <f t="shared" si="6"/>
        <v>0.16554054054054054</v>
      </c>
      <c r="U14" s="126">
        <f t="shared" si="7"/>
        <v>0.15202492211838006</v>
      </c>
      <c r="V14" s="126">
        <f t="shared" si="8"/>
        <v>0.19768692845615923</v>
      </c>
      <c r="W14" s="126">
        <f t="shared" si="9"/>
        <v>0.20467912691151482</v>
      </c>
      <c r="X14" s="126">
        <f t="shared" si="10"/>
        <v>0.22129690277907738</v>
      </c>
      <c r="Y14" s="127">
        <f t="shared" si="11"/>
        <v>0.26614987080103358</v>
      </c>
    </row>
    <row r="15" spans="1:25" customFormat="1" ht="13.8" x14ac:dyDescent="0.3">
      <c r="A15" s="34" t="s">
        <v>50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M15" s="25"/>
      <c r="Q15" s="25"/>
      <c r="R15" s="25"/>
      <c r="S15" s="25"/>
      <c r="T15" s="25"/>
      <c r="U15" s="25"/>
    </row>
    <row r="16" spans="1:25" customFormat="1" ht="13.8" x14ac:dyDescent="0.3">
      <c r="A16" s="34" t="s">
        <v>40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M16" s="25"/>
      <c r="Q16" s="25"/>
      <c r="R16" s="25"/>
      <c r="S16" s="25"/>
      <c r="T16" s="25"/>
      <c r="U16" s="25"/>
    </row>
    <row r="17" spans="1:6" s="10" customFormat="1" ht="12" x14ac:dyDescent="0.25">
      <c r="A17" s="20"/>
      <c r="B17" s="153" t="s">
        <v>79</v>
      </c>
      <c r="C17" s="153"/>
      <c r="D17" s="153"/>
      <c r="E17" s="153"/>
      <c r="F17" s="153"/>
    </row>
    <row r="18" spans="1:6" s="10" customFormat="1" ht="13.5" customHeight="1" x14ac:dyDescent="0.25">
      <c r="A18" s="20"/>
    </row>
    <row r="19" spans="1:6" s="10" customFormat="1" ht="15" customHeight="1" x14ac:dyDescent="0.2">
      <c r="A19" s="21" t="s">
        <v>80</v>
      </c>
    </row>
    <row r="20" spans="1:6" s="10" customFormat="1" ht="15" customHeight="1" x14ac:dyDescent="0.2">
      <c r="A20" s="21" t="s">
        <v>81</v>
      </c>
    </row>
    <row r="21" spans="1:6" s="10" customFormat="1" ht="15" customHeight="1" x14ac:dyDescent="0.2">
      <c r="A21" s="22" t="s">
        <v>82</v>
      </c>
    </row>
    <row r="22" spans="1:6" s="10" customFormat="1" ht="15" customHeight="1" x14ac:dyDescent="0.2">
      <c r="A22" s="22" t="s">
        <v>83</v>
      </c>
    </row>
    <row r="23" spans="1:6" s="10" customFormat="1" ht="15" customHeight="1" x14ac:dyDescent="0.2">
      <c r="A23" s="23" t="s">
        <v>30</v>
      </c>
    </row>
    <row r="24" spans="1:6" s="10" customFormat="1" ht="15" customHeight="1" x14ac:dyDescent="0.2">
      <c r="A24" s="23" t="s">
        <v>31</v>
      </c>
    </row>
    <row r="25" spans="1:6" s="10" customFormat="1" ht="15" customHeight="1" x14ac:dyDescent="0.2">
      <c r="A25" s="23" t="s">
        <v>32</v>
      </c>
    </row>
    <row r="26" spans="1:6" s="10" customFormat="1" ht="15" customHeight="1" x14ac:dyDescent="0.2">
      <c r="A26" s="23" t="s">
        <v>33</v>
      </c>
    </row>
    <row r="27" spans="1:6" s="10" customFormat="1" ht="15" customHeight="1" x14ac:dyDescent="0.2">
      <c r="A27" s="23" t="s">
        <v>34</v>
      </c>
    </row>
    <row r="28" spans="1:6" s="10" customFormat="1" ht="15" customHeight="1" x14ac:dyDescent="0.2">
      <c r="A28" s="23" t="s">
        <v>35</v>
      </c>
    </row>
    <row r="29" spans="1:6" s="10" customFormat="1" ht="15" customHeight="1" x14ac:dyDescent="0.2">
      <c r="A29" s="23" t="s">
        <v>36</v>
      </c>
    </row>
    <row r="30" spans="1:6" s="10" customFormat="1" ht="15" customHeight="1" x14ac:dyDescent="0.2">
      <c r="A30" s="23" t="s">
        <v>37</v>
      </c>
    </row>
    <row r="31" spans="1:6" s="10" customFormat="1" ht="15" customHeight="1" x14ac:dyDescent="0.2">
      <c r="A31" s="23" t="s">
        <v>38</v>
      </c>
    </row>
    <row r="32" spans="1:6" s="10" customFormat="1" ht="15" customHeight="1" x14ac:dyDescent="0.2">
      <c r="A32" s="24" t="s">
        <v>39</v>
      </c>
    </row>
    <row r="33" spans="1:9" s="10" customFormat="1" ht="15" customHeight="1" x14ac:dyDescent="0.2">
      <c r="A33" s="15"/>
    </row>
    <row r="34" spans="1:9" s="10" customFormat="1" ht="15" customHeight="1" x14ac:dyDescent="0.2">
      <c r="G34" s="15"/>
      <c r="H34" s="15"/>
      <c r="I34" s="15"/>
    </row>
    <row r="35" spans="1:9" s="10" customFormat="1" ht="15" customHeight="1" x14ac:dyDescent="0.2">
      <c r="G35" s="15"/>
      <c r="H35" s="15"/>
      <c r="I35" s="15"/>
    </row>
    <row r="36" spans="1:9" s="10" customFormat="1" ht="15" customHeight="1" x14ac:dyDescent="0.2">
      <c r="G36" s="15"/>
      <c r="H36" s="15"/>
      <c r="I36" s="15"/>
    </row>
    <row r="37" spans="1:9" s="10" customFormat="1" ht="15" customHeight="1" x14ac:dyDescent="0.2">
      <c r="C37" s="15"/>
      <c r="D37" s="15"/>
      <c r="E37" s="15"/>
      <c r="F37" s="15"/>
      <c r="G37" s="15"/>
      <c r="H37" s="15"/>
      <c r="I37" s="15"/>
    </row>
    <row r="38" spans="1:9" s="10" customFormat="1" ht="15" customHeight="1" x14ac:dyDescent="0.2">
      <c r="C38" s="15"/>
      <c r="D38" s="15"/>
      <c r="E38" s="15"/>
      <c r="F38" s="15"/>
      <c r="G38" s="15"/>
      <c r="H38" s="15"/>
      <c r="I38" s="15"/>
    </row>
    <row r="39" spans="1:9" s="10" customFormat="1" ht="15" customHeight="1" x14ac:dyDescent="0.2">
      <c r="C39" s="15"/>
      <c r="D39" s="15"/>
      <c r="E39" s="15"/>
      <c r="F39" s="15"/>
      <c r="G39" s="15"/>
      <c r="H39" s="15"/>
      <c r="I39" s="15"/>
    </row>
    <row r="40" spans="1:9" s="10" customFormat="1" ht="15" customHeight="1" x14ac:dyDescent="0.2">
      <c r="C40" s="15"/>
      <c r="D40" s="15"/>
      <c r="E40" s="15"/>
      <c r="F40" s="15"/>
      <c r="G40" s="15"/>
      <c r="H40" s="15"/>
      <c r="I40" s="15"/>
    </row>
    <row r="41" spans="1:9" s="10" customFormat="1" ht="15" customHeight="1" x14ac:dyDescent="0.2">
      <c r="C41" s="15"/>
      <c r="D41" s="15"/>
      <c r="E41" s="15"/>
      <c r="F41" s="15"/>
      <c r="G41" s="15"/>
      <c r="H41" s="15"/>
      <c r="I41" s="15"/>
    </row>
    <row r="42" spans="1:9" s="10" customFormat="1" ht="15" customHeight="1" x14ac:dyDescent="0.2">
      <c r="C42" s="15"/>
      <c r="D42" s="15"/>
      <c r="E42" s="15"/>
      <c r="F42" s="15"/>
      <c r="G42" s="15"/>
      <c r="H42" s="15"/>
      <c r="I42" s="15"/>
    </row>
    <row r="43" spans="1:9" s="10" customFormat="1" ht="15" customHeight="1" x14ac:dyDescent="0.2">
      <c r="C43" s="15"/>
      <c r="D43" s="15"/>
      <c r="E43" s="15"/>
      <c r="F43" s="15"/>
      <c r="G43" s="15"/>
      <c r="H43" s="15"/>
      <c r="I43" s="15"/>
    </row>
    <row r="44" spans="1:9" s="10" customFormat="1" ht="15" customHeight="1" x14ac:dyDescent="0.2">
      <c r="C44" s="15"/>
      <c r="D44" s="15"/>
      <c r="E44" s="15"/>
      <c r="F44" s="15"/>
      <c r="G44" s="15"/>
      <c r="H44" s="15"/>
      <c r="I44" s="15"/>
    </row>
    <row r="45" spans="1:9" s="10" customFormat="1" ht="15" customHeight="1" x14ac:dyDescent="0.2">
      <c r="C45" s="15"/>
      <c r="D45" s="15"/>
      <c r="E45" s="15"/>
      <c r="F45" s="15"/>
      <c r="G45" s="15"/>
      <c r="H45" s="15"/>
      <c r="I45" s="15"/>
    </row>
    <row r="46" spans="1:9" s="10" customFormat="1" ht="15" customHeight="1" x14ac:dyDescent="0.2">
      <c r="C46" s="15"/>
      <c r="D46" s="15"/>
      <c r="E46" s="15"/>
      <c r="F46" s="15"/>
      <c r="G46" s="15"/>
      <c r="H46" s="15"/>
      <c r="I46" s="15"/>
    </row>
    <row r="47" spans="1:9" s="10" customFormat="1" ht="15" customHeight="1" x14ac:dyDescent="0.2">
      <c r="C47" s="15"/>
      <c r="D47" s="15"/>
      <c r="E47" s="15"/>
      <c r="F47" s="15"/>
      <c r="G47" s="15"/>
      <c r="H47" s="15"/>
      <c r="I47" s="15"/>
    </row>
    <row r="48" spans="1:9" s="10" customFormat="1" ht="15" customHeight="1" x14ac:dyDescent="0.2">
      <c r="C48" s="15"/>
      <c r="D48" s="15"/>
      <c r="E48" s="15"/>
      <c r="F48" s="15"/>
      <c r="G48" s="15"/>
      <c r="H48" s="15"/>
      <c r="I48" s="15"/>
    </row>
    <row r="49" spans="3:9" s="10" customFormat="1" ht="15" customHeight="1" x14ac:dyDescent="0.2">
      <c r="C49" s="15"/>
      <c r="D49" s="15"/>
      <c r="E49" s="15"/>
      <c r="F49" s="15"/>
      <c r="G49" s="15"/>
      <c r="H49" s="15"/>
      <c r="I49" s="15"/>
    </row>
    <row r="50" spans="3:9" s="10" customFormat="1" ht="15" customHeight="1" x14ac:dyDescent="0.2">
      <c r="C50" s="15"/>
      <c r="D50" s="15"/>
      <c r="E50" s="15"/>
      <c r="F50" s="15"/>
      <c r="G50" s="15"/>
      <c r="H50" s="15"/>
      <c r="I50" s="15"/>
    </row>
    <row r="51" spans="3:9" s="10" customFormat="1" ht="15" customHeight="1" x14ac:dyDescent="0.2">
      <c r="C51" s="15"/>
      <c r="D51" s="15"/>
      <c r="E51" s="15"/>
      <c r="F51" s="15"/>
      <c r="G51" s="15"/>
      <c r="H51" s="15"/>
      <c r="I51" s="15"/>
    </row>
    <row r="52" spans="3:9" s="10" customFormat="1" ht="15" customHeight="1" x14ac:dyDescent="0.2">
      <c r="C52" s="15"/>
      <c r="D52" s="15"/>
      <c r="E52" s="15"/>
      <c r="F52" s="15"/>
      <c r="G52" s="15"/>
      <c r="H52" s="15"/>
      <c r="I52" s="15"/>
    </row>
    <row r="53" spans="3:9" s="10" customFormat="1" ht="15" customHeight="1" x14ac:dyDescent="0.2">
      <c r="C53" s="15"/>
      <c r="D53" s="15"/>
      <c r="E53" s="15"/>
      <c r="F53" s="15"/>
      <c r="G53" s="15"/>
      <c r="H53" s="15"/>
      <c r="I53" s="15"/>
    </row>
    <row r="54" spans="3:9" s="10" customFormat="1" ht="15" customHeight="1" x14ac:dyDescent="0.2">
      <c r="C54" s="15"/>
      <c r="D54" s="15"/>
      <c r="E54" s="15"/>
      <c r="F54" s="15"/>
      <c r="G54" s="15"/>
      <c r="H54" s="15"/>
      <c r="I54" s="15"/>
    </row>
    <row r="55" spans="3:9" s="10" customFormat="1" ht="15" customHeight="1" x14ac:dyDescent="0.2">
      <c r="C55" s="15"/>
      <c r="D55" s="15"/>
      <c r="E55" s="15"/>
      <c r="F55" s="15"/>
      <c r="G55" s="15"/>
      <c r="H55" s="15"/>
      <c r="I55" s="15"/>
    </row>
    <row r="56" spans="3:9" s="10" customFormat="1" ht="15" customHeight="1" x14ac:dyDescent="0.2">
      <c r="C56" s="15"/>
      <c r="D56" s="15"/>
      <c r="E56" s="15"/>
      <c r="F56" s="15"/>
      <c r="G56" s="15"/>
      <c r="H56" s="15"/>
      <c r="I56" s="15"/>
    </row>
    <row r="57" spans="3:9" s="10" customFormat="1" ht="15" customHeight="1" x14ac:dyDescent="0.2">
      <c r="C57" s="15"/>
      <c r="D57" s="15"/>
      <c r="E57" s="15"/>
      <c r="F57" s="15"/>
      <c r="G57" s="15"/>
      <c r="H57" s="15"/>
      <c r="I57" s="15"/>
    </row>
    <row r="58" spans="3:9" s="10" customFormat="1" ht="15" customHeight="1" x14ac:dyDescent="0.2">
      <c r="C58" s="15"/>
      <c r="D58" s="15"/>
      <c r="E58" s="15"/>
      <c r="F58" s="15"/>
      <c r="G58" s="15"/>
      <c r="H58" s="15"/>
      <c r="I58" s="15"/>
    </row>
    <row r="59" spans="3:9" s="10" customFormat="1" ht="15" customHeight="1" x14ac:dyDescent="0.2">
      <c r="C59" s="15"/>
      <c r="D59" s="15"/>
      <c r="E59" s="15"/>
      <c r="F59" s="15"/>
      <c r="G59" s="15"/>
      <c r="H59" s="15"/>
      <c r="I59" s="15"/>
    </row>
    <row r="60" spans="3:9" s="10" customFormat="1" ht="15" customHeight="1" x14ac:dyDescent="0.2">
      <c r="C60" s="15"/>
      <c r="D60" s="15"/>
      <c r="E60" s="15"/>
      <c r="F60" s="15"/>
      <c r="G60" s="15"/>
      <c r="H60" s="15"/>
      <c r="I60" s="15"/>
    </row>
    <row r="61" spans="3:9" s="10" customFormat="1" ht="15" customHeight="1" x14ac:dyDescent="0.2">
      <c r="C61" s="15"/>
      <c r="D61" s="15"/>
      <c r="E61" s="15"/>
      <c r="F61" s="15"/>
      <c r="G61" s="15"/>
      <c r="H61" s="15"/>
      <c r="I61" s="15"/>
    </row>
    <row r="62" spans="3:9" s="10" customFormat="1" ht="15" customHeight="1" x14ac:dyDescent="0.2">
      <c r="C62" s="15"/>
      <c r="D62" s="15"/>
      <c r="E62" s="15"/>
      <c r="F62" s="15"/>
      <c r="G62" s="15"/>
      <c r="H62" s="15"/>
      <c r="I62" s="15"/>
    </row>
    <row r="63" spans="3:9" s="10" customFormat="1" ht="15" customHeight="1" x14ac:dyDescent="0.2">
      <c r="C63" s="15"/>
      <c r="D63" s="15"/>
      <c r="E63" s="15"/>
      <c r="F63" s="15"/>
      <c r="G63" s="15"/>
      <c r="H63" s="15"/>
      <c r="I63" s="15"/>
    </row>
    <row r="64" spans="3:9" s="10" customFormat="1" ht="15" customHeight="1" x14ac:dyDescent="0.2">
      <c r="C64" s="15"/>
      <c r="D64" s="15"/>
      <c r="E64" s="15"/>
      <c r="F64" s="15"/>
      <c r="G64" s="15"/>
      <c r="H64" s="15"/>
      <c r="I64" s="15"/>
    </row>
    <row r="65" spans="3:9" s="10" customFormat="1" ht="15" customHeight="1" x14ac:dyDescent="0.2">
      <c r="C65" s="15"/>
      <c r="D65" s="15"/>
      <c r="E65" s="15"/>
      <c r="F65" s="15"/>
      <c r="G65" s="15"/>
      <c r="H65" s="15"/>
      <c r="I65" s="15"/>
    </row>
    <row r="66" spans="3:9" s="10" customFormat="1" ht="15" customHeight="1" x14ac:dyDescent="0.2">
      <c r="C66" s="15"/>
      <c r="D66" s="15"/>
      <c r="E66" s="15"/>
      <c r="F66" s="15"/>
      <c r="G66" s="15"/>
      <c r="H66" s="15"/>
      <c r="I66" s="15"/>
    </row>
    <row r="67" spans="3:9" s="10" customFormat="1" ht="15" customHeight="1" x14ac:dyDescent="0.2">
      <c r="C67" s="15"/>
      <c r="D67" s="15"/>
      <c r="E67" s="15"/>
      <c r="F67" s="15"/>
      <c r="G67" s="15"/>
      <c r="H67" s="15"/>
      <c r="I67" s="15"/>
    </row>
    <row r="68" spans="3:9" s="10" customFormat="1" ht="15" customHeight="1" x14ac:dyDescent="0.2">
      <c r="C68" s="15"/>
      <c r="D68" s="15"/>
      <c r="E68" s="15"/>
      <c r="F68" s="15"/>
      <c r="G68" s="15"/>
      <c r="H68" s="15"/>
      <c r="I68" s="15"/>
    </row>
    <row r="69" spans="3:9" s="10" customFormat="1" ht="15" customHeight="1" x14ac:dyDescent="0.2">
      <c r="C69" s="15"/>
      <c r="D69" s="15"/>
      <c r="E69" s="15"/>
      <c r="F69" s="15"/>
      <c r="G69" s="15"/>
      <c r="H69" s="15"/>
      <c r="I69" s="15"/>
    </row>
    <row r="70" spans="3:9" s="10" customFormat="1" ht="15" customHeight="1" x14ac:dyDescent="0.2">
      <c r="C70" s="15"/>
      <c r="D70" s="15"/>
      <c r="E70" s="15"/>
      <c r="F70" s="15"/>
      <c r="G70" s="15"/>
      <c r="H70" s="15"/>
      <c r="I70" s="15"/>
    </row>
    <row r="71" spans="3:9" s="10" customFormat="1" ht="15" customHeight="1" x14ac:dyDescent="0.2">
      <c r="C71" s="15"/>
      <c r="D71" s="15"/>
      <c r="E71" s="15"/>
      <c r="F71" s="15"/>
      <c r="G71" s="15"/>
      <c r="H71" s="15"/>
      <c r="I71" s="15"/>
    </row>
    <row r="72" spans="3:9" s="10" customFormat="1" ht="15" customHeight="1" x14ac:dyDescent="0.2">
      <c r="C72" s="15"/>
      <c r="D72" s="15"/>
      <c r="E72" s="15"/>
      <c r="F72" s="15"/>
      <c r="G72" s="15"/>
      <c r="H72" s="15"/>
      <c r="I72" s="15"/>
    </row>
    <row r="73" spans="3:9" s="10" customFormat="1" ht="15" customHeight="1" x14ac:dyDescent="0.2">
      <c r="C73" s="15"/>
      <c r="D73" s="15"/>
      <c r="E73" s="15"/>
      <c r="F73" s="15"/>
      <c r="G73" s="15"/>
      <c r="H73" s="15"/>
      <c r="I73" s="15"/>
    </row>
    <row r="74" spans="3:9" s="10" customFormat="1" ht="15" customHeight="1" x14ac:dyDescent="0.2">
      <c r="C74" s="15"/>
      <c r="D74" s="15"/>
      <c r="E74" s="15"/>
      <c r="F74" s="15"/>
      <c r="G74" s="15"/>
      <c r="H74" s="15"/>
      <c r="I74" s="15"/>
    </row>
    <row r="75" spans="3:9" s="10" customFormat="1" ht="15" customHeight="1" x14ac:dyDescent="0.2">
      <c r="C75" s="15"/>
      <c r="D75" s="15"/>
      <c r="E75" s="15"/>
      <c r="F75" s="15"/>
      <c r="G75" s="15"/>
      <c r="H75" s="15"/>
      <c r="I75" s="15"/>
    </row>
    <row r="76" spans="3:9" s="10" customFormat="1" ht="15" customHeight="1" x14ac:dyDescent="0.2">
      <c r="C76" s="15"/>
      <c r="D76" s="15"/>
      <c r="E76" s="15"/>
      <c r="F76" s="15"/>
      <c r="G76" s="15"/>
      <c r="H76" s="15"/>
      <c r="I76" s="15"/>
    </row>
    <row r="77" spans="3:9" s="10" customFormat="1" ht="15" customHeight="1" x14ac:dyDescent="0.2">
      <c r="C77" s="15"/>
      <c r="D77" s="15"/>
      <c r="E77" s="15"/>
      <c r="F77" s="15"/>
      <c r="G77" s="15"/>
      <c r="H77" s="15"/>
      <c r="I77" s="15"/>
    </row>
    <row r="78" spans="3:9" s="10" customFormat="1" ht="15" customHeight="1" x14ac:dyDescent="0.2">
      <c r="C78" s="15"/>
      <c r="D78" s="15"/>
      <c r="E78" s="15"/>
      <c r="F78" s="15"/>
      <c r="G78" s="15"/>
      <c r="H78" s="15"/>
      <c r="I78" s="15"/>
    </row>
    <row r="79" spans="3:9" s="10" customFormat="1" ht="15" customHeight="1" x14ac:dyDescent="0.2">
      <c r="C79" s="15"/>
      <c r="D79" s="15"/>
      <c r="E79" s="15"/>
      <c r="F79" s="15"/>
      <c r="G79" s="15"/>
      <c r="H79" s="15"/>
      <c r="I79" s="15"/>
    </row>
    <row r="80" spans="3:9" s="10" customFormat="1" ht="15" customHeight="1" x14ac:dyDescent="0.2">
      <c r="C80" s="15"/>
      <c r="D80" s="15"/>
      <c r="E80" s="15"/>
      <c r="F80" s="15"/>
      <c r="G80" s="15"/>
      <c r="H80" s="15"/>
      <c r="I80" s="15"/>
    </row>
    <row r="81" spans="3:9" s="10" customFormat="1" ht="15" customHeight="1" x14ac:dyDescent="0.2">
      <c r="C81" s="15"/>
      <c r="D81" s="15"/>
      <c r="E81" s="15"/>
      <c r="F81" s="15"/>
      <c r="G81" s="15"/>
      <c r="H81" s="15"/>
      <c r="I81" s="15"/>
    </row>
    <row r="82" spans="3:9" s="10" customFormat="1" ht="15" customHeight="1" x14ac:dyDescent="0.2">
      <c r="C82" s="15"/>
      <c r="D82" s="15"/>
      <c r="E82" s="15"/>
      <c r="F82" s="15"/>
      <c r="G82" s="15"/>
      <c r="H82" s="15"/>
      <c r="I82" s="15"/>
    </row>
    <row r="83" spans="3:9" s="10" customFormat="1" ht="15" customHeight="1" x14ac:dyDescent="0.2">
      <c r="C83" s="15"/>
      <c r="D83" s="15"/>
      <c r="E83" s="15"/>
      <c r="F83" s="15"/>
      <c r="G83" s="15"/>
      <c r="H83" s="15"/>
      <c r="I83" s="15"/>
    </row>
    <row r="84" spans="3:9" s="10" customFormat="1" ht="15" customHeight="1" x14ac:dyDescent="0.2">
      <c r="C84" s="15"/>
      <c r="D84" s="15"/>
      <c r="E84" s="15"/>
      <c r="F84" s="15"/>
      <c r="G84" s="15"/>
      <c r="H84" s="15"/>
      <c r="I84" s="15"/>
    </row>
    <row r="85" spans="3:9" s="10" customFormat="1" ht="15" customHeight="1" x14ac:dyDescent="0.2">
      <c r="C85" s="15"/>
      <c r="D85" s="15"/>
      <c r="E85" s="15"/>
      <c r="F85" s="15"/>
      <c r="G85" s="15"/>
      <c r="H85" s="15"/>
      <c r="I85" s="15"/>
    </row>
    <row r="86" spans="3:9" s="10" customFormat="1" ht="15" customHeight="1" x14ac:dyDescent="0.2">
      <c r="C86" s="15"/>
      <c r="D86" s="15"/>
      <c r="E86" s="15"/>
      <c r="F86" s="15"/>
      <c r="G86" s="15"/>
      <c r="H86" s="15"/>
      <c r="I86" s="15"/>
    </row>
    <row r="87" spans="3:9" s="10" customFormat="1" ht="15" customHeight="1" x14ac:dyDescent="0.2">
      <c r="C87" s="15"/>
      <c r="D87" s="15"/>
      <c r="E87" s="15"/>
      <c r="F87" s="15"/>
      <c r="G87" s="15"/>
      <c r="H87" s="15"/>
      <c r="I87" s="15"/>
    </row>
    <row r="88" spans="3:9" s="10" customFormat="1" ht="15" customHeight="1" x14ac:dyDescent="0.2">
      <c r="C88" s="15"/>
      <c r="D88" s="15"/>
      <c r="E88" s="15"/>
      <c r="F88" s="15"/>
      <c r="G88" s="15"/>
      <c r="H88" s="15"/>
      <c r="I88" s="15"/>
    </row>
    <row r="89" spans="3:9" s="10" customFormat="1" ht="15" customHeight="1" x14ac:dyDescent="0.2">
      <c r="C89" s="15"/>
      <c r="D89" s="15"/>
      <c r="E89" s="15"/>
      <c r="F89" s="15"/>
      <c r="G89" s="15"/>
      <c r="H89" s="15"/>
      <c r="I89" s="15"/>
    </row>
    <row r="90" spans="3:9" s="10" customFormat="1" ht="15" customHeight="1" x14ac:dyDescent="0.2">
      <c r="C90" s="15"/>
      <c r="D90" s="15"/>
      <c r="E90" s="15"/>
      <c r="F90" s="15"/>
      <c r="G90" s="15"/>
      <c r="H90" s="15"/>
      <c r="I90" s="15"/>
    </row>
    <row r="91" spans="3:9" s="10" customFormat="1" ht="15" customHeight="1" x14ac:dyDescent="0.2">
      <c r="C91" s="15"/>
      <c r="D91" s="15"/>
      <c r="E91" s="15"/>
      <c r="F91" s="15"/>
      <c r="G91" s="15"/>
      <c r="H91" s="15"/>
      <c r="I91" s="15"/>
    </row>
    <row r="92" spans="3:9" s="10" customFormat="1" ht="15" customHeight="1" x14ac:dyDescent="0.2">
      <c r="C92" s="15"/>
      <c r="D92" s="15"/>
      <c r="E92" s="15"/>
      <c r="F92" s="15"/>
      <c r="G92" s="15"/>
      <c r="H92" s="15"/>
      <c r="I92" s="15"/>
    </row>
    <row r="93" spans="3:9" s="10" customFormat="1" ht="15" customHeight="1" x14ac:dyDescent="0.2">
      <c r="C93" s="15"/>
      <c r="D93" s="15"/>
      <c r="E93" s="15"/>
      <c r="F93" s="15"/>
      <c r="G93" s="15"/>
      <c r="H93" s="15"/>
      <c r="I93" s="15"/>
    </row>
    <row r="94" spans="3:9" s="10" customFormat="1" ht="15" customHeight="1" x14ac:dyDescent="0.2">
      <c r="C94" s="15"/>
      <c r="D94" s="15"/>
      <c r="E94" s="15"/>
      <c r="F94" s="15"/>
      <c r="G94" s="15"/>
      <c r="H94" s="15"/>
      <c r="I94" s="15"/>
    </row>
    <row r="95" spans="3:9" s="10" customFormat="1" ht="15" customHeight="1" x14ac:dyDescent="0.2">
      <c r="C95" s="15"/>
      <c r="D95" s="15"/>
      <c r="E95" s="15"/>
      <c r="F95" s="15"/>
      <c r="G95" s="15"/>
      <c r="H95" s="15"/>
      <c r="I95" s="15"/>
    </row>
    <row r="96" spans="3:9" s="10" customFormat="1" ht="15" customHeight="1" x14ac:dyDescent="0.2">
      <c r="C96" s="15"/>
      <c r="D96" s="15"/>
      <c r="E96" s="15"/>
      <c r="F96" s="15"/>
      <c r="G96" s="15"/>
      <c r="H96" s="15"/>
      <c r="I96" s="15"/>
    </row>
    <row r="97" spans="3:9" s="10" customFormat="1" ht="15" customHeight="1" x14ac:dyDescent="0.2">
      <c r="C97" s="15"/>
      <c r="D97" s="15"/>
      <c r="E97" s="15"/>
      <c r="F97" s="15"/>
      <c r="G97" s="15"/>
      <c r="H97" s="15"/>
      <c r="I97" s="15"/>
    </row>
    <row r="98" spans="3:9" s="10" customFormat="1" ht="15" customHeight="1" x14ac:dyDescent="0.2">
      <c r="C98" s="15"/>
      <c r="D98" s="15"/>
      <c r="E98" s="15"/>
      <c r="F98" s="15"/>
      <c r="G98" s="15"/>
      <c r="H98" s="15"/>
      <c r="I98" s="15"/>
    </row>
    <row r="99" spans="3:9" s="10" customFormat="1" ht="15" customHeight="1" x14ac:dyDescent="0.2">
      <c r="C99" s="15"/>
      <c r="D99" s="15"/>
      <c r="E99" s="15"/>
      <c r="F99" s="15"/>
      <c r="G99" s="15"/>
      <c r="H99" s="15"/>
      <c r="I99" s="15"/>
    </row>
    <row r="100" spans="3:9" s="10" customFormat="1" ht="15" customHeight="1" x14ac:dyDescent="0.2">
      <c r="C100" s="15"/>
      <c r="D100" s="15"/>
      <c r="E100" s="15"/>
      <c r="F100" s="15"/>
      <c r="G100" s="15"/>
      <c r="H100" s="15"/>
      <c r="I100" s="15"/>
    </row>
    <row r="101" spans="3:9" s="10" customFormat="1" ht="15" customHeight="1" x14ac:dyDescent="0.2">
      <c r="C101" s="15"/>
      <c r="D101" s="15"/>
      <c r="E101" s="15"/>
      <c r="F101" s="15"/>
      <c r="G101" s="15"/>
      <c r="H101" s="15"/>
      <c r="I101" s="15"/>
    </row>
    <row r="102" spans="3:9" s="10" customFormat="1" ht="15" customHeight="1" x14ac:dyDescent="0.2">
      <c r="C102" s="15"/>
      <c r="D102" s="15"/>
      <c r="E102" s="15"/>
      <c r="F102" s="15"/>
      <c r="G102" s="15"/>
      <c r="H102" s="15"/>
      <c r="I102" s="15"/>
    </row>
    <row r="103" spans="3:9" s="10" customFormat="1" ht="15" customHeight="1" x14ac:dyDescent="0.2">
      <c r="C103" s="15"/>
      <c r="D103" s="15"/>
      <c r="E103" s="15"/>
      <c r="F103" s="15"/>
      <c r="G103" s="15"/>
      <c r="H103" s="15"/>
      <c r="I103" s="15"/>
    </row>
    <row r="104" spans="3:9" s="10" customFormat="1" ht="15" customHeight="1" x14ac:dyDescent="0.2">
      <c r="C104" s="15"/>
      <c r="D104" s="15"/>
      <c r="E104" s="15"/>
      <c r="F104" s="15"/>
      <c r="G104" s="15"/>
      <c r="H104" s="15"/>
      <c r="I104" s="15"/>
    </row>
    <row r="105" spans="3:9" s="10" customFormat="1" ht="15" customHeight="1" x14ac:dyDescent="0.2">
      <c r="C105" s="15"/>
      <c r="D105" s="15"/>
      <c r="E105" s="15"/>
      <c r="F105" s="15"/>
      <c r="G105" s="15"/>
      <c r="H105" s="15"/>
      <c r="I105" s="15"/>
    </row>
    <row r="106" spans="3:9" s="10" customFormat="1" ht="15" customHeight="1" x14ac:dyDescent="0.2">
      <c r="C106" s="15"/>
      <c r="D106" s="15"/>
      <c r="E106" s="15"/>
      <c r="F106" s="15"/>
      <c r="G106" s="15"/>
      <c r="H106" s="15"/>
      <c r="I106" s="15"/>
    </row>
    <row r="107" spans="3:9" s="10" customFormat="1" ht="15" customHeight="1" x14ac:dyDescent="0.2">
      <c r="C107" s="15"/>
      <c r="D107" s="15"/>
      <c r="E107" s="15"/>
      <c r="F107" s="15"/>
      <c r="G107" s="15"/>
      <c r="H107" s="15"/>
      <c r="I107" s="15"/>
    </row>
    <row r="108" spans="3:9" s="10" customFormat="1" ht="15" customHeight="1" x14ac:dyDescent="0.2">
      <c r="C108" s="15"/>
      <c r="D108" s="15"/>
      <c r="E108" s="15"/>
      <c r="F108" s="15"/>
      <c r="G108" s="15"/>
      <c r="H108" s="15"/>
      <c r="I108" s="15"/>
    </row>
    <row r="109" spans="3:9" s="10" customFormat="1" ht="15" customHeight="1" x14ac:dyDescent="0.2">
      <c r="C109" s="15"/>
      <c r="D109" s="15"/>
      <c r="E109" s="15"/>
      <c r="F109" s="15"/>
      <c r="G109" s="15"/>
      <c r="H109" s="15"/>
      <c r="I109" s="15"/>
    </row>
    <row r="110" spans="3:9" s="10" customFormat="1" ht="15" customHeight="1" x14ac:dyDescent="0.2">
      <c r="C110" s="15"/>
      <c r="D110" s="15"/>
      <c r="E110" s="15"/>
      <c r="F110" s="15"/>
      <c r="G110" s="15"/>
      <c r="H110" s="15"/>
      <c r="I110" s="15"/>
    </row>
    <row r="111" spans="3:9" s="10" customFormat="1" ht="15" customHeight="1" x14ac:dyDescent="0.2">
      <c r="C111" s="15"/>
      <c r="D111" s="15"/>
      <c r="E111" s="15"/>
      <c r="F111" s="15"/>
      <c r="G111" s="15"/>
      <c r="H111" s="15"/>
      <c r="I111" s="15"/>
    </row>
    <row r="112" spans="3:9" s="10" customFormat="1" ht="15" customHeight="1" x14ac:dyDescent="0.2">
      <c r="C112" s="15"/>
      <c r="D112" s="15"/>
      <c r="E112" s="15"/>
      <c r="F112" s="15"/>
      <c r="G112" s="15"/>
      <c r="H112" s="15"/>
      <c r="I112" s="15"/>
    </row>
    <row r="113" spans="3:9" s="10" customFormat="1" ht="15" customHeight="1" x14ac:dyDescent="0.2">
      <c r="C113" s="15"/>
      <c r="D113" s="15"/>
      <c r="E113" s="15"/>
      <c r="F113" s="15"/>
      <c r="G113" s="15"/>
      <c r="H113" s="15"/>
      <c r="I113" s="15"/>
    </row>
    <row r="114" spans="3:9" s="10" customFormat="1" ht="15" customHeight="1" x14ac:dyDescent="0.2">
      <c r="C114" s="15"/>
      <c r="D114" s="15"/>
      <c r="E114" s="15"/>
      <c r="F114" s="15"/>
      <c r="G114" s="15"/>
      <c r="H114" s="15"/>
      <c r="I114" s="15"/>
    </row>
    <row r="115" spans="3:9" s="10" customFormat="1" ht="15" customHeight="1" x14ac:dyDescent="0.2">
      <c r="C115" s="15"/>
      <c r="D115" s="15"/>
      <c r="E115" s="15"/>
      <c r="F115" s="15"/>
      <c r="G115" s="15"/>
      <c r="H115" s="15"/>
      <c r="I115" s="15"/>
    </row>
    <row r="116" spans="3:9" s="10" customFormat="1" ht="15" customHeight="1" x14ac:dyDescent="0.2">
      <c r="C116" s="15"/>
      <c r="D116" s="15"/>
      <c r="E116" s="15"/>
      <c r="F116" s="15"/>
      <c r="G116" s="15"/>
      <c r="H116" s="15"/>
      <c r="I116" s="15"/>
    </row>
    <row r="117" spans="3:9" s="10" customFormat="1" ht="15" customHeight="1" x14ac:dyDescent="0.2">
      <c r="C117" s="15"/>
      <c r="D117" s="15"/>
      <c r="E117" s="15"/>
      <c r="F117" s="15"/>
      <c r="G117" s="15"/>
      <c r="H117" s="15"/>
      <c r="I117" s="15"/>
    </row>
    <row r="118" spans="3:9" s="10" customFormat="1" ht="15" customHeight="1" x14ac:dyDescent="0.2">
      <c r="C118" s="15"/>
      <c r="D118" s="15"/>
      <c r="E118" s="15"/>
      <c r="F118" s="15"/>
      <c r="G118" s="15"/>
      <c r="H118" s="15"/>
      <c r="I118" s="15"/>
    </row>
    <row r="119" spans="3:9" s="10" customFormat="1" ht="15" customHeight="1" x14ac:dyDescent="0.2">
      <c r="C119" s="15"/>
      <c r="D119" s="15"/>
      <c r="E119" s="15"/>
      <c r="F119" s="15"/>
      <c r="G119" s="15"/>
      <c r="H119" s="15"/>
      <c r="I119" s="15"/>
    </row>
    <row r="120" spans="3:9" s="10" customFormat="1" ht="15" customHeight="1" x14ac:dyDescent="0.2">
      <c r="C120" s="15"/>
      <c r="D120" s="15"/>
      <c r="E120" s="15"/>
      <c r="F120" s="15"/>
      <c r="G120" s="15"/>
      <c r="H120" s="15"/>
      <c r="I120" s="15"/>
    </row>
    <row r="121" spans="3:9" s="10" customFormat="1" ht="15" customHeight="1" x14ac:dyDescent="0.2">
      <c r="C121" s="15"/>
      <c r="D121" s="15"/>
      <c r="E121" s="15"/>
      <c r="F121" s="15"/>
      <c r="G121" s="15"/>
      <c r="H121" s="15"/>
      <c r="I121" s="15"/>
    </row>
    <row r="122" spans="3:9" s="10" customFormat="1" ht="15" customHeight="1" x14ac:dyDescent="0.2">
      <c r="C122" s="15"/>
      <c r="D122" s="15"/>
      <c r="E122" s="15"/>
      <c r="F122" s="15"/>
      <c r="G122" s="15"/>
      <c r="H122" s="15"/>
      <c r="I122" s="15"/>
    </row>
    <row r="123" spans="3:9" s="10" customFormat="1" ht="15" customHeight="1" x14ac:dyDescent="0.2">
      <c r="C123" s="15"/>
      <c r="D123" s="15"/>
      <c r="E123" s="15"/>
      <c r="F123" s="15"/>
      <c r="G123" s="15"/>
      <c r="H123" s="15"/>
      <c r="I123" s="15"/>
    </row>
    <row r="124" spans="3:9" s="10" customFormat="1" ht="15" customHeight="1" x14ac:dyDescent="0.2">
      <c r="C124" s="15"/>
      <c r="D124" s="15"/>
      <c r="E124" s="15"/>
      <c r="F124" s="15"/>
      <c r="G124" s="15"/>
      <c r="H124" s="15"/>
      <c r="I124" s="15"/>
    </row>
    <row r="125" spans="3:9" s="10" customFormat="1" ht="15" customHeight="1" x14ac:dyDescent="0.2">
      <c r="C125" s="15"/>
      <c r="D125" s="15"/>
      <c r="E125" s="15"/>
      <c r="F125" s="15"/>
      <c r="G125" s="15"/>
      <c r="H125" s="15"/>
      <c r="I125" s="15"/>
    </row>
    <row r="126" spans="3:9" s="10" customFormat="1" ht="15" customHeight="1" x14ac:dyDescent="0.2">
      <c r="C126" s="15"/>
      <c r="D126" s="15"/>
      <c r="E126" s="15"/>
      <c r="F126" s="15"/>
      <c r="G126" s="15"/>
      <c r="H126" s="15"/>
      <c r="I126" s="15"/>
    </row>
    <row r="127" spans="3:9" s="10" customFormat="1" ht="15" customHeight="1" x14ac:dyDescent="0.2">
      <c r="C127" s="15"/>
      <c r="D127" s="15"/>
      <c r="E127" s="15"/>
      <c r="F127" s="15"/>
      <c r="G127" s="15"/>
      <c r="H127" s="15"/>
      <c r="I127" s="15"/>
    </row>
    <row r="128" spans="3:9" s="10" customFormat="1" ht="15" customHeight="1" x14ac:dyDescent="0.2">
      <c r="C128" s="15"/>
      <c r="D128" s="15"/>
      <c r="E128" s="15"/>
      <c r="F128" s="15"/>
      <c r="G128" s="15"/>
      <c r="H128" s="15"/>
      <c r="I128" s="15"/>
    </row>
    <row r="129" spans="3:9" s="10" customFormat="1" ht="15" customHeight="1" x14ac:dyDescent="0.2">
      <c r="C129" s="15"/>
      <c r="D129" s="15"/>
      <c r="E129" s="15"/>
      <c r="F129" s="15"/>
      <c r="G129" s="15"/>
      <c r="H129" s="15"/>
      <c r="I129" s="15"/>
    </row>
    <row r="130" spans="3:9" s="10" customFormat="1" ht="15" customHeight="1" x14ac:dyDescent="0.2">
      <c r="C130" s="15"/>
      <c r="D130" s="15"/>
      <c r="E130" s="15"/>
      <c r="F130" s="15"/>
      <c r="G130" s="15"/>
      <c r="H130" s="15"/>
      <c r="I130" s="15"/>
    </row>
    <row r="131" spans="3:9" s="10" customFormat="1" ht="15" customHeight="1" x14ac:dyDescent="0.2">
      <c r="C131" s="15"/>
      <c r="D131" s="15"/>
      <c r="E131" s="15"/>
      <c r="F131" s="15"/>
      <c r="G131" s="15"/>
      <c r="H131" s="15"/>
      <c r="I131" s="15"/>
    </row>
    <row r="132" spans="3:9" s="10" customFormat="1" ht="15" customHeight="1" x14ac:dyDescent="0.2">
      <c r="C132" s="15"/>
      <c r="D132" s="15"/>
      <c r="E132" s="15"/>
      <c r="F132" s="15"/>
      <c r="G132" s="15"/>
      <c r="H132" s="15"/>
      <c r="I132" s="15"/>
    </row>
    <row r="133" spans="3:9" s="10" customFormat="1" ht="15" customHeight="1" x14ac:dyDescent="0.2">
      <c r="C133" s="15"/>
      <c r="D133" s="15"/>
      <c r="E133" s="15"/>
      <c r="F133" s="15"/>
      <c r="G133" s="15"/>
      <c r="H133" s="15"/>
      <c r="I133" s="15"/>
    </row>
    <row r="134" spans="3:9" s="10" customFormat="1" ht="15" customHeight="1" x14ac:dyDescent="0.2">
      <c r="C134" s="15"/>
      <c r="D134" s="15"/>
      <c r="E134" s="15"/>
      <c r="F134" s="15"/>
      <c r="G134" s="15"/>
      <c r="H134" s="15"/>
      <c r="I134" s="15"/>
    </row>
    <row r="135" spans="3:9" s="10" customFormat="1" ht="15" customHeight="1" x14ac:dyDescent="0.2">
      <c r="C135" s="15"/>
      <c r="D135" s="15"/>
      <c r="E135" s="15"/>
      <c r="F135" s="15"/>
      <c r="G135" s="15"/>
      <c r="H135" s="15"/>
      <c r="I135" s="15"/>
    </row>
    <row r="136" spans="3:9" s="10" customFormat="1" ht="15" customHeight="1" x14ac:dyDescent="0.2">
      <c r="C136" s="15"/>
      <c r="D136" s="15"/>
      <c r="E136" s="15"/>
      <c r="F136" s="15"/>
      <c r="G136" s="15"/>
      <c r="H136" s="15"/>
      <c r="I136" s="15"/>
    </row>
    <row r="137" spans="3:9" s="10" customFormat="1" ht="15" customHeight="1" x14ac:dyDescent="0.2">
      <c r="C137" s="15"/>
      <c r="D137" s="15"/>
      <c r="E137" s="15"/>
      <c r="F137" s="15"/>
      <c r="G137" s="15"/>
      <c r="H137" s="15"/>
      <c r="I137" s="15"/>
    </row>
    <row r="138" spans="3:9" s="10" customFormat="1" ht="15" customHeight="1" x14ac:dyDescent="0.2">
      <c r="C138" s="15"/>
      <c r="D138" s="15"/>
      <c r="E138" s="15"/>
      <c r="F138" s="15"/>
      <c r="G138" s="15"/>
      <c r="H138" s="15"/>
      <c r="I138" s="15"/>
    </row>
    <row r="139" spans="3:9" s="10" customFormat="1" ht="15" customHeight="1" x14ac:dyDescent="0.2">
      <c r="C139" s="15"/>
      <c r="D139" s="15"/>
      <c r="E139" s="15"/>
      <c r="F139" s="15"/>
      <c r="G139" s="15"/>
      <c r="H139" s="15"/>
      <c r="I139" s="15"/>
    </row>
    <row r="140" spans="3:9" s="10" customFormat="1" ht="15" customHeight="1" x14ac:dyDescent="0.2">
      <c r="C140" s="15"/>
      <c r="D140" s="15"/>
      <c r="E140" s="15"/>
      <c r="F140" s="15"/>
      <c r="G140" s="15"/>
      <c r="H140" s="15"/>
      <c r="I140" s="15"/>
    </row>
    <row r="141" spans="3:9" s="10" customFormat="1" ht="15" customHeight="1" x14ac:dyDescent="0.2">
      <c r="C141" s="15"/>
      <c r="D141" s="15"/>
      <c r="E141" s="15"/>
      <c r="F141" s="15"/>
      <c r="G141" s="15"/>
      <c r="H141" s="15"/>
      <c r="I141" s="15"/>
    </row>
    <row r="142" spans="3:9" s="10" customFormat="1" ht="15" customHeight="1" x14ac:dyDescent="0.2">
      <c r="C142" s="15"/>
      <c r="D142" s="15"/>
      <c r="E142" s="15"/>
      <c r="F142" s="15"/>
      <c r="G142" s="15"/>
      <c r="H142" s="15"/>
      <c r="I142" s="15"/>
    </row>
    <row r="143" spans="3:9" s="10" customFormat="1" ht="15" customHeight="1" x14ac:dyDescent="0.2">
      <c r="C143" s="15"/>
      <c r="D143" s="15"/>
      <c r="E143" s="15"/>
      <c r="F143" s="15"/>
      <c r="G143" s="15"/>
      <c r="H143" s="15"/>
      <c r="I143" s="15"/>
    </row>
    <row r="144" spans="3:9" s="10" customFormat="1" ht="15" customHeight="1" x14ac:dyDescent="0.2">
      <c r="C144" s="15"/>
      <c r="D144" s="15"/>
      <c r="E144" s="15"/>
      <c r="F144" s="15"/>
      <c r="G144" s="15"/>
      <c r="H144" s="15"/>
      <c r="I144" s="15"/>
    </row>
    <row r="145" spans="1:9" s="10" customFormat="1" ht="15" customHeight="1" x14ac:dyDescent="0.2">
      <c r="C145" s="15"/>
      <c r="D145" s="15"/>
      <c r="E145" s="15"/>
      <c r="F145" s="15"/>
      <c r="G145" s="15"/>
      <c r="H145" s="15"/>
      <c r="I145" s="15"/>
    </row>
    <row r="146" spans="1:9" s="10" customFormat="1" ht="15" customHeight="1" x14ac:dyDescent="0.2">
      <c r="C146" s="15"/>
      <c r="D146" s="15"/>
      <c r="E146" s="15"/>
      <c r="F146" s="15"/>
      <c r="G146" s="15"/>
      <c r="H146" s="15"/>
      <c r="I146" s="15"/>
    </row>
    <row r="147" spans="1:9" s="10" customFormat="1" ht="15" customHeight="1" x14ac:dyDescent="0.2">
      <c r="C147" s="15"/>
      <c r="D147" s="15"/>
      <c r="E147" s="15"/>
      <c r="F147" s="15"/>
      <c r="G147" s="15"/>
      <c r="H147" s="15"/>
      <c r="I147" s="15"/>
    </row>
    <row r="148" spans="1:9" s="10" customFormat="1" ht="15" customHeight="1" x14ac:dyDescent="0.2">
      <c r="C148" s="15"/>
      <c r="D148" s="15"/>
      <c r="E148" s="15"/>
      <c r="F148" s="15"/>
      <c r="G148" s="15"/>
      <c r="H148" s="15"/>
      <c r="I148" s="15"/>
    </row>
    <row r="149" spans="1:9" s="10" customFormat="1" ht="15" customHeight="1" x14ac:dyDescent="0.2">
      <c r="C149" s="15"/>
      <c r="D149" s="15"/>
      <c r="E149" s="15"/>
      <c r="F149" s="15"/>
      <c r="G149" s="15"/>
      <c r="H149" s="15"/>
      <c r="I149" s="15"/>
    </row>
    <row r="150" spans="1:9" s="10" customFormat="1" ht="15" customHeight="1" x14ac:dyDescent="0.2">
      <c r="C150" s="15"/>
      <c r="D150" s="15"/>
      <c r="E150" s="15"/>
      <c r="F150" s="15"/>
      <c r="G150" s="15"/>
      <c r="H150" s="15"/>
      <c r="I150" s="15"/>
    </row>
    <row r="151" spans="1:9" s="10" customFormat="1" ht="15" customHeight="1" x14ac:dyDescent="0.2">
      <c r="C151" s="15"/>
      <c r="D151" s="15"/>
      <c r="E151" s="15"/>
      <c r="F151" s="15"/>
      <c r="G151" s="15"/>
      <c r="H151" s="15"/>
      <c r="I151" s="15"/>
    </row>
    <row r="152" spans="1:9" s="10" customFormat="1" ht="15" customHeight="1" x14ac:dyDescent="0.2">
      <c r="C152" s="15"/>
      <c r="D152" s="15"/>
      <c r="E152" s="15"/>
      <c r="F152" s="15"/>
      <c r="G152" s="15"/>
      <c r="H152" s="15"/>
      <c r="I152" s="15"/>
    </row>
    <row r="153" spans="1:9" s="10" customFormat="1" ht="15" customHeight="1" x14ac:dyDescent="0.2">
      <c r="C153" s="15"/>
      <c r="D153" s="15"/>
      <c r="E153" s="15"/>
      <c r="F153" s="15"/>
      <c r="G153" s="15"/>
      <c r="H153" s="15"/>
      <c r="I153" s="15"/>
    </row>
    <row r="154" spans="1:9" s="10" customFormat="1" ht="15" customHeight="1" x14ac:dyDescent="0.2">
      <c r="A154" s="14"/>
      <c r="B154" s="14"/>
      <c r="C154" s="16"/>
      <c r="D154" s="16"/>
      <c r="E154" s="16"/>
      <c r="F154" s="16"/>
      <c r="G154" s="16"/>
      <c r="H154" s="16"/>
      <c r="I154" s="16"/>
    </row>
    <row r="155" spans="1:9" s="10" customFormat="1" ht="15" customHeight="1" x14ac:dyDescent="0.2">
      <c r="A155" s="11"/>
    </row>
    <row r="156" spans="1:9" s="10" customFormat="1" ht="15" customHeight="1" x14ac:dyDescent="0.2">
      <c r="A156" s="11"/>
    </row>
    <row r="157" spans="1:9" s="10" customFormat="1" ht="15" customHeight="1" x14ac:dyDescent="0.2"/>
    <row r="158" spans="1:9" s="10" customFormat="1" ht="15" customHeight="1" x14ac:dyDescent="0.2"/>
    <row r="159" spans="1:9" s="10" customFormat="1" ht="15" customHeight="1" x14ac:dyDescent="0.2"/>
    <row r="160" spans="1:9" s="10" customFormat="1" ht="15" customHeight="1" x14ac:dyDescent="0.2"/>
    <row r="161" s="10" customFormat="1" ht="15" customHeight="1" x14ac:dyDescent="0.2"/>
    <row r="162" s="10" customFormat="1" ht="15" customHeight="1" x14ac:dyDescent="0.2"/>
    <row r="163" s="10" customFormat="1" ht="15" customHeight="1" x14ac:dyDescent="0.2"/>
    <row r="164" s="10" customFormat="1" ht="15" customHeight="1" x14ac:dyDescent="0.2"/>
    <row r="165" s="10" customFormat="1" ht="15" customHeight="1" x14ac:dyDescent="0.2"/>
    <row r="166" s="10" customFormat="1" ht="15" customHeight="1" x14ac:dyDescent="0.2"/>
    <row r="167" s="10" customFormat="1" ht="15" customHeight="1" x14ac:dyDescent="0.2"/>
    <row r="168" s="10" customFormat="1" ht="15" customHeight="1" x14ac:dyDescent="0.2"/>
    <row r="169" s="10" customFormat="1" ht="15" customHeight="1" x14ac:dyDescent="0.2"/>
    <row r="170" s="10" customFormat="1" ht="15" customHeight="1" x14ac:dyDescent="0.2"/>
    <row r="171" s="10" customFormat="1" ht="15" customHeight="1" x14ac:dyDescent="0.2"/>
    <row r="172" s="10" customFormat="1" ht="15" customHeight="1" x14ac:dyDescent="0.2"/>
    <row r="173" s="10" customFormat="1" ht="15" customHeight="1" x14ac:dyDescent="0.2"/>
    <row r="174" s="10" customFormat="1" ht="15" customHeight="1" x14ac:dyDescent="0.2"/>
    <row r="175" s="10" customFormat="1" ht="15" customHeight="1" x14ac:dyDescent="0.2"/>
    <row r="176" s="10" customFormat="1" ht="15" customHeight="1" x14ac:dyDescent="0.2"/>
    <row r="177" s="10" customFormat="1" ht="15" customHeight="1" x14ac:dyDescent="0.2"/>
    <row r="178" s="10" customFormat="1" ht="15" customHeight="1" x14ac:dyDescent="0.2"/>
    <row r="179" s="10" customFormat="1" ht="15" customHeight="1" x14ac:dyDescent="0.2"/>
    <row r="180" s="10" customFormat="1" ht="15" customHeight="1" x14ac:dyDescent="0.2"/>
    <row r="181" s="10" customFormat="1" ht="15" customHeight="1" x14ac:dyDescent="0.2"/>
    <row r="182" s="10" customFormat="1" ht="15" customHeight="1" x14ac:dyDescent="0.2"/>
    <row r="183" s="10" customFormat="1" ht="15" customHeight="1" x14ac:dyDescent="0.2"/>
    <row r="184" s="10" customFormat="1" ht="15" customHeight="1" x14ac:dyDescent="0.2"/>
    <row r="185" s="10" customFormat="1" ht="15" customHeight="1" x14ac:dyDescent="0.2"/>
    <row r="186" s="10" customFormat="1" ht="15" customHeight="1" x14ac:dyDescent="0.2"/>
    <row r="187" s="10" customFormat="1" ht="15" customHeight="1" x14ac:dyDescent="0.2"/>
    <row r="188" s="10" customFormat="1" ht="15" customHeight="1" x14ac:dyDescent="0.2"/>
    <row r="189" s="10" customFormat="1" ht="15" customHeight="1" x14ac:dyDescent="0.2"/>
    <row r="190" s="10" customFormat="1" ht="15" customHeight="1" x14ac:dyDescent="0.2"/>
    <row r="191" s="10" customFormat="1" ht="15" customHeight="1" x14ac:dyDescent="0.2"/>
    <row r="192" s="10" customFormat="1" ht="15" customHeight="1" x14ac:dyDescent="0.2"/>
    <row r="193" s="10" customFormat="1" ht="15" customHeight="1" x14ac:dyDescent="0.2"/>
    <row r="194" s="10" customFormat="1" ht="15" customHeight="1" x14ac:dyDescent="0.2"/>
    <row r="195" s="10" customFormat="1" ht="15" customHeight="1" x14ac:dyDescent="0.2"/>
    <row r="196" s="10" customFormat="1" ht="15" customHeight="1" x14ac:dyDescent="0.2"/>
    <row r="197" s="10" customFormat="1" ht="15" customHeight="1" x14ac:dyDescent="0.2"/>
    <row r="198" s="10" customFormat="1" ht="15" customHeight="1" x14ac:dyDescent="0.2"/>
    <row r="199" s="10" customFormat="1" ht="15" customHeight="1" x14ac:dyDescent="0.2"/>
    <row r="200" s="10" customFormat="1" ht="15" customHeight="1" x14ac:dyDescent="0.2"/>
    <row r="201" s="10" customFormat="1" ht="15" customHeight="1" x14ac:dyDescent="0.2"/>
    <row r="202" s="10" customFormat="1" ht="15" customHeight="1" x14ac:dyDescent="0.2"/>
    <row r="203" s="10" customFormat="1" ht="15" customHeight="1" x14ac:dyDescent="0.2"/>
    <row r="204" s="10" customFormat="1" ht="15" customHeight="1" x14ac:dyDescent="0.2"/>
    <row r="205" s="10" customFormat="1" ht="15" customHeight="1" x14ac:dyDescent="0.2"/>
    <row r="206" s="10" customFormat="1" ht="15" customHeight="1" x14ac:dyDescent="0.2"/>
    <row r="207" s="10" customFormat="1" ht="15" customHeight="1" x14ac:dyDescent="0.2"/>
    <row r="208" s="10" customFormat="1" ht="15" customHeight="1" x14ac:dyDescent="0.2"/>
    <row r="209" s="10" customFormat="1" ht="15" customHeight="1" x14ac:dyDescent="0.2"/>
    <row r="210" s="10" customFormat="1" ht="15" customHeight="1" x14ac:dyDescent="0.2"/>
    <row r="211" s="10" customFormat="1" ht="15" customHeight="1" x14ac:dyDescent="0.2"/>
    <row r="212" s="10" customFormat="1" ht="15" customHeight="1" x14ac:dyDescent="0.2"/>
    <row r="213" s="10" customFormat="1" ht="15" customHeight="1" x14ac:dyDescent="0.2"/>
    <row r="214" s="10" customFormat="1" ht="15" customHeight="1" x14ac:dyDescent="0.2"/>
    <row r="215" s="10" customFormat="1" ht="15" customHeight="1" x14ac:dyDescent="0.2"/>
    <row r="216" s="10" customFormat="1" ht="15" customHeight="1" x14ac:dyDescent="0.2"/>
    <row r="217" s="10" customFormat="1" ht="15" customHeight="1" x14ac:dyDescent="0.2"/>
    <row r="218" s="10" customFormat="1" ht="15" customHeight="1" x14ac:dyDescent="0.2"/>
    <row r="219" s="10" customFormat="1" ht="15" customHeight="1" x14ac:dyDescent="0.2"/>
    <row r="220" s="10" customFormat="1" ht="15" customHeight="1" x14ac:dyDescent="0.2"/>
    <row r="221" s="10" customFormat="1" ht="15" customHeight="1" x14ac:dyDescent="0.2"/>
    <row r="222" s="10" customFormat="1" ht="15" customHeight="1" x14ac:dyDescent="0.2"/>
    <row r="223" s="10" customFormat="1" ht="15" customHeight="1" x14ac:dyDescent="0.2"/>
  </sheetData>
  <mergeCells count="6">
    <mergeCell ref="A1:Y1"/>
    <mergeCell ref="B17:F17"/>
    <mergeCell ref="A2:I2"/>
    <mergeCell ref="B3:G3"/>
    <mergeCell ref="H3:M3"/>
    <mergeCell ref="T3:Y3"/>
  </mergeCells>
  <phoneticPr fontId="5" type="noConversion"/>
  <pageMargins left="0.56000000000000005" right="0.56000000000000005" top="0.56999999999999995" bottom="0.56000000000000005" header="0.39370078740157483" footer="0.39370078740157483"/>
  <pageSetup paperSize="9" scale="64" orientation="portrait" r:id="rId1"/>
  <headerFooter alignWithMargins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197"/>
  <sheetViews>
    <sheetView showGridLines="0" zoomScaleNormal="85" workbookViewId="0">
      <selection sqref="A1:O1"/>
    </sheetView>
  </sheetViews>
  <sheetFormatPr baseColWidth="10" defaultColWidth="11.5546875" defaultRowHeight="15" customHeight="1" x14ac:dyDescent="0.3"/>
  <cols>
    <col min="1" max="1" width="40.6640625" style="2" customWidth="1"/>
    <col min="2" max="2" width="5.44140625" style="2" bestFit="1" customWidth="1"/>
    <col min="3" max="3" width="8.109375" style="2" bestFit="1" customWidth="1"/>
    <col min="4" max="4" width="7.44140625" style="2" bestFit="1" customWidth="1"/>
    <col min="5" max="5" width="9.109375" style="2" bestFit="1" customWidth="1"/>
    <col min="6" max="6" width="6.44140625" style="2" bestFit="1" customWidth="1"/>
    <col min="7" max="7" width="8.109375" style="2" bestFit="1" customWidth="1"/>
    <col min="8" max="8" width="7.44140625" style="2" bestFit="1" customWidth="1"/>
    <col min="9" max="9" width="9.109375" style="2" bestFit="1" customWidth="1"/>
    <col min="10" max="10" width="12.6640625" style="2" hidden="1" customWidth="1"/>
    <col min="11" max="11" width="7.6640625" style="2" bestFit="1" customWidth="1"/>
    <col min="12" max="12" width="6.5546875" style="2" hidden="1" customWidth="1"/>
    <col min="13" max="13" width="7.6640625" style="2" bestFit="1" customWidth="1"/>
    <col min="14" max="14" width="5.5546875" style="2" hidden="1" customWidth="1"/>
    <col min="15" max="15" width="7.6640625" style="2" bestFit="1" customWidth="1"/>
    <col min="16" max="16384" width="11.5546875" style="2"/>
  </cols>
  <sheetData>
    <row r="1" spans="1:17" s="9" customFormat="1" ht="42" customHeight="1" x14ac:dyDescent="0.2">
      <c r="A1" s="140" t="s">
        <v>92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7" s="12" customFormat="1" ht="13.8" x14ac:dyDescent="0.3">
      <c r="A2" s="18" t="str">
        <f>Índice!A3</f>
        <v>Datos: año 2023</v>
      </c>
      <c r="B2" s="18"/>
      <c r="C2" s="18"/>
      <c r="D2" s="18"/>
      <c r="E2" s="18"/>
      <c r="F2"/>
      <c r="G2"/>
      <c r="H2"/>
      <c r="I2"/>
      <c r="J2"/>
      <c r="K2"/>
      <c r="L2"/>
      <c r="M2"/>
    </row>
    <row r="3" spans="1:17" s="13" customFormat="1" ht="33" customHeight="1" x14ac:dyDescent="0.3">
      <c r="A3" s="40"/>
      <c r="B3" s="159" t="s">
        <v>93</v>
      </c>
      <c r="C3" s="159"/>
      <c r="D3" s="159"/>
      <c r="E3" s="160"/>
      <c r="F3" s="158" t="s">
        <v>94</v>
      </c>
      <c r="G3" s="159"/>
      <c r="H3" s="159"/>
      <c r="I3" s="160"/>
      <c r="J3" s="161" t="s">
        <v>95</v>
      </c>
      <c r="K3" s="162"/>
      <c r="L3" s="162"/>
      <c r="M3" s="162"/>
      <c r="N3" s="162"/>
      <c r="O3" s="163"/>
      <c r="P3" s="71"/>
    </row>
    <row r="4" spans="1:17" s="13" customFormat="1" ht="27.6" x14ac:dyDescent="0.3">
      <c r="A4" s="82" t="s">
        <v>96</v>
      </c>
      <c r="B4" s="78" t="s">
        <v>46</v>
      </c>
      <c r="C4" s="78" t="s">
        <v>47</v>
      </c>
      <c r="D4" s="78" t="s">
        <v>48</v>
      </c>
      <c r="E4" s="79" t="s">
        <v>73</v>
      </c>
      <c r="F4" s="78" t="s">
        <v>46</v>
      </c>
      <c r="G4" s="78" t="s">
        <v>47</v>
      </c>
      <c r="H4" s="78" t="s">
        <v>48</v>
      </c>
      <c r="I4" s="79" t="s">
        <v>73</v>
      </c>
      <c r="J4" s="164" t="s">
        <v>46</v>
      </c>
      <c r="K4" s="165"/>
      <c r="L4" s="165" t="s">
        <v>97</v>
      </c>
      <c r="M4" s="165"/>
      <c r="N4" s="165" t="s">
        <v>48</v>
      </c>
      <c r="O4" s="166"/>
      <c r="P4" s="71"/>
    </row>
    <row r="5" spans="1:17" customFormat="1" ht="15" customHeight="1" x14ac:dyDescent="0.3">
      <c r="A5" s="27" t="s">
        <v>98</v>
      </c>
      <c r="B5" s="51">
        <v>1261</v>
      </c>
      <c r="C5" s="51">
        <v>927</v>
      </c>
      <c r="D5" s="51">
        <v>334</v>
      </c>
      <c r="E5" s="64">
        <f>D5/B5</f>
        <v>0.26486915146708961</v>
      </c>
      <c r="F5" s="51">
        <v>22318</v>
      </c>
      <c r="G5" s="51">
        <v>15895</v>
      </c>
      <c r="H5" s="51">
        <v>6423</v>
      </c>
      <c r="I5" s="64">
        <f>H5/F5</f>
        <v>0.28779460525136663</v>
      </c>
      <c r="J5" s="83">
        <f>B5+F5</f>
        <v>23579</v>
      </c>
      <c r="K5" s="84">
        <f>J5/$J$9</f>
        <v>0.62879010106936184</v>
      </c>
      <c r="L5" s="128">
        <f>C5+G5</f>
        <v>16822</v>
      </c>
      <c r="M5" s="84">
        <f>L5/$L$9</f>
        <v>0.58139213382180133</v>
      </c>
      <c r="N5" s="128">
        <f>D5+H5</f>
        <v>6757</v>
      </c>
      <c r="O5" s="85">
        <f>N5/$N$9</f>
        <v>0.78890834792761233</v>
      </c>
      <c r="P5" s="72"/>
    </row>
    <row r="6" spans="1:17" customFormat="1" ht="15" customHeight="1" x14ac:dyDescent="0.3">
      <c r="A6" s="27" t="s">
        <v>99</v>
      </c>
      <c r="B6" s="51">
        <v>1862</v>
      </c>
      <c r="C6" s="51">
        <v>1431</v>
      </c>
      <c r="D6" s="51">
        <v>432</v>
      </c>
      <c r="E6" s="64">
        <f>D6/B6</f>
        <v>0.23200859291084855</v>
      </c>
      <c r="F6" s="51">
        <v>8278</v>
      </c>
      <c r="G6" s="51">
        <v>7225</v>
      </c>
      <c r="H6" s="51">
        <v>1052</v>
      </c>
      <c r="I6" s="64">
        <f>H6/F6</f>
        <v>0.1270838366755255</v>
      </c>
      <c r="J6" s="83">
        <f>B6+F6</f>
        <v>10140</v>
      </c>
      <c r="K6" s="86">
        <f>J6/$J$9</f>
        <v>0.27040721085895625</v>
      </c>
      <c r="L6" s="128">
        <f>C6+G6</f>
        <v>8656</v>
      </c>
      <c r="M6" s="86">
        <f>L6/$L$9</f>
        <v>0.29916361374161887</v>
      </c>
      <c r="N6" s="128">
        <f>D6+H6</f>
        <v>1484</v>
      </c>
      <c r="O6" s="85">
        <f>N6/$N$9</f>
        <v>0.17326328079392878</v>
      </c>
      <c r="P6" s="72"/>
    </row>
    <row r="7" spans="1:17" customFormat="1" ht="15" customHeight="1" x14ac:dyDescent="0.3">
      <c r="A7" s="27" t="s">
        <v>100</v>
      </c>
      <c r="B7" s="51">
        <v>477</v>
      </c>
      <c r="C7" s="51">
        <v>436</v>
      </c>
      <c r="D7" s="51">
        <v>41</v>
      </c>
      <c r="E7" s="64">
        <f>D7/B7</f>
        <v>8.5953878406708595E-2</v>
      </c>
      <c r="F7" s="51">
        <v>2070</v>
      </c>
      <c r="G7" s="51">
        <v>1973</v>
      </c>
      <c r="H7" s="51">
        <v>98</v>
      </c>
      <c r="I7" s="64">
        <f>H7/F7</f>
        <v>4.7342995169082129E-2</v>
      </c>
      <c r="J7" s="83">
        <f>B7+F7</f>
        <v>2547</v>
      </c>
      <c r="K7" s="86">
        <f>J7/$J$9</f>
        <v>6.7921811248299949E-2</v>
      </c>
      <c r="L7" s="128">
        <f>C7+G7</f>
        <v>2409</v>
      </c>
      <c r="M7" s="86">
        <f>L7/$L$9</f>
        <v>8.3258450266122899E-2</v>
      </c>
      <c r="N7" s="128">
        <f>D7+H7</f>
        <v>139</v>
      </c>
      <c r="O7" s="85">
        <f>N7/$N$9</f>
        <v>1.6228838295388209E-2</v>
      </c>
      <c r="P7" s="72"/>
    </row>
    <row r="8" spans="1:17" customFormat="1" ht="15" customHeight="1" x14ac:dyDescent="0.3">
      <c r="A8" s="66" t="s">
        <v>101</v>
      </c>
      <c r="B8" s="51">
        <v>408</v>
      </c>
      <c r="C8" s="51">
        <v>352</v>
      </c>
      <c r="D8" s="51">
        <v>56</v>
      </c>
      <c r="E8" s="65">
        <f>D8/B8</f>
        <v>0.13725490196078433</v>
      </c>
      <c r="F8" s="51">
        <v>826</v>
      </c>
      <c r="G8" s="51">
        <v>697</v>
      </c>
      <c r="H8" s="51">
        <v>130</v>
      </c>
      <c r="I8" s="64">
        <f>H8/F8</f>
        <v>0.15738498789346247</v>
      </c>
      <c r="J8" s="83">
        <f>B8+F8</f>
        <v>1234</v>
      </c>
      <c r="K8" s="86">
        <f>J8/$J$9</f>
        <v>3.2907544201178696E-2</v>
      </c>
      <c r="L8" s="128">
        <f>C8+G8</f>
        <v>1049</v>
      </c>
      <c r="M8" s="86">
        <f>L8/$L$9</f>
        <v>3.6254925001728069E-2</v>
      </c>
      <c r="N8" s="128">
        <f>D8+H8</f>
        <v>186</v>
      </c>
      <c r="O8" s="85">
        <f>N8/$N$9</f>
        <v>2.1716287215411557E-2</v>
      </c>
      <c r="P8" s="72"/>
    </row>
    <row r="9" spans="1:17" customFormat="1" ht="15" customHeight="1" x14ac:dyDescent="0.3">
      <c r="A9" s="31" t="s">
        <v>102</v>
      </c>
      <c r="B9" s="52">
        <f>SUM(B5:B8)</f>
        <v>4008</v>
      </c>
      <c r="C9" s="52">
        <f t="shared" ref="C9:H9" si="0">SUM(C5:C8)</f>
        <v>3146</v>
      </c>
      <c r="D9" s="52">
        <f t="shared" si="0"/>
        <v>863</v>
      </c>
      <c r="E9" s="63">
        <f>D9/B9</f>
        <v>0.21531936127744511</v>
      </c>
      <c r="F9" s="61">
        <f t="shared" si="0"/>
        <v>33492</v>
      </c>
      <c r="G9" s="52">
        <f t="shared" si="0"/>
        <v>25790</v>
      </c>
      <c r="H9" s="52">
        <f t="shared" si="0"/>
        <v>7703</v>
      </c>
      <c r="I9" s="120">
        <f>H9/F9</f>
        <v>0.22999522273975875</v>
      </c>
      <c r="J9" s="87">
        <v>37499</v>
      </c>
      <c r="K9" s="88">
        <f>J9/$J$9</f>
        <v>1</v>
      </c>
      <c r="L9" s="89">
        <v>28934</v>
      </c>
      <c r="M9" s="88">
        <f>L9/$L$9</f>
        <v>1</v>
      </c>
      <c r="N9" s="89">
        <v>8565</v>
      </c>
      <c r="O9" s="90">
        <f>N9/$N$9</f>
        <v>1</v>
      </c>
      <c r="P9" s="72"/>
    </row>
    <row r="10" spans="1:17" customFormat="1" ht="15" customHeight="1" x14ac:dyDescent="0.3">
      <c r="A10" s="144" t="s">
        <v>50</v>
      </c>
      <c r="B10" s="144"/>
      <c r="C10" s="47"/>
      <c r="D10" s="47"/>
      <c r="E10" s="25"/>
      <c r="K10" s="2"/>
      <c r="M10" s="2"/>
    </row>
    <row r="11" spans="1:17" s="10" customFormat="1" ht="15" customHeight="1" x14ac:dyDescent="0.3">
      <c r="A11" s="142" t="s">
        <v>40</v>
      </c>
      <c r="B11" s="142"/>
      <c r="C11" s="142"/>
      <c r="D11" s="142"/>
      <c r="E11" s="36"/>
      <c r="F11" s="15"/>
      <c r="G11"/>
      <c r="H11"/>
      <c r="I11"/>
      <c r="O11"/>
      <c r="P11"/>
      <c r="Q11"/>
    </row>
    <row r="12" spans="1:17" s="10" customFormat="1" ht="15" customHeight="1" x14ac:dyDescent="0.25">
      <c r="C12" s="15"/>
      <c r="D12" s="15"/>
      <c r="E12" s="15"/>
      <c r="F12" s="15"/>
      <c r="G12"/>
      <c r="H12"/>
      <c r="I12"/>
      <c r="J12"/>
      <c r="K12"/>
      <c r="L12"/>
      <c r="N12"/>
      <c r="O12"/>
      <c r="P12"/>
      <c r="Q12"/>
    </row>
    <row r="13" spans="1:17" s="10" customFormat="1" ht="15" customHeight="1" x14ac:dyDescent="0.25">
      <c r="C13" s="15"/>
      <c r="D13" s="15"/>
      <c r="E13" s="15"/>
      <c r="F13" s="15"/>
      <c r="G13"/>
      <c r="H13"/>
      <c r="I13"/>
      <c r="J13"/>
      <c r="K13"/>
      <c r="L13"/>
      <c r="M13"/>
      <c r="N13"/>
      <c r="O13"/>
      <c r="P13"/>
      <c r="Q13"/>
    </row>
    <row r="14" spans="1:17" s="10" customFormat="1" ht="15" customHeight="1" x14ac:dyDescent="0.25">
      <c r="C14" s="15"/>
      <c r="D14" s="15"/>
      <c r="E14" s="15"/>
      <c r="F14" s="15"/>
      <c r="G14"/>
      <c r="H14"/>
      <c r="I14"/>
      <c r="J14"/>
      <c r="K14"/>
      <c r="L14"/>
      <c r="M14"/>
      <c r="N14"/>
      <c r="O14"/>
      <c r="P14"/>
      <c r="Q14"/>
    </row>
    <row r="15" spans="1:17" s="10" customFormat="1" ht="15" customHeight="1" x14ac:dyDescent="0.25">
      <c r="C15" s="15"/>
      <c r="D15" s="15"/>
      <c r="E15" s="15"/>
      <c r="F15" s="15"/>
      <c r="G15"/>
      <c r="H15"/>
      <c r="I15"/>
      <c r="J15"/>
      <c r="K15"/>
      <c r="L15"/>
      <c r="M15"/>
      <c r="N15"/>
      <c r="O15"/>
      <c r="P15"/>
      <c r="Q15"/>
    </row>
    <row r="16" spans="1:17" s="10" customFormat="1" ht="15" customHeight="1" x14ac:dyDescent="0.25">
      <c r="C16" s="15"/>
      <c r="D16" s="15"/>
      <c r="E16" s="15"/>
      <c r="F16" s="15"/>
      <c r="G16"/>
      <c r="H16"/>
      <c r="I16"/>
      <c r="J16"/>
      <c r="K16"/>
      <c r="L16"/>
      <c r="M16"/>
      <c r="N16"/>
      <c r="O16"/>
      <c r="P16"/>
      <c r="Q16"/>
    </row>
    <row r="17" spans="3:17" s="10" customFormat="1" ht="15" customHeight="1" x14ac:dyDescent="0.25">
      <c r="C17" s="15"/>
      <c r="D17" s="15"/>
      <c r="E17" s="15"/>
      <c r="F17" s="15"/>
      <c r="G17"/>
      <c r="H17"/>
      <c r="I17"/>
      <c r="J17"/>
      <c r="K17"/>
      <c r="L17"/>
      <c r="M17"/>
      <c r="N17"/>
      <c r="O17"/>
      <c r="P17"/>
      <c r="Q17"/>
    </row>
    <row r="18" spans="3:17" s="10" customFormat="1" ht="15" customHeight="1" x14ac:dyDescent="0.25">
      <c r="C18" s="15"/>
      <c r="D18" s="15"/>
      <c r="E18" s="15"/>
      <c r="F18" s="15"/>
      <c r="G18"/>
      <c r="H18"/>
      <c r="I18"/>
      <c r="J18"/>
      <c r="K18"/>
      <c r="L18"/>
      <c r="M18"/>
      <c r="N18"/>
      <c r="O18"/>
      <c r="P18"/>
      <c r="Q18"/>
    </row>
    <row r="19" spans="3:17" s="10" customFormat="1" ht="15" customHeight="1" x14ac:dyDescent="0.25">
      <c r="C19" s="15"/>
      <c r="D19" s="15"/>
      <c r="E19" s="15"/>
      <c r="F19" s="15"/>
      <c r="G19"/>
      <c r="H19"/>
      <c r="I19" s="67"/>
      <c r="J19"/>
      <c r="K19"/>
      <c r="L19"/>
      <c r="M19"/>
      <c r="N19"/>
      <c r="O19"/>
      <c r="P19"/>
      <c r="Q19"/>
    </row>
    <row r="20" spans="3:17" s="10" customFormat="1" ht="15" customHeight="1" x14ac:dyDescent="0.25">
      <c r="C20" s="15"/>
      <c r="D20" s="15"/>
      <c r="E20" s="15"/>
      <c r="F20" s="15"/>
      <c r="G20"/>
      <c r="H20"/>
      <c r="I20"/>
      <c r="J20"/>
      <c r="K20"/>
      <c r="L20"/>
      <c r="M20"/>
      <c r="N20"/>
      <c r="O20"/>
      <c r="P20"/>
      <c r="Q20"/>
    </row>
    <row r="21" spans="3:17" s="10" customFormat="1" ht="15" customHeight="1" x14ac:dyDescent="0.25">
      <c r="C21" s="15"/>
      <c r="D21" s="15"/>
      <c r="E21" s="15"/>
      <c r="F21" s="15"/>
      <c r="G21"/>
      <c r="H21"/>
      <c r="I21"/>
      <c r="J21"/>
      <c r="K21"/>
      <c r="L21"/>
      <c r="M21"/>
      <c r="N21"/>
      <c r="O21"/>
      <c r="P21"/>
      <c r="Q21"/>
    </row>
    <row r="22" spans="3:17" s="10" customFormat="1" ht="15" customHeight="1" x14ac:dyDescent="0.25">
      <c r="C22" s="15"/>
      <c r="D22" s="15"/>
      <c r="E22" s="15"/>
      <c r="F22" s="15"/>
      <c r="G22"/>
      <c r="H22"/>
      <c r="I22"/>
      <c r="J22"/>
      <c r="K22"/>
      <c r="L22"/>
      <c r="M22"/>
      <c r="N22"/>
      <c r="O22"/>
      <c r="P22"/>
      <c r="Q22"/>
    </row>
    <row r="23" spans="3:17" s="10" customFormat="1" ht="15" customHeight="1" x14ac:dyDescent="0.25">
      <c r="C23" s="15"/>
      <c r="D23" s="15"/>
      <c r="E23" s="15"/>
      <c r="F23" s="15"/>
      <c r="G23"/>
      <c r="H23"/>
      <c r="I23"/>
      <c r="J23"/>
      <c r="K23"/>
      <c r="L23"/>
      <c r="M23"/>
      <c r="N23"/>
      <c r="O23"/>
      <c r="P23"/>
      <c r="Q23"/>
    </row>
    <row r="24" spans="3:17" s="10" customFormat="1" ht="15" customHeight="1" x14ac:dyDescent="0.25">
      <c r="C24" s="15"/>
      <c r="D24" s="15"/>
      <c r="E24" s="15"/>
      <c r="F24" s="15"/>
      <c r="G24"/>
      <c r="H24"/>
      <c r="I24"/>
      <c r="J24"/>
      <c r="K24"/>
      <c r="L24"/>
      <c r="M24"/>
      <c r="N24"/>
      <c r="O24"/>
      <c r="P24"/>
      <c r="Q24"/>
    </row>
    <row r="25" spans="3:17" s="10" customFormat="1" ht="15" customHeight="1" x14ac:dyDescent="0.25">
      <c r="C25" s="15"/>
      <c r="D25" s="15"/>
      <c r="E25" s="15"/>
      <c r="F25" s="15"/>
      <c r="G25"/>
      <c r="H25"/>
      <c r="I25"/>
      <c r="J25"/>
      <c r="K25"/>
      <c r="L25"/>
      <c r="M25"/>
      <c r="N25"/>
      <c r="O25"/>
      <c r="P25"/>
      <c r="Q25"/>
    </row>
    <row r="26" spans="3:17" s="10" customFormat="1" ht="15" customHeight="1" x14ac:dyDescent="0.25">
      <c r="C26" s="15"/>
      <c r="D26" s="15"/>
      <c r="E26" s="15"/>
      <c r="F26" s="15"/>
      <c r="G26"/>
      <c r="H26"/>
      <c r="I26"/>
      <c r="J26"/>
      <c r="K26"/>
      <c r="L26"/>
      <c r="M26"/>
      <c r="N26"/>
      <c r="O26"/>
      <c r="P26"/>
      <c r="Q26"/>
    </row>
    <row r="27" spans="3:17" s="10" customFormat="1" ht="15" customHeight="1" x14ac:dyDescent="0.25">
      <c r="C27" s="15"/>
      <c r="D27" s="15"/>
      <c r="E27" s="15"/>
      <c r="F27" s="15"/>
      <c r="G27"/>
      <c r="H27"/>
      <c r="I27"/>
      <c r="J27"/>
      <c r="K27"/>
      <c r="L27"/>
      <c r="M27"/>
      <c r="N27"/>
      <c r="O27"/>
      <c r="P27"/>
      <c r="Q27"/>
    </row>
    <row r="28" spans="3:17" s="10" customFormat="1" ht="15" customHeight="1" x14ac:dyDescent="0.25">
      <c r="C28" s="15"/>
      <c r="D28" s="15"/>
      <c r="E28" s="15"/>
      <c r="F28" s="15"/>
      <c r="G28"/>
      <c r="H28"/>
      <c r="I28"/>
      <c r="J28"/>
      <c r="K28"/>
      <c r="L28"/>
      <c r="M28"/>
      <c r="N28"/>
      <c r="O28"/>
      <c r="P28"/>
      <c r="Q28"/>
    </row>
    <row r="29" spans="3:17" s="10" customFormat="1" ht="15" customHeight="1" x14ac:dyDescent="0.25">
      <c r="C29" s="15"/>
      <c r="D29" s="15"/>
      <c r="E29" s="15"/>
      <c r="F29" s="15"/>
      <c r="G29"/>
      <c r="H29"/>
      <c r="I29"/>
    </row>
    <row r="30" spans="3:17" s="10" customFormat="1" ht="15" customHeight="1" x14ac:dyDescent="0.25">
      <c r="C30" s="15"/>
      <c r="D30" s="15"/>
      <c r="E30" s="15"/>
      <c r="F30" s="15"/>
      <c r="G30"/>
      <c r="H30"/>
      <c r="I30"/>
    </row>
    <row r="31" spans="3:17" s="10" customFormat="1" ht="15" customHeight="1" x14ac:dyDescent="0.25">
      <c r="C31" s="15"/>
      <c r="D31" s="15"/>
      <c r="E31" s="15"/>
      <c r="F31" s="15"/>
      <c r="G31"/>
      <c r="H31"/>
      <c r="I31"/>
    </row>
    <row r="32" spans="3:17" s="10" customFormat="1" ht="15" customHeight="1" x14ac:dyDescent="0.25">
      <c r="C32" s="15"/>
      <c r="D32" s="15"/>
      <c r="E32" s="15"/>
      <c r="F32" s="15"/>
      <c r="G32"/>
      <c r="H32"/>
      <c r="I32"/>
    </row>
    <row r="33" spans="3:9" s="10" customFormat="1" ht="15" customHeight="1" x14ac:dyDescent="0.25">
      <c r="C33" s="15"/>
      <c r="D33" s="15"/>
      <c r="E33" s="15"/>
      <c r="F33" s="15"/>
      <c r="G33"/>
      <c r="H33"/>
      <c r="I33"/>
    </row>
    <row r="34" spans="3:9" s="10" customFormat="1" ht="15" customHeight="1" x14ac:dyDescent="0.25">
      <c r="C34" s="15"/>
      <c r="D34" s="15"/>
      <c r="E34" s="15"/>
      <c r="F34" s="15"/>
      <c r="G34"/>
      <c r="H34"/>
      <c r="I34"/>
    </row>
    <row r="35" spans="3:9" s="10" customFormat="1" ht="15" customHeight="1" x14ac:dyDescent="0.25">
      <c r="C35" s="15"/>
      <c r="D35" s="15"/>
      <c r="E35" s="15"/>
      <c r="F35" s="15"/>
      <c r="G35"/>
      <c r="H35"/>
      <c r="I35"/>
    </row>
    <row r="36" spans="3:9" s="10" customFormat="1" ht="15" customHeight="1" x14ac:dyDescent="0.25">
      <c r="C36" s="15"/>
      <c r="D36" s="15"/>
      <c r="E36" s="15"/>
      <c r="F36" s="15"/>
      <c r="G36"/>
      <c r="H36"/>
      <c r="I36"/>
    </row>
    <row r="37" spans="3:9" s="10" customFormat="1" ht="15" customHeight="1" x14ac:dyDescent="0.25">
      <c r="C37" s="15"/>
      <c r="D37" s="15"/>
      <c r="E37" s="15"/>
      <c r="F37" s="15"/>
      <c r="G37"/>
      <c r="H37"/>
      <c r="I37"/>
    </row>
    <row r="38" spans="3:9" s="10" customFormat="1" ht="15" customHeight="1" x14ac:dyDescent="0.25">
      <c r="C38" s="15"/>
      <c r="D38" s="15"/>
      <c r="E38" s="15"/>
      <c r="F38" s="15"/>
      <c r="G38"/>
      <c r="H38"/>
      <c r="I38"/>
    </row>
    <row r="39" spans="3:9" s="10" customFormat="1" ht="15" customHeight="1" x14ac:dyDescent="0.25">
      <c r="C39" s="15"/>
      <c r="D39" s="15"/>
      <c r="E39" s="15"/>
      <c r="F39" s="15"/>
      <c r="G39"/>
      <c r="H39"/>
      <c r="I39"/>
    </row>
    <row r="40" spans="3:9" s="10" customFormat="1" ht="15" customHeight="1" x14ac:dyDescent="0.25">
      <c r="C40" s="15"/>
      <c r="D40" s="15"/>
      <c r="E40" s="15"/>
      <c r="F40" s="15"/>
      <c r="G40"/>
      <c r="H40"/>
      <c r="I40"/>
    </row>
    <row r="41" spans="3:9" s="10" customFormat="1" ht="15" customHeight="1" x14ac:dyDescent="0.25">
      <c r="C41" s="15"/>
      <c r="D41" s="15"/>
      <c r="E41" s="15"/>
      <c r="F41" s="15"/>
      <c r="G41"/>
      <c r="H41"/>
      <c r="I41"/>
    </row>
    <row r="42" spans="3:9" s="10" customFormat="1" ht="15" customHeight="1" x14ac:dyDescent="0.25">
      <c r="C42" s="15"/>
      <c r="D42" s="15"/>
      <c r="E42" s="15"/>
      <c r="F42" s="15"/>
      <c r="G42"/>
      <c r="H42"/>
      <c r="I42"/>
    </row>
    <row r="43" spans="3:9" s="10" customFormat="1" ht="15" customHeight="1" x14ac:dyDescent="0.2">
      <c r="C43" s="15"/>
      <c r="D43" s="15"/>
      <c r="E43" s="15"/>
      <c r="F43" s="15"/>
      <c r="G43" s="15"/>
      <c r="H43" s="15"/>
    </row>
    <row r="44" spans="3:9" s="10" customFormat="1" ht="15" customHeight="1" x14ac:dyDescent="0.2">
      <c r="C44" s="15"/>
      <c r="D44" s="15"/>
      <c r="E44" s="15"/>
      <c r="F44" s="15"/>
      <c r="G44" s="15"/>
      <c r="H44" s="15"/>
    </row>
    <row r="45" spans="3:9" s="10" customFormat="1" ht="15" customHeight="1" x14ac:dyDescent="0.2">
      <c r="C45" s="15"/>
      <c r="D45" s="15"/>
      <c r="E45" s="15"/>
      <c r="F45" s="15"/>
      <c r="G45" s="15"/>
      <c r="H45" s="15"/>
    </row>
    <row r="46" spans="3:9" s="10" customFormat="1" ht="15" customHeight="1" x14ac:dyDescent="0.2">
      <c r="C46" s="15"/>
      <c r="D46" s="15"/>
      <c r="E46" s="15"/>
      <c r="F46" s="15"/>
      <c r="G46" s="15"/>
      <c r="H46" s="15"/>
    </row>
    <row r="47" spans="3:9" s="10" customFormat="1" ht="15" customHeight="1" x14ac:dyDescent="0.2">
      <c r="C47" s="15"/>
      <c r="D47" s="15"/>
      <c r="E47" s="15"/>
      <c r="F47" s="15"/>
      <c r="G47" s="15"/>
      <c r="H47" s="15"/>
    </row>
    <row r="48" spans="3:9" s="10" customFormat="1" ht="15" customHeight="1" x14ac:dyDescent="0.2">
      <c r="C48" s="15"/>
      <c r="D48" s="15"/>
      <c r="E48" s="15"/>
      <c r="F48" s="15"/>
      <c r="G48" s="15"/>
      <c r="H48" s="15"/>
    </row>
    <row r="49" spans="3:8" s="10" customFormat="1" ht="15" customHeight="1" x14ac:dyDescent="0.2">
      <c r="C49" s="15"/>
      <c r="D49" s="15"/>
      <c r="E49" s="15"/>
      <c r="F49" s="15"/>
      <c r="G49" s="15"/>
      <c r="H49" s="15"/>
    </row>
    <row r="50" spans="3:8" s="10" customFormat="1" ht="15" customHeight="1" x14ac:dyDescent="0.2">
      <c r="C50" s="15"/>
      <c r="D50" s="15"/>
      <c r="E50" s="15"/>
      <c r="F50" s="15"/>
      <c r="G50" s="15"/>
      <c r="H50" s="15"/>
    </row>
    <row r="51" spans="3:8" s="10" customFormat="1" ht="15" customHeight="1" x14ac:dyDescent="0.2">
      <c r="C51" s="15"/>
      <c r="D51" s="15"/>
      <c r="E51" s="15"/>
      <c r="F51" s="15"/>
      <c r="G51" s="15"/>
      <c r="H51" s="15"/>
    </row>
    <row r="52" spans="3:8" s="10" customFormat="1" ht="15" customHeight="1" x14ac:dyDescent="0.2">
      <c r="C52" s="15"/>
      <c r="D52" s="15"/>
      <c r="E52" s="15"/>
      <c r="F52" s="15"/>
      <c r="G52" s="15"/>
      <c r="H52" s="15"/>
    </row>
    <row r="53" spans="3:8" s="10" customFormat="1" ht="15" customHeight="1" x14ac:dyDescent="0.2">
      <c r="C53" s="15"/>
      <c r="D53" s="15"/>
      <c r="E53" s="15"/>
      <c r="F53" s="15"/>
      <c r="G53" s="15"/>
      <c r="H53" s="15"/>
    </row>
    <row r="54" spans="3:8" s="10" customFormat="1" ht="15" customHeight="1" x14ac:dyDescent="0.2">
      <c r="C54" s="15"/>
      <c r="D54" s="15"/>
      <c r="E54" s="15"/>
      <c r="F54" s="15"/>
      <c r="G54" s="15"/>
      <c r="H54" s="15"/>
    </row>
    <row r="55" spans="3:8" s="10" customFormat="1" ht="15" customHeight="1" x14ac:dyDescent="0.2">
      <c r="C55" s="15"/>
      <c r="D55" s="15"/>
      <c r="E55" s="15"/>
      <c r="F55" s="15"/>
      <c r="G55" s="15"/>
      <c r="H55" s="15"/>
    </row>
    <row r="56" spans="3:8" s="10" customFormat="1" ht="15" customHeight="1" x14ac:dyDescent="0.2">
      <c r="C56" s="15"/>
      <c r="D56" s="15"/>
      <c r="E56" s="15"/>
      <c r="F56" s="15"/>
      <c r="G56" s="15"/>
      <c r="H56" s="15"/>
    </row>
    <row r="57" spans="3:8" s="10" customFormat="1" ht="15" customHeight="1" x14ac:dyDescent="0.2">
      <c r="C57" s="15"/>
      <c r="D57" s="15"/>
      <c r="E57" s="15"/>
      <c r="F57" s="15"/>
      <c r="G57" s="15"/>
      <c r="H57" s="15"/>
    </row>
    <row r="58" spans="3:8" s="10" customFormat="1" ht="15" customHeight="1" x14ac:dyDescent="0.2">
      <c r="C58" s="15"/>
      <c r="D58" s="15"/>
      <c r="E58" s="15"/>
      <c r="F58" s="15"/>
      <c r="G58" s="15"/>
      <c r="H58" s="15"/>
    </row>
    <row r="59" spans="3:8" s="10" customFormat="1" ht="15" customHeight="1" x14ac:dyDescent="0.2">
      <c r="C59" s="15"/>
      <c r="D59" s="15"/>
      <c r="E59" s="15"/>
      <c r="F59" s="15"/>
      <c r="G59" s="15"/>
      <c r="H59" s="15"/>
    </row>
    <row r="60" spans="3:8" s="10" customFormat="1" ht="15" customHeight="1" x14ac:dyDescent="0.2">
      <c r="C60" s="15"/>
      <c r="D60" s="15"/>
      <c r="E60" s="15"/>
      <c r="F60" s="15"/>
      <c r="G60" s="15"/>
      <c r="H60" s="15"/>
    </row>
    <row r="61" spans="3:8" s="10" customFormat="1" ht="15" customHeight="1" x14ac:dyDescent="0.2">
      <c r="C61" s="15"/>
      <c r="D61" s="15"/>
      <c r="E61" s="15"/>
      <c r="F61" s="15"/>
      <c r="G61" s="15"/>
      <c r="H61" s="15"/>
    </row>
    <row r="62" spans="3:8" s="10" customFormat="1" ht="15" customHeight="1" x14ac:dyDescent="0.2">
      <c r="C62" s="15"/>
      <c r="D62" s="15"/>
      <c r="E62" s="15"/>
      <c r="F62" s="15"/>
      <c r="G62" s="15"/>
      <c r="H62" s="15"/>
    </row>
    <row r="63" spans="3:8" s="10" customFormat="1" ht="15" customHeight="1" x14ac:dyDescent="0.2">
      <c r="C63" s="15"/>
      <c r="D63" s="15"/>
      <c r="E63" s="15"/>
      <c r="F63" s="15"/>
      <c r="G63" s="15"/>
      <c r="H63" s="15"/>
    </row>
    <row r="64" spans="3:8" s="10" customFormat="1" ht="15" customHeight="1" x14ac:dyDescent="0.2">
      <c r="C64" s="15"/>
      <c r="D64" s="15"/>
      <c r="E64" s="15"/>
      <c r="F64" s="15"/>
      <c r="G64" s="15"/>
      <c r="H64" s="15"/>
    </row>
    <row r="65" spans="3:8" s="10" customFormat="1" ht="15" customHeight="1" x14ac:dyDescent="0.2">
      <c r="C65" s="15"/>
      <c r="D65" s="15"/>
      <c r="E65" s="15"/>
      <c r="F65" s="15"/>
      <c r="G65" s="15"/>
      <c r="H65" s="15"/>
    </row>
    <row r="66" spans="3:8" s="10" customFormat="1" ht="15" customHeight="1" x14ac:dyDescent="0.2">
      <c r="C66" s="15"/>
      <c r="D66" s="15"/>
      <c r="E66" s="15"/>
      <c r="F66" s="15"/>
      <c r="G66" s="15"/>
      <c r="H66" s="15"/>
    </row>
    <row r="67" spans="3:8" s="10" customFormat="1" ht="15" customHeight="1" x14ac:dyDescent="0.2">
      <c r="C67" s="15"/>
      <c r="D67" s="15"/>
      <c r="E67" s="15"/>
      <c r="F67" s="15"/>
      <c r="G67" s="15"/>
      <c r="H67" s="15"/>
    </row>
    <row r="68" spans="3:8" s="10" customFormat="1" ht="15" customHeight="1" x14ac:dyDescent="0.2">
      <c r="C68" s="15"/>
      <c r="D68" s="15"/>
      <c r="E68" s="15"/>
      <c r="F68" s="15"/>
      <c r="G68" s="15"/>
      <c r="H68" s="15"/>
    </row>
    <row r="69" spans="3:8" s="10" customFormat="1" ht="15" customHeight="1" x14ac:dyDescent="0.2">
      <c r="C69" s="15"/>
      <c r="D69" s="15"/>
      <c r="E69" s="15"/>
      <c r="F69" s="15"/>
      <c r="G69" s="15"/>
      <c r="H69" s="15"/>
    </row>
    <row r="70" spans="3:8" s="10" customFormat="1" ht="15" customHeight="1" x14ac:dyDescent="0.2">
      <c r="C70" s="15"/>
      <c r="D70" s="15"/>
      <c r="E70" s="15"/>
      <c r="F70" s="15"/>
      <c r="G70" s="15"/>
      <c r="H70" s="15"/>
    </row>
    <row r="71" spans="3:8" s="10" customFormat="1" ht="15" customHeight="1" x14ac:dyDescent="0.2">
      <c r="C71" s="15"/>
      <c r="D71" s="15"/>
      <c r="E71" s="15"/>
      <c r="F71" s="15"/>
      <c r="G71" s="15"/>
      <c r="H71" s="15"/>
    </row>
    <row r="72" spans="3:8" s="10" customFormat="1" ht="15" customHeight="1" x14ac:dyDescent="0.2">
      <c r="C72" s="15"/>
      <c r="D72" s="15"/>
      <c r="E72" s="15"/>
      <c r="F72" s="15"/>
      <c r="G72" s="15"/>
      <c r="H72" s="15"/>
    </row>
    <row r="73" spans="3:8" s="10" customFormat="1" ht="15" customHeight="1" x14ac:dyDescent="0.2">
      <c r="C73" s="15"/>
      <c r="D73" s="15"/>
      <c r="E73" s="15"/>
      <c r="F73" s="15"/>
      <c r="G73" s="15"/>
      <c r="H73" s="15"/>
    </row>
    <row r="74" spans="3:8" s="10" customFormat="1" ht="15" customHeight="1" x14ac:dyDescent="0.2">
      <c r="C74" s="15"/>
      <c r="D74" s="15"/>
      <c r="E74" s="15"/>
      <c r="F74" s="15"/>
      <c r="G74" s="15"/>
      <c r="H74" s="15"/>
    </row>
    <row r="75" spans="3:8" s="10" customFormat="1" ht="15" customHeight="1" x14ac:dyDescent="0.2">
      <c r="C75" s="15"/>
      <c r="D75" s="15"/>
      <c r="E75" s="15"/>
      <c r="F75" s="15"/>
      <c r="G75" s="15"/>
      <c r="H75" s="15"/>
    </row>
    <row r="76" spans="3:8" s="10" customFormat="1" ht="15" customHeight="1" x14ac:dyDescent="0.2">
      <c r="C76" s="15"/>
      <c r="D76" s="15"/>
      <c r="E76" s="15"/>
      <c r="F76" s="15"/>
      <c r="G76" s="15"/>
      <c r="H76" s="15"/>
    </row>
    <row r="77" spans="3:8" s="10" customFormat="1" ht="15" customHeight="1" x14ac:dyDescent="0.2">
      <c r="C77" s="15"/>
      <c r="D77" s="15"/>
      <c r="E77" s="15"/>
      <c r="F77" s="15"/>
      <c r="G77" s="15"/>
      <c r="H77" s="15"/>
    </row>
    <row r="78" spans="3:8" s="10" customFormat="1" ht="15" customHeight="1" x14ac:dyDescent="0.2">
      <c r="C78" s="15"/>
      <c r="D78" s="15"/>
      <c r="E78" s="15"/>
      <c r="F78" s="15"/>
      <c r="G78" s="15"/>
      <c r="H78" s="15"/>
    </row>
    <row r="79" spans="3:8" s="10" customFormat="1" ht="15" customHeight="1" x14ac:dyDescent="0.2">
      <c r="C79" s="15"/>
      <c r="D79" s="15"/>
      <c r="E79" s="15"/>
      <c r="F79" s="15"/>
      <c r="G79" s="15"/>
      <c r="H79" s="15"/>
    </row>
    <row r="80" spans="3:8" s="10" customFormat="1" ht="15" customHeight="1" x14ac:dyDescent="0.2">
      <c r="C80" s="15"/>
      <c r="D80" s="15"/>
      <c r="E80" s="15"/>
      <c r="F80" s="15"/>
      <c r="G80" s="15"/>
      <c r="H80" s="15"/>
    </row>
    <row r="81" spans="3:8" s="10" customFormat="1" ht="15" customHeight="1" x14ac:dyDescent="0.2">
      <c r="C81" s="15"/>
      <c r="D81" s="15"/>
      <c r="E81" s="15"/>
      <c r="F81" s="15"/>
      <c r="G81" s="15"/>
      <c r="H81" s="15"/>
    </row>
    <row r="82" spans="3:8" s="10" customFormat="1" ht="15" customHeight="1" x14ac:dyDescent="0.2">
      <c r="C82" s="15"/>
      <c r="D82" s="15"/>
      <c r="E82" s="15"/>
      <c r="F82" s="15"/>
      <c r="G82" s="15"/>
      <c r="H82" s="15"/>
    </row>
    <row r="83" spans="3:8" s="10" customFormat="1" ht="15" customHeight="1" x14ac:dyDescent="0.2">
      <c r="C83" s="15"/>
      <c r="D83" s="15"/>
      <c r="E83" s="15"/>
      <c r="F83" s="15"/>
      <c r="G83" s="15"/>
      <c r="H83" s="15"/>
    </row>
    <row r="84" spans="3:8" s="10" customFormat="1" ht="15" customHeight="1" x14ac:dyDescent="0.2">
      <c r="C84" s="15"/>
      <c r="D84" s="15"/>
      <c r="E84" s="15"/>
      <c r="F84" s="15"/>
      <c r="G84" s="15"/>
      <c r="H84" s="15"/>
    </row>
    <row r="85" spans="3:8" s="10" customFormat="1" ht="15" customHeight="1" x14ac:dyDescent="0.2">
      <c r="C85" s="15"/>
      <c r="D85" s="15"/>
      <c r="E85" s="15"/>
      <c r="F85" s="15"/>
      <c r="G85" s="15"/>
      <c r="H85" s="15"/>
    </row>
    <row r="86" spans="3:8" s="10" customFormat="1" ht="15" customHeight="1" x14ac:dyDescent="0.2">
      <c r="C86" s="15"/>
      <c r="D86" s="15"/>
      <c r="E86" s="15"/>
      <c r="F86" s="15"/>
      <c r="G86" s="15"/>
      <c r="H86" s="15"/>
    </row>
    <row r="87" spans="3:8" s="10" customFormat="1" ht="15" customHeight="1" x14ac:dyDescent="0.2">
      <c r="C87" s="15"/>
      <c r="D87" s="15"/>
      <c r="E87" s="15"/>
      <c r="F87" s="15"/>
      <c r="G87" s="15"/>
      <c r="H87" s="15"/>
    </row>
    <row r="88" spans="3:8" s="10" customFormat="1" ht="15" customHeight="1" x14ac:dyDescent="0.2">
      <c r="C88" s="15"/>
      <c r="D88" s="15"/>
      <c r="E88" s="15"/>
      <c r="F88" s="15"/>
      <c r="G88" s="15"/>
      <c r="H88" s="15"/>
    </row>
    <row r="89" spans="3:8" s="10" customFormat="1" ht="15" customHeight="1" x14ac:dyDescent="0.2">
      <c r="C89" s="15"/>
      <c r="D89" s="15"/>
      <c r="E89" s="15"/>
      <c r="F89" s="15"/>
      <c r="G89" s="15"/>
      <c r="H89" s="15"/>
    </row>
    <row r="90" spans="3:8" s="10" customFormat="1" ht="15" customHeight="1" x14ac:dyDescent="0.2">
      <c r="C90" s="15"/>
      <c r="D90" s="15"/>
      <c r="E90" s="15"/>
      <c r="F90" s="15"/>
      <c r="G90" s="15"/>
      <c r="H90" s="15"/>
    </row>
    <row r="91" spans="3:8" s="10" customFormat="1" ht="15" customHeight="1" x14ac:dyDescent="0.2">
      <c r="C91" s="15"/>
      <c r="D91" s="15"/>
      <c r="E91" s="15"/>
      <c r="F91" s="15"/>
      <c r="G91" s="15"/>
      <c r="H91" s="15"/>
    </row>
    <row r="92" spans="3:8" s="10" customFormat="1" ht="15" customHeight="1" x14ac:dyDescent="0.2">
      <c r="C92" s="15"/>
      <c r="D92" s="15"/>
      <c r="E92" s="15"/>
      <c r="F92" s="15"/>
      <c r="G92" s="15"/>
      <c r="H92" s="15"/>
    </row>
    <row r="93" spans="3:8" s="10" customFormat="1" ht="15" customHeight="1" x14ac:dyDescent="0.2">
      <c r="C93" s="15"/>
      <c r="D93" s="15"/>
      <c r="E93" s="15"/>
      <c r="F93" s="15"/>
      <c r="G93" s="15"/>
      <c r="H93" s="15"/>
    </row>
    <row r="94" spans="3:8" s="10" customFormat="1" ht="15" customHeight="1" x14ac:dyDescent="0.2">
      <c r="C94" s="15"/>
      <c r="D94" s="15"/>
      <c r="E94" s="15"/>
      <c r="F94" s="15"/>
      <c r="G94" s="15"/>
      <c r="H94" s="15"/>
    </row>
    <row r="95" spans="3:8" s="10" customFormat="1" ht="15" customHeight="1" x14ac:dyDescent="0.2">
      <c r="C95" s="15"/>
      <c r="D95" s="15"/>
      <c r="E95" s="15"/>
      <c r="F95" s="15"/>
      <c r="G95" s="15"/>
      <c r="H95" s="15"/>
    </row>
    <row r="96" spans="3:8" s="10" customFormat="1" ht="15" customHeight="1" x14ac:dyDescent="0.2">
      <c r="C96" s="15"/>
      <c r="D96" s="15"/>
      <c r="E96" s="15"/>
      <c r="F96" s="15"/>
      <c r="G96" s="15"/>
      <c r="H96" s="15"/>
    </row>
    <row r="97" spans="3:8" s="10" customFormat="1" ht="15" customHeight="1" x14ac:dyDescent="0.2">
      <c r="C97" s="15"/>
      <c r="D97" s="15"/>
      <c r="E97" s="15"/>
      <c r="F97" s="15"/>
      <c r="G97" s="15"/>
      <c r="H97" s="15"/>
    </row>
    <row r="98" spans="3:8" s="10" customFormat="1" ht="15" customHeight="1" x14ac:dyDescent="0.2">
      <c r="C98" s="15"/>
      <c r="D98" s="15"/>
      <c r="E98" s="15"/>
      <c r="F98" s="15"/>
      <c r="G98" s="15"/>
      <c r="H98" s="15"/>
    </row>
    <row r="99" spans="3:8" s="10" customFormat="1" ht="15" customHeight="1" x14ac:dyDescent="0.2">
      <c r="C99" s="15"/>
      <c r="D99" s="15"/>
      <c r="E99" s="15"/>
      <c r="F99" s="15"/>
      <c r="G99" s="15"/>
      <c r="H99" s="15"/>
    </row>
    <row r="100" spans="3:8" s="10" customFormat="1" ht="15" customHeight="1" x14ac:dyDescent="0.2">
      <c r="C100" s="15"/>
      <c r="D100" s="15"/>
      <c r="E100" s="15"/>
      <c r="F100" s="15"/>
      <c r="G100" s="15"/>
      <c r="H100" s="15"/>
    </row>
    <row r="101" spans="3:8" s="10" customFormat="1" ht="15" customHeight="1" x14ac:dyDescent="0.2">
      <c r="C101" s="15"/>
      <c r="D101" s="15"/>
      <c r="E101" s="15"/>
      <c r="F101" s="15"/>
      <c r="G101" s="15"/>
      <c r="H101" s="15"/>
    </row>
    <row r="102" spans="3:8" s="10" customFormat="1" ht="15" customHeight="1" x14ac:dyDescent="0.2">
      <c r="C102" s="15"/>
      <c r="D102" s="15"/>
      <c r="E102" s="15"/>
      <c r="F102" s="15"/>
      <c r="G102" s="15"/>
      <c r="H102" s="15"/>
    </row>
    <row r="103" spans="3:8" s="10" customFormat="1" ht="15" customHeight="1" x14ac:dyDescent="0.2">
      <c r="C103" s="15"/>
      <c r="D103" s="15"/>
      <c r="E103" s="15"/>
      <c r="F103" s="15"/>
      <c r="G103" s="15"/>
      <c r="H103" s="15"/>
    </row>
    <row r="104" spans="3:8" s="10" customFormat="1" ht="15" customHeight="1" x14ac:dyDescent="0.2">
      <c r="C104" s="15"/>
      <c r="D104" s="15"/>
      <c r="E104" s="15"/>
      <c r="F104" s="15"/>
      <c r="G104" s="15"/>
      <c r="H104" s="15"/>
    </row>
    <row r="105" spans="3:8" s="10" customFormat="1" ht="15" customHeight="1" x14ac:dyDescent="0.2">
      <c r="C105" s="15"/>
      <c r="D105" s="15"/>
      <c r="E105" s="15"/>
      <c r="F105" s="15"/>
      <c r="G105" s="15"/>
      <c r="H105" s="15"/>
    </row>
    <row r="106" spans="3:8" s="10" customFormat="1" ht="15" customHeight="1" x14ac:dyDescent="0.2">
      <c r="C106" s="15"/>
      <c r="D106" s="15"/>
      <c r="E106" s="15"/>
      <c r="F106" s="15"/>
      <c r="G106" s="15"/>
      <c r="H106" s="15"/>
    </row>
    <row r="107" spans="3:8" s="10" customFormat="1" ht="15" customHeight="1" x14ac:dyDescent="0.2">
      <c r="C107" s="15"/>
      <c r="D107" s="15"/>
      <c r="E107" s="15"/>
      <c r="F107" s="15"/>
      <c r="G107" s="15"/>
      <c r="H107" s="15"/>
    </row>
    <row r="108" spans="3:8" s="10" customFormat="1" ht="15" customHeight="1" x14ac:dyDescent="0.2">
      <c r="C108" s="15"/>
      <c r="D108" s="15"/>
      <c r="E108" s="15"/>
      <c r="F108" s="15"/>
      <c r="G108" s="15"/>
      <c r="H108" s="15"/>
    </row>
    <row r="109" spans="3:8" s="10" customFormat="1" ht="15" customHeight="1" x14ac:dyDescent="0.2">
      <c r="C109" s="15"/>
      <c r="D109" s="15"/>
      <c r="E109" s="15"/>
      <c r="F109" s="15"/>
      <c r="G109" s="15"/>
      <c r="H109" s="15"/>
    </row>
    <row r="110" spans="3:8" s="10" customFormat="1" ht="15" customHeight="1" x14ac:dyDescent="0.2">
      <c r="C110" s="15"/>
      <c r="D110" s="15"/>
      <c r="E110" s="15"/>
      <c r="F110" s="15"/>
      <c r="G110" s="15"/>
      <c r="H110" s="15"/>
    </row>
    <row r="111" spans="3:8" s="10" customFormat="1" ht="15" customHeight="1" x14ac:dyDescent="0.2">
      <c r="C111" s="15"/>
      <c r="D111" s="15"/>
      <c r="E111" s="15"/>
      <c r="F111" s="15"/>
      <c r="G111" s="15"/>
      <c r="H111" s="15"/>
    </row>
    <row r="112" spans="3:8" s="10" customFormat="1" ht="15" customHeight="1" x14ac:dyDescent="0.2">
      <c r="C112" s="15"/>
      <c r="D112" s="15"/>
      <c r="E112" s="15"/>
      <c r="F112" s="15"/>
      <c r="G112" s="15"/>
      <c r="H112" s="15"/>
    </row>
    <row r="113" spans="1:8" s="10" customFormat="1" ht="15" customHeight="1" x14ac:dyDescent="0.2">
      <c r="C113" s="15"/>
      <c r="D113" s="15"/>
      <c r="E113" s="15"/>
      <c r="F113" s="15"/>
      <c r="G113" s="15"/>
      <c r="H113" s="15"/>
    </row>
    <row r="114" spans="1:8" s="10" customFormat="1" ht="15" customHeight="1" x14ac:dyDescent="0.2">
      <c r="C114" s="15"/>
      <c r="D114" s="15"/>
      <c r="E114" s="15"/>
      <c r="F114" s="15"/>
      <c r="G114" s="15"/>
      <c r="H114" s="15"/>
    </row>
    <row r="115" spans="1:8" s="10" customFormat="1" ht="15" customHeight="1" x14ac:dyDescent="0.2">
      <c r="C115" s="15"/>
      <c r="D115" s="15"/>
      <c r="E115" s="15"/>
      <c r="F115" s="15"/>
      <c r="G115" s="15"/>
      <c r="H115" s="15"/>
    </row>
    <row r="116" spans="1:8" s="10" customFormat="1" ht="15" customHeight="1" x14ac:dyDescent="0.2">
      <c r="C116" s="15"/>
      <c r="D116" s="15"/>
      <c r="E116" s="15"/>
      <c r="F116" s="15"/>
      <c r="G116" s="15"/>
      <c r="H116" s="15"/>
    </row>
    <row r="117" spans="1:8" s="10" customFormat="1" ht="15" customHeight="1" x14ac:dyDescent="0.2">
      <c r="C117" s="15"/>
      <c r="D117" s="15"/>
      <c r="E117" s="15"/>
      <c r="F117" s="15"/>
      <c r="G117" s="15"/>
      <c r="H117" s="15"/>
    </row>
    <row r="118" spans="1:8" s="10" customFormat="1" ht="15" customHeight="1" x14ac:dyDescent="0.2">
      <c r="C118" s="15"/>
      <c r="D118" s="15"/>
      <c r="E118" s="15"/>
      <c r="F118" s="15"/>
      <c r="G118" s="15"/>
      <c r="H118" s="15"/>
    </row>
    <row r="119" spans="1:8" s="10" customFormat="1" ht="15" customHeight="1" x14ac:dyDescent="0.2">
      <c r="C119" s="15"/>
      <c r="D119" s="15"/>
      <c r="E119" s="15"/>
      <c r="F119" s="15"/>
      <c r="G119" s="15"/>
      <c r="H119" s="15"/>
    </row>
    <row r="120" spans="1:8" s="10" customFormat="1" ht="15" customHeight="1" x14ac:dyDescent="0.2">
      <c r="C120" s="15"/>
      <c r="D120" s="15"/>
      <c r="E120" s="15"/>
      <c r="F120" s="15"/>
      <c r="G120" s="15"/>
      <c r="H120" s="15"/>
    </row>
    <row r="121" spans="1:8" s="10" customFormat="1" ht="15" customHeight="1" x14ac:dyDescent="0.2">
      <c r="C121" s="15"/>
      <c r="D121" s="15"/>
      <c r="E121" s="15"/>
      <c r="F121" s="15"/>
      <c r="G121" s="15"/>
      <c r="H121" s="15"/>
    </row>
    <row r="122" spans="1:8" s="10" customFormat="1" ht="15" customHeight="1" x14ac:dyDescent="0.2">
      <c r="C122" s="15"/>
      <c r="D122" s="15"/>
      <c r="E122" s="15"/>
      <c r="F122" s="15"/>
      <c r="G122" s="15"/>
      <c r="H122" s="15"/>
    </row>
    <row r="123" spans="1:8" s="10" customFormat="1" ht="15" customHeight="1" x14ac:dyDescent="0.2">
      <c r="C123" s="15"/>
      <c r="D123" s="15"/>
      <c r="E123" s="15"/>
      <c r="F123" s="15"/>
      <c r="G123" s="15"/>
      <c r="H123" s="15"/>
    </row>
    <row r="124" spans="1:8" s="10" customFormat="1" ht="15" customHeight="1" x14ac:dyDescent="0.2">
      <c r="C124" s="15"/>
      <c r="D124" s="15"/>
      <c r="E124" s="15"/>
      <c r="F124" s="15"/>
      <c r="G124" s="15"/>
      <c r="H124" s="15"/>
    </row>
    <row r="125" spans="1:8" s="10" customFormat="1" ht="15" customHeight="1" x14ac:dyDescent="0.2">
      <c r="C125" s="15"/>
      <c r="D125" s="15"/>
      <c r="E125" s="15"/>
      <c r="F125" s="15"/>
      <c r="G125" s="15"/>
      <c r="H125" s="15"/>
    </row>
    <row r="126" spans="1:8" s="10" customFormat="1" ht="15" customHeight="1" x14ac:dyDescent="0.2">
      <c r="C126" s="15"/>
      <c r="D126" s="15"/>
      <c r="E126" s="15"/>
      <c r="F126" s="15"/>
      <c r="G126" s="15"/>
      <c r="H126" s="15"/>
    </row>
    <row r="127" spans="1:8" s="10" customFormat="1" ht="15" customHeight="1" x14ac:dyDescent="0.2">
      <c r="C127" s="15"/>
      <c r="D127" s="15"/>
      <c r="E127" s="15"/>
      <c r="F127" s="15"/>
      <c r="G127" s="16"/>
      <c r="H127" s="16"/>
    </row>
    <row r="128" spans="1:8" s="10" customFormat="1" ht="15" customHeight="1" x14ac:dyDescent="0.2">
      <c r="A128" s="14"/>
      <c r="B128" s="14"/>
      <c r="C128" s="16"/>
      <c r="D128" s="16"/>
      <c r="E128" s="16"/>
      <c r="F128" s="16"/>
    </row>
    <row r="129" spans="1:1" s="10" customFormat="1" ht="15" customHeight="1" x14ac:dyDescent="0.2">
      <c r="A129" s="11"/>
    </row>
    <row r="130" spans="1:1" s="10" customFormat="1" ht="15" customHeight="1" x14ac:dyDescent="0.2">
      <c r="A130" s="11"/>
    </row>
    <row r="131" spans="1:1" s="10" customFormat="1" ht="15" customHeight="1" x14ac:dyDescent="0.2"/>
    <row r="132" spans="1:1" s="10" customFormat="1" ht="15" customHeight="1" x14ac:dyDescent="0.2"/>
    <row r="133" spans="1:1" s="10" customFormat="1" ht="15" customHeight="1" x14ac:dyDescent="0.2"/>
    <row r="134" spans="1:1" s="10" customFormat="1" ht="15" customHeight="1" x14ac:dyDescent="0.2"/>
    <row r="135" spans="1:1" s="10" customFormat="1" ht="15" customHeight="1" x14ac:dyDescent="0.2"/>
    <row r="136" spans="1:1" s="10" customFormat="1" ht="15" customHeight="1" x14ac:dyDescent="0.2"/>
    <row r="137" spans="1:1" s="10" customFormat="1" ht="15" customHeight="1" x14ac:dyDescent="0.2"/>
    <row r="138" spans="1:1" s="10" customFormat="1" ht="15" customHeight="1" x14ac:dyDescent="0.2"/>
    <row r="139" spans="1:1" s="10" customFormat="1" ht="15" customHeight="1" x14ac:dyDescent="0.2"/>
    <row r="140" spans="1:1" s="10" customFormat="1" ht="15" customHeight="1" x14ac:dyDescent="0.2"/>
    <row r="141" spans="1:1" s="10" customFormat="1" ht="15" customHeight="1" x14ac:dyDescent="0.2"/>
    <row r="142" spans="1:1" s="10" customFormat="1" ht="15" customHeight="1" x14ac:dyDescent="0.2"/>
    <row r="143" spans="1:1" s="10" customFormat="1" ht="15" customHeight="1" x14ac:dyDescent="0.2"/>
    <row r="144" spans="1:1" s="10" customFormat="1" ht="15" customHeight="1" x14ac:dyDescent="0.2"/>
    <row r="145" s="10" customFormat="1" ht="15" customHeight="1" x14ac:dyDescent="0.2"/>
    <row r="146" s="10" customFormat="1" ht="15" customHeight="1" x14ac:dyDescent="0.2"/>
    <row r="147" s="10" customFormat="1" ht="15" customHeight="1" x14ac:dyDescent="0.2"/>
    <row r="148" s="10" customFormat="1" ht="15" customHeight="1" x14ac:dyDescent="0.2"/>
    <row r="149" s="10" customFormat="1" ht="15" customHeight="1" x14ac:dyDescent="0.2"/>
    <row r="150" s="10" customFormat="1" ht="15" customHeight="1" x14ac:dyDescent="0.2"/>
    <row r="151" s="10" customFormat="1" ht="15" customHeight="1" x14ac:dyDescent="0.2"/>
    <row r="152" s="10" customFormat="1" ht="15" customHeight="1" x14ac:dyDescent="0.2"/>
    <row r="153" s="10" customFormat="1" ht="15" customHeight="1" x14ac:dyDescent="0.2"/>
    <row r="154" s="10" customFormat="1" ht="15" customHeight="1" x14ac:dyDescent="0.2"/>
    <row r="155" s="10" customFormat="1" ht="15" customHeight="1" x14ac:dyDescent="0.2"/>
    <row r="156" s="10" customFormat="1" ht="15" customHeight="1" x14ac:dyDescent="0.2"/>
    <row r="157" s="10" customFormat="1" ht="15" customHeight="1" x14ac:dyDescent="0.2"/>
    <row r="158" s="10" customFormat="1" ht="15" customHeight="1" x14ac:dyDescent="0.2"/>
    <row r="159" s="10" customFormat="1" ht="15" customHeight="1" x14ac:dyDescent="0.2"/>
    <row r="160" s="10" customFormat="1" ht="15" customHeight="1" x14ac:dyDescent="0.2"/>
    <row r="161" s="10" customFormat="1" ht="15" customHeight="1" x14ac:dyDescent="0.2"/>
    <row r="162" s="10" customFormat="1" ht="15" customHeight="1" x14ac:dyDescent="0.2"/>
    <row r="163" s="10" customFormat="1" ht="15" customHeight="1" x14ac:dyDescent="0.2"/>
    <row r="164" s="10" customFormat="1" ht="15" customHeight="1" x14ac:dyDescent="0.2"/>
    <row r="165" s="10" customFormat="1" ht="15" customHeight="1" x14ac:dyDescent="0.2"/>
    <row r="166" s="10" customFormat="1" ht="15" customHeight="1" x14ac:dyDescent="0.2"/>
    <row r="167" s="10" customFormat="1" ht="15" customHeight="1" x14ac:dyDescent="0.2"/>
    <row r="168" s="10" customFormat="1" ht="15" customHeight="1" x14ac:dyDescent="0.2"/>
    <row r="169" s="10" customFormat="1" ht="15" customHeight="1" x14ac:dyDescent="0.2"/>
    <row r="170" s="10" customFormat="1" ht="15" customHeight="1" x14ac:dyDescent="0.2"/>
    <row r="171" s="10" customFormat="1" ht="15" customHeight="1" x14ac:dyDescent="0.2"/>
    <row r="172" s="10" customFormat="1" ht="15" customHeight="1" x14ac:dyDescent="0.2"/>
    <row r="173" s="10" customFormat="1" ht="15" customHeight="1" x14ac:dyDescent="0.2"/>
    <row r="174" s="10" customFormat="1" ht="15" customHeight="1" x14ac:dyDescent="0.2"/>
    <row r="175" s="10" customFormat="1" ht="15" customHeight="1" x14ac:dyDescent="0.2"/>
    <row r="176" s="10" customFormat="1" ht="15" customHeight="1" x14ac:dyDescent="0.2"/>
    <row r="177" spans="10:21" s="10" customFormat="1" ht="15" customHeight="1" x14ac:dyDescent="0.2"/>
    <row r="178" spans="10:21" s="10" customFormat="1" ht="15" customHeight="1" x14ac:dyDescent="0.2"/>
    <row r="179" spans="10:21" s="10" customFormat="1" ht="15" customHeight="1" x14ac:dyDescent="0.2"/>
    <row r="180" spans="10:21" s="10" customFormat="1" ht="15" customHeight="1" x14ac:dyDescent="0.2"/>
    <row r="181" spans="10:21" s="10" customFormat="1" ht="15" customHeight="1" x14ac:dyDescent="0.2"/>
    <row r="182" spans="10:21" s="10" customFormat="1" ht="15" customHeight="1" x14ac:dyDescent="0.2"/>
    <row r="183" spans="10:21" s="10" customFormat="1" ht="15" customHeight="1" x14ac:dyDescent="0.3">
      <c r="J183" s="2"/>
      <c r="K183" s="2"/>
    </row>
    <row r="184" spans="10:21" s="10" customFormat="1" ht="15" customHeight="1" x14ac:dyDescent="0.3"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0:21" s="10" customFormat="1" ht="15" customHeight="1" x14ac:dyDescent="0.3"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0:21" s="10" customFormat="1" ht="15" customHeight="1" x14ac:dyDescent="0.3"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0:21" s="10" customFormat="1" ht="15" customHeight="1" x14ac:dyDescent="0.3"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0:21" s="10" customFormat="1" ht="15" customHeight="1" x14ac:dyDescent="0.3"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0:21" s="10" customFormat="1" ht="15" customHeight="1" x14ac:dyDescent="0.3"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0:21" s="10" customFormat="1" ht="15" customHeight="1" x14ac:dyDescent="0.3"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0:21" s="10" customFormat="1" ht="15" customHeight="1" x14ac:dyDescent="0.3"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0:21" s="10" customFormat="1" ht="15" customHeight="1" x14ac:dyDescent="0.3"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7:21" s="10" customFormat="1" ht="15" customHeight="1" x14ac:dyDescent="0.3"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7:21" s="10" customFormat="1" ht="15" customHeight="1" x14ac:dyDescent="0.3"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7:21" s="10" customFormat="1" ht="15" customHeight="1" x14ac:dyDescent="0.3"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7:21" s="10" customFormat="1" ht="15" customHeight="1" x14ac:dyDescent="0.3"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7:21" s="10" customFormat="1" ht="15" customHeight="1" x14ac:dyDescent="0.3"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</sheetData>
  <mergeCells count="9">
    <mergeCell ref="A1:O1"/>
    <mergeCell ref="A10:B10"/>
    <mergeCell ref="A11:D11"/>
    <mergeCell ref="F3:I3"/>
    <mergeCell ref="B3:E3"/>
    <mergeCell ref="J3:O3"/>
    <mergeCell ref="J4:K4"/>
    <mergeCell ref="L4:M4"/>
    <mergeCell ref="N4:O4"/>
  </mergeCells>
  <phoneticPr fontId="5" type="noConversion"/>
  <pageMargins left="0.56000000000000005" right="0.56000000000000005" top="0.56999999999999995" bottom="0.56000000000000005" header="0.39370078740157483" footer="0.39370078740157483"/>
  <pageSetup paperSize="9" scale="98" orientation="portrait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198"/>
  <sheetViews>
    <sheetView showGridLines="0" zoomScaleNormal="85" workbookViewId="0">
      <selection sqref="A1:R1"/>
    </sheetView>
  </sheetViews>
  <sheetFormatPr baseColWidth="10" defaultColWidth="11.5546875" defaultRowHeight="15" customHeight="1" x14ac:dyDescent="0.3"/>
  <cols>
    <col min="1" max="1" width="22.33203125" style="2" customWidth="1"/>
    <col min="2" max="5" width="15.6640625" style="2" customWidth="1"/>
    <col min="6" max="6" width="16.6640625" style="2" customWidth="1"/>
    <col min="7" max="9" width="12.6640625" style="2" customWidth="1"/>
    <col min="10" max="16384" width="11.5546875" style="2"/>
  </cols>
  <sheetData>
    <row r="1" spans="1:19" s="9" customFormat="1" ht="42" customHeight="1" x14ac:dyDescent="0.2">
      <c r="A1" s="140" t="s">
        <v>103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9" s="12" customFormat="1" ht="13.8" x14ac:dyDescent="0.3">
      <c r="A2" s="18" t="str">
        <f>Índice!A3</f>
        <v>Datos: año 2023</v>
      </c>
      <c r="B2" s="18"/>
      <c r="C2" s="18"/>
      <c r="D2" s="18"/>
      <c r="E2" s="18"/>
      <c r="F2"/>
      <c r="G2"/>
      <c r="H2"/>
      <c r="I2"/>
    </row>
    <row r="3" spans="1:19" s="13" customFormat="1" ht="12.75" customHeight="1" x14ac:dyDescent="0.3">
      <c r="A3" s="40"/>
      <c r="B3" s="159" t="s">
        <v>104</v>
      </c>
      <c r="C3" s="159"/>
      <c r="D3" s="159"/>
      <c r="E3" s="160"/>
      <c r="F3" s="167" t="s">
        <v>74</v>
      </c>
    </row>
    <row r="4" spans="1:19" s="13" customFormat="1" ht="12.75" customHeight="1" x14ac:dyDescent="0.3">
      <c r="A4" s="82" t="s">
        <v>105</v>
      </c>
      <c r="B4" s="78" t="s">
        <v>46</v>
      </c>
      <c r="C4" s="78" t="s">
        <v>47</v>
      </c>
      <c r="D4" s="78" t="s">
        <v>48</v>
      </c>
      <c r="E4" s="79" t="s">
        <v>73</v>
      </c>
      <c r="F4" s="168"/>
    </row>
    <row r="5" spans="1:19" customFormat="1" ht="15" customHeight="1" x14ac:dyDescent="0.3">
      <c r="A5" s="27" t="s">
        <v>106</v>
      </c>
      <c r="B5" s="51">
        <v>3479</v>
      </c>
      <c r="C5" s="51">
        <v>2063</v>
      </c>
      <c r="D5" s="51">
        <v>1416</v>
      </c>
      <c r="E5" s="62">
        <f t="shared" ref="E5:E10" si="0">D5/B5</f>
        <v>0.4070135096292038</v>
      </c>
      <c r="F5" s="95">
        <f t="shared" ref="F5:F10" si="1">D5/$D$10</f>
        <v>0.16532399299474607</v>
      </c>
      <c r="G5" s="2"/>
      <c r="H5" s="2"/>
      <c r="I5" s="2"/>
      <c r="J5" s="2"/>
      <c r="K5" s="2"/>
      <c r="L5" s="2"/>
      <c r="M5" s="2"/>
    </row>
    <row r="6" spans="1:19" customFormat="1" ht="15" customHeight="1" x14ac:dyDescent="0.3">
      <c r="A6" s="27" t="s">
        <v>107</v>
      </c>
      <c r="B6" s="51">
        <v>4819</v>
      </c>
      <c r="C6" s="51">
        <v>3180</v>
      </c>
      <c r="D6" s="51">
        <v>1639</v>
      </c>
      <c r="E6" s="62">
        <f t="shared" si="0"/>
        <v>0.34011205644324549</v>
      </c>
      <c r="F6" s="96">
        <f t="shared" si="1"/>
        <v>0.19136018680677175</v>
      </c>
      <c r="G6" s="2"/>
      <c r="H6" s="2"/>
      <c r="I6" s="2"/>
      <c r="J6" s="2"/>
      <c r="K6" s="2"/>
      <c r="L6" s="2"/>
      <c r="M6" s="2"/>
    </row>
    <row r="7" spans="1:19" customFormat="1" ht="15" customHeight="1" x14ac:dyDescent="0.3">
      <c r="A7" s="27" t="s">
        <v>108</v>
      </c>
      <c r="B7" s="51">
        <v>3490</v>
      </c>
      <c r="C7" s="51">
        <v>2321</v>
      </c>
      <c r="D7" s="51">
        <v>1169</v>
      </c>
      <c r="E7" s="62">
        <f t="shared" si="0"/>
        <v>0.3349570200573066</v>
      </c>
      <c r="F7" s="96">
        <f t="shared" si="1"/>
        <v>0.13648569760653823</v>
      </c>
      <c r="G7" s="2"/>
      <c r="H7" s="2"/>
      <c r="I7" s="2"/>
      <c r="J7" s="2"/>
      <c r="K7" s="2"/>
      <c r="L7" s="2"/>
      <c r="M7" s="2"/>
    </row>
    <row r="8" spans="1:19" customFormat="1" ht="15" customHeight="1" x14ac:dyDescent="0.3">
      <c r="A8" s="66" t="s">
        <v>109</v>
      </c>
      <c r="B8" s="51">
        <v>7463</v>
      </c>
      <c r="C8" s="51">
        <v>5329</v>
      </c>
      <c r="D8" s="51">
        <v>2134</v>
      </c>
      <c r="E8" s="62">
        <f t="shared" si="0"/>
        <v>0.2859439903524052</v>
      </c>
      <c r="F8" s="96">
        <f t="shared" si="1"/>
        <v>0.24915353181552832</v>
      </c>
      <c r="G8" s="2"/>
      <c r="H8" s="2"/>
      <c r="I8" s="2"/>
      <c r="J8" s="2"/>
      <c r="K8" s="2"/>
      <c r="L8" s="2"/>
      <c r="M8" s="2"/>
    </row>
    <row r="9" spans="1:19" customFormat="1" ht="15" customHeight="1" x14ac:dyDescent="0.3">
      <c r="A9" s="66" t="s">
        <v>110</v>
      </c>
      <c r="B9" s="51">
        <v>18249</v>
      </c>
      <c r="C9" s="51">
        <v>16042</v>
      </c>
      <c r="D9" s="51">
        <v>2207</v>
      </c>
      <c r="E9" s="91">
        <f t="shared" si="0"/>
        <v>0.12093813359636145</v>
      </c>
      <c r="F9" s="97">
        <f t="shared" si="1"/>
        <v>0.25767659077641564</v>
      </c>
      <c r="G9" s="2"/>
      <c r="H9" s="2"/>
      <c r="I9" s="2"/>
      <c r="J9" s="2"/>
      <c r="K9" s="2"/>
      <c r="L9" s="2"/>
      <c r="M9" s="2"/>
      <c r="S9" s="25" t="s">
        <v>68</v>
      </c>
    </row>
    <row r="10" spans="1:19" customFormat="1" ht="15" customHeight="1" x14ac:dyDescent="0.3">
      <c r="A10" s="31" t="s">
        <v>111</v>
      </c>
      <c r="B10" s="52">
        <f>SUM(B5:B9)</f>
        <v>37500</v>
      </c>
      <c r="C10" s="52">
        <f>SUM(C5:C9)</f>
        <v>28935</v>
      </c>
      <c r="D10" s="52">
        <f>SUM(D5:D9)</f>
        <v>8565</v>
      </c>
      <c r="E10" s="63">
        <f t="shared" si="0"/>
        <v>0.22839999999999999</v>
      </c>
      <c r="F10" s="98">
        <f t="shared" si="1"/>
        <v>1</v>
      </c>
      <c r="G10" s="2"/>
      <c r="H10" s="2"/>
      <c r="I10" s="2"/>
      <c r="J10" s="2"/>
      <c r="K10" s="2"/>
      <c r="L10" s="2"/>
      <c r="M10" s="2"/>
    </row>
    <row r="11" spans="1:19" customFormat="1" ht="15" customHeight="1" x14ac:dyDescent="0.3">
      <c r="A11" s="92"/>
      <c r="B11" s="93"/>
      <c r="C11" s="93"/>
      <c r="D11" s="93"/>
      <c r="E11" s="94"/>
      <c r="F11" s="2"/>
      <c r="G11" s="2"/>
      <c r="H11" s="2"/>
      <c r="I11" s="2"/>
      <c r="J11" s="93"/>
      <c r="K11" s="93"/>
      <c r="L11" s="93"/>
      <c r="M11" s="94"/>
    </row>
    <row r="12" spans="1:19" s="10" customFormat="1" ht="15" customHeight="1" x14ac:dyDescent="0.25">
      <c r="B12" s="158" t="s">
        <v>112</v>
      </c>
      <c r="C12" s="159"/>
      <c r="D12" s="159"/>
      <c r="E12" s="160"/>
      <c r="F12" s="167" t="s">
        <v>74</v>
      </c>
      <c r="G12"/>
      <c r="H12"/>
      <c r="I12"/>
      <c r="J12"/>
    </row>
    <row r="13" spans="1:19" s="10" customFormat="1" ht="15" customHeight="1" x14ac:dyDescent="0.3">
      <c r="A13" s="82" t="s">
        <v>105</v>
      </c>
      <c r="B13" s="78" t="s">
        <v>46</v>
      </c>
      <c r="C13" s="78" t="s">
        <v>47</v>
      </c>
      <c r="D13" s="78" t="s">
        <v>48</v>
      </c>
      <c r="E13" s="78" t="s">
        <v>73</v>
      </c>
      <c r="F13" s="168"/>
      <c r="G13"/>
      <c r="H13"/>
      <c r="I13"/>
      <c r="J13"/>
    </row>
    <row r="14" spans="1:19" s="10" customFormat="1" ht="15" customHeight="1" x14ac:dyDescent="0.3">
      <c r="A14" s="27" t="s">
        <v>106</v>
      </c>
      <c r="B14" s="51">
        <v>2108</v>
      </c>
      <c r="C14" s="51">
        <v>1078</v>
      </c>
      <c r="D14" s="51">
        <v>1030</v>
      </c>
      <c r="E14" s="62">
        <f t="shared" ref="E14:E19" si="2">D14/B14</f>
        <v>0.48861480075901326</v>
      </c>
      <c r="F14" s="95">
        <f t="shared" ref="F14:F19" si="3">D14/$D$19</f>
        <v>0.15245707519242155</v>
      </c>
      <c r="G14"/>
      <c r="H14"/>
      <c r="I14"/>
      <c r="J14"/>
    </row>
    <row r="15" spans="1:19" s="10" customFormat="1" ht="15" customHeight="1" x14ac:dyDescent="0.3">
      <c r="A15" s="27" t="s">
        <v>107</v>
      </c>
      <c r="B15" s="51">
        <v>2514</v>
      </c>
      <c r="C15" s="51">
        <v>1308</v>
      </c>
      <c r="D15" s="51">
        <v>1206</v>
      </c>
      <c r="E15" s="62">
        <f t="shared" si="2"/>
        <v>0.47971360381861577</v>
      </c>
      <c r="F15" s="96">
        <f t="shared" si="3"/>
        <v>0.17850799289520428</v>
      </c>
      <c r="G15"/>
      <c r="H15" s="25" t="s">
        <v>68</v>
      </c>
      <c r="I15"/>
      <c r="J15"/>
    </row>
    <row r="16" spans="1:19" s="10" customFormat="1" ht="15" customHeight="1" x14ac:dyDescent="0.3">
      <c r="A16" s="27" t="s">
        <v>108</v>
      </c>
      <c r="B16" s="51">
        <v>2064</v>
      </c>
      <c r="C16" s="51">
        <v>1174</v>
      </c>
      <c r="D16" s="51">
        <v>889</v>
      </c>
      <c r="E16" s="62">
        <f t="shared" si="2"/>
        <v>0.43071705426356588</v>
      </c>
      <c r="F16" s="96">
        <f t="shared" si="3"/>
        <v>0.13158673771462404</v>
      </c>
      <c r="G16"/>
      <c r="H16"/>
      <c r="I16"/>
      <c r="J16"/>
    </row>
    <row r="17" spans="1:10" s="10" customFormat="1" ht="15" customHeight="1" x14ac:dyDescent="0.3">
      <c r="A17" s="66" t="s">
        <v>109</v>
      </c>
      <c r="B17" s="51">
        <v>4942</v>
      </c>
      <c r="C17" s="51">
        <v>3162</v>
      </c>
      <c r="D17" s="51">
        <v>1780</v>
      </c>
      <c r="E17" s="62">
        <f t="shared" si="2"/>
        <v>0.3601780655605018</v>
      </c>
      <c r="F17" s="96">
        <f t="shared" si="3"/>
        <v>0.26346950858496154</v>
      </c>
      <c r="G17"/>
      <c r="H17"/>
      <c r="I17"/>
      <c r="J17"/>
    </row>
    <row r="18" spans="1:10" s="10" customFormat="1" ht="15" customHeight="1" x14ac:dyDescent="0.3">
      <c r="A18" s="66" t="s">
        <v>110</v>
      </c>
      <c r="B18" s="51">
        <v>11951</v>
      </c>
      <c r="C18" s="51">
        <v>10100</v>
      </c>
      <c r="D18" s="51">
        <v>1851</v>
      </c>
      <c r="E18" s="62">
        <f t="shared" si="2"/>
        <v>0.15488243661618276</v>
      </c>
      <c r="F18" s="97">
        <f t="shared" si="3"/>
        <v>0.27397868561278865</v>
      </c>
      <c r="G18"/>
      <c r="H18"/>
      <c r="I18"/>
      <c r="J18"/>
    </row>
    <row r="19" spans="1:10" s="10" customFormat="1" ht="15" customHeight="1" x14ac:dyDescent="0.3">
      <c r="A19" s="31" t="s">
        <v>111</v>
      </c>
      <c r="B19" s="61">
        <f>SUM(B14:B18)</f>
        <v>23579</v>
      </c>
      <c r="C19" s="52">
        <f>SUM(C14:C18)</f>
        <v>16822</v>
      </c>
      <c r="D19" s="52">
        <f>SUM(D14:D18)</f>
        <v>6756</v>
      </c>
      <c r="E19" s="63">
        <f t="shared" si="2"/>
        <v>0.28652614614699523</v>
      </c>
      <c r="F19" s="98">
        <f t="shared" si="3"/>
        <v>1</v>
      </c>
      <c r="G19"/>
      <c r="H19"/>
      <c r="I19" s="67"/>
      <c r="J19"/>
    </row>
    <row r="20" spans="1:10" s="10" customFormat="1" ht="15" customHeight="1" x14ac:dyDescent="0.3">
      <c r="A20" s="92"/>
      <c r="B20" s="93"/>
      <c r="C20" s="93"/>
      <c r="D20" s="93"/>
      <c r="E20" s="94"/>
      <c r="F20" s="15"/>
      <c r="G20"/>
      <c r="H20"/>
      <c r="I20" s="67"/>
      <c r="J20"/>
    </row>
    <row r="21" spans="1:10" s="10" customFormat="1" ht="15" customHeight="1" x14ac:dyDescent="0.25">
      <c r="B21" s="158" t="s">
        <v>113</v>
      </c>
      <c r="C21" s="159"/>
      <c r="D21" s="159"/>
      <c r="E21" s="160"/>
      <c r="F21" s="167" t="s">
        <v>74</v>
      </c>
      <c r="G21"/>
      <c r="H21"/>
      <c r="I21"/>
      <c r="J21"/>
    </row>
    <row r="22" spans="1:10" s="10" customFormat="1" ht="15" customHeight="1" x14ac:dyDescent="0.3">
      <c r="A22" s="82" t="s">
        <v>105</v>
      </c>
      <c r="B22" s="78" t="s">
        <v>46</v>
      </c>
      <c r="C22" s="78" t="s">
        <v>47</v>
      </c>
      <c r="D22" s="78" t="s">
        <v>48</v>
      </c>
      <c r="E22" s="78" t="s">
        <v>73</v>
      </c>
      <c r="F22" s="168"/>
      <c r="G22"/>
      <c r="H22"/>
      <c r="I22"/>
      <c r="J22"/>
    </row>
    <row r="23" spans="1:10" s="10" customFormat="1" ht="15" customHeight="1" x14ac:dyDescent="0.3">
      <c r="A23" s="27" t="s">
        <v>106</v>
      </c>
      <c r="B23" s="51">
        <v>985</v>
      </c>
      <c r="C23" s="51">
        <v>667</v>
      </c>
      <c r="D23" s="51">
        <v>318</v>
      </c>
      <c r="E23" s="62">
        <f t="shared" ref="E23:E28" si="4">D23/B23</f>
        <v>0.32284263959390863</v>
      </c>
      <c r="F23" s="95">
        <f t="shared" ref="F23:F28" si="5">D23/$D$28</f>
        <v>0.21428571428571427</v>
      </c>
      <c r="G23"/>
      <c r="H23"/>
      <c r="I23"/>
      <c r="J23"/>
    </row>
    <row r="24" spans="1:10" s="10" customFormat="1" ht="15" customHeight="1" x14ac:dyDescent="0.3">
      <c r="A24" s="27" t="s">
        <v>107</v>
      </c>
      <c r="B24" s="51">
        <v>1774</v>
      </c>
      <c r="C24" s="51">
        <v>1411</v>
      </c>
      <c r="D24" s="51">
        <v>363</v>
      </c>
      <c r="E24" s="62">
        <f t="shared" si="4"/>
        <v>0.20462232243517475</v>
      </c>
      <c r="F24" s="96">
        <f t="shared" si="5"/>
        <v>0.24460916442048516</v>
      </c>
      <c r="G24"/>
      <c r="H24"/>
      <c r="I24"/>
      <c r="J24"/>
    </row>
    <row r="25" spans="1:10" s="10" customFormat="1" ht="15" customHeight="1" x14ac:dyDescent="0.3">
      <c r="A25" s="27" t="s">
        <v>108</v>
      </c>
      <c r="B25" s="51">
        <v>1026</v>
      </c>
      <c r="C25" s="51">
        <v>823</v>
      </c>
      <c r="D25" s="51">
        <v>203</v>
      </c>
      <c r="E25" s="62">
        <f t="shared" si="4"/>
        <v>0.19785575048732942</v>
      </c>
      <c r="F25" s="96">
        <f t="shared" si="5"/>
        <v>0.13679245283018868</v>
      </c>
      <c r="G25"/>
      <c r="H25"/>
      <c r="I25"/>
      <c r="J25"/>
    </row>
    <row r="26" spans="1:10" s="10" customFormat="1" ht="15" customHeight="1" x14ac:dyDescent="0.3">
      <c r="A26" s="66" t="s">
        <v>109</v>
      </c>
      <c r="B26" s="51">
        <v>1750</v>
      </c>
      <c r="C26" s="51">
        <v>1451</v>
      </c>
      <c r="D26" s="51">
        <v>300</v>
      </c>
      <c r="E26" s="62">
        <f t="shared" si="4"/>
        <v>0.17142857142857143</v>
      </c>
      <c r="F26" s="96">
        <f t="shared" si="5"/>
        <v>0.20215633423180593</v>
      </c>
      <c r="G26"/>
      <c r="H26"/>
      <c r="I26"/>
      <c r="J26"/>
    </row>
    <row r="27" spans="1:10" s="10" customFormat="1" ht="15" customHeight="1" x14ac:dyDescent="0.3">
      <c r="A27" s="66" t="s">
        <v>110</v>
      </c>
      <c r="B27" s="51">
        <v>4603</v>
      </c>
      <c r="C27" s="51">
        <v>4303</v>
      </c>
      <c r="D27" s="51">
        <v>300</v>
      </c>
      <c r="E27" s="62">
        <f t="shared" si="4"/>
        <v>6.5174885943949601E-2</v>
      </c>
      <c r="F27" s="97">
        <f t="shared" si="5"/>
        <v>0.20215633423180593</v>
      </c>
      <c r="G27"/>
      <c r="H27"/>
      <c r="I27"/>
      <c r="J27"/>
    </row>
    <row r="28" spans="1:10" s="10" customFormat="1" ht="15" customHeight="1" x14ac:dyDescent="0.3">
      <c r="A28" s="31" t="s">
        <v>111</v>
      </c>
      <c r="B28" s="61">
        <f>SUM(B23:B27)</f>
        <v>10138</v>
      </c>
      <c r="C28" s="52">
        <f>SUM(C23:C27)</f>
        <v>8655</v>
      </c>
      <c r="D28" s="52">
        <f>SUM(D23:D27)</f>
        <v>1484</v>
      </c>
      <c r="E28" s="63">
        <f t="shared" si="4"/>
        <v>0.14637995659893471</v>
      </c>
      <c r="F28" s="98">
        <f t="shared" si="5"/>
        <v>1</v>
      </c>
      <c r="G28"/>
      <c r="H28"/>
      <c r="I28"/>
      <c r="J28"/>
    </row>
    <row r="29" spans="1:10" s="10" customFormat="1" ht="15" customHeight="1" x14ac:dyDescent="0.25">
      <c r="C29" s="15"/>
      <c r="D29" s="15"/>
      <c r="E29" s="15"/>
      <c r="F29" s="15"/>
      <c r="G29"/>
      <c r="H29"/>
      <c r="I29"/>
      <c r="J29"/>
    </row>
    <row r="30" spans="1:10" s="10" customFormat="1" ht="15" customHeight="1" x14ac:dyDescent="0.25">
      <c r="B30" s="158" t="s">
        <v>114</v>
      </c>
      <c r="C30" s="159"/>
      <c r="D30" s="159"/>
      <c r="E30" s="160"/>
      <c r="F30" s="167" t="s">
        <v>74</v>
      </c>
      <c r="G30"/>
      <c r="H30"/>
      <c r="I30"/>
    </row>
    <row r="31" spans="1:10" s="10" customFormat="1" ht="15" customHeight="1" x14ac:dyDescent="0.3">
      <c r="A31" s="82" t="s">
        <v>105</v>
      </c>
      <c r="B31" s="78" t="s">
        <v>46</v>
      </c>
      <c r="C31" s="78" t="s">
        <v>47</v>
      </c>
      <c r="D31" s="78" t="s">
        <v>48</v>
      </c>
      <c r="E31" s="78" t="s">
        <v>73</v>
      </c>
      <c r="F31" s="168"/>
      <c r="G31"/>
      <c r="H31"/>
      <c r="I31"/>
    </row>
    <row r="32" spans="1:10" s="10" customFormat="1" ht="15" customHeight="1" x14ac:dyDescent="0.3">
      <c r="A32" s="27" t="s">
        <v>106</v>
      </c>
      <c r="B32" s="51">
        <v>219</v>
      </c>
      <c r="C32" s="51">
        <v>198</v>
      </c>
      <c r="D32" s="51">
        <v>22</v>
      </c>
      <c r="E32" s="62">
        <f t="shared" ref="E32:E37" si="6">D32/B32</f>
        <v>0.1004566210045662</v>
      </c>
      <c r="F32" s="95">
        <f t="shared" ref="F32:F37" si="7">D32/$D$37</f>
        <v>0.15827338129496402</v>
      </c>
      <c r="G32"/>
      <c r="H32"/>
      <c r="I32"/>
    </row>
    <row r="33" spans="1:9" s="10" customFormat="1" ht="15" customHeight="1" x14ac:dyDescent="0.3">
      <c r="A33" s="27" t="s">
        <v>107</v>
      </c>
      <c r="B33" s="51">
        <v>310</v>
      </c>
      <c r="C33" s="51">
        <v>293</v>
      </c>
      <c r="D33" s="51">
        <v>17</v>
      </c>
      <c r="E33" s="62">
        <f t="shared" si="6"/>
        <v>5.4838709677419356E-2</v>
      </c>
      <c r="F33" s="96">
        <f t="shared" si="7"/>
        <v>0.1223021582733813</v>
      </c>
      <c r="G33"/>
      <c r="H33"/>
      <c r="I33"/>
    </row>
    <row r="34" spans="1:9" s="10" customFormat="1" ht="15" customHeight="1" x14ac:dyDescent="0.3">
      <c r="A34" s="27" t="s">
        <v>108</v>
      </c>
      <c r="B34" s="51">
        <v>216</v>
      </c>
      <c r="C34" s="51">
        <v>171</v>
      </c>
      <c r="D34" s="51">
        <v>45</v>
      </c>
      <c r="E34" s="62">
        <f t="shared" si="6"/>
        <v>0.20833333333333334</v>
      </c>
      <c r="F34" s="96">
        <f t="shared" si="7"/>
        <v>0.32374100719424459</v>
      </c>
      <c r="G34"/>
      <c r="H34"/>
      <c r="I34"/>
    </row>
    <row r="35" spans="1:9" s="10" customFormat="1" ht="15" customHeight="1" x14ac:dyDescent="0.3">
      <c r="A35" s="66" t="s">
        <v>109</v>
      </c>
      <c r="B35" s="51">
        <v>481</v>
      </c>
      <c r="C35" s="51">
        <v>451</v>
      </c>
      <c r="D35" s="51">
        <v>30</v>
      </c>
      <c r="E35" s="62">
        <f t="shared" si="6"/>
        <v>6.2370062370062374E-2</v>
      </c>
      <c r="F35" s="96">
        <f t="shared" si="7"/>
        <v>0.21582733812949639</v>
      </c>
      <c r="G35"/>
      <c r="H35"/>
      <c r="I35"/>
    </row>
    <row r="36" spans="1:9" s="10" customFormat="1" ht="15" customHeight="1" x14ac:dyDescent="0.3">
      <c r="A36" s="66" t="s">
        <v>110</v>
      </c>
      <c r="B36" s="51">
        <v>1321</v>
      </c>
      <c r="C36" s="51">
        <v>1296</v>
      </c>
      <c r="D36" s="51">
        <v>25</v>
      </c>
      <c r="E36" s="62">
        <f t="shared" si="6"/>
        <v>1.8925056775170326E-2</v>
      </c>
      <c r="F36" s="97">
        <f t="shared" si="7"/>
        <v>0.17985611510791366</v>
      </c>
      <c r="G36"/>
      <c r="H36"/>
      <c r="I36"/>
    </row>
    <row r="37" spans="1:9" s="10" customFormat="1" ht="15" customHeight="1" x14ac:dyDescent="0.3">
      <c r="A37" s="31" t="s">
        <v>111</v>
      </c>
      <c r="B37" s="61">
        <f>SUM(B32:B36)</f>
        <v>2547</v>
      </c>
      <c r="C37" s="52">
        <f>SUM(C32:C36)</f>
        <v>2409</v>
      </c>
      <c r="D37" s="52">
        <f>SUM(D32:D36)</f>
        <v>139</v>
      </c>
      <c r="E37" s="63">
        <f t="shared" si="6"/>
        <v>5.4574008637612879E-2</v>
      </c>
      <c r="F37" s="98">
        <f t="shared" si="7"/>
        <v>1</v>
      </c>
      <c r="G37"/>
      <c r="H37"/>
      <c r="I37"/>
    </row>
    <row r="38" spans="1:9" s="10" customFormat="1" ht="15" customHeight="1" x14ac:dyDescent="0.25">
      <c r="C38" s="15"/>
      <c r="D38" s="15"/>
      <c r="E38" s="15"/>
      <c r="F38" s="15"/>
      <c r="G38"/>
      <c r="H38"/>
      <c r="I38"/>
    </row>
    <row r="39" spans="1:9" s="10" customFormat="1" ht="15" customHeight="1" x14ac:dyDescent="0.25">
      <c r="B39" s="158" t="s">
        <v>115</v>
      </c>
      <c r="C39" s="159"/>
      <c r="D39" s="159"/>
      <c r="E39" s="160"/>
      <c r="F39" s="167" t="s">
        <v>74</v>
      </c>
      <c r="G39"/>
      <c r="H39"/>
      <c r="I39"/>
    </row>
    <row r="40" spans="1:9" s="10" customFormat="1" ht="15" customHeight="1" x14ac:dyDescent="0.3">
      <c r="A40" s="82" t="s">
        <v>105</v>
      </c>
      <c r="B40" s="78" t="s">
        <v>46</v>
      </c>
      <c r="C40" s="78" t="s">
        <v>47</v>
      </c>
      <c r="D40" s="78" t="s">
        <v>48</v>
      </c>
      <c r="E40" s="78" t="s">
        <v>73</v>
      </c>
      <c r="F40" s="168"/>
      <c r="G40"/>
      <c r="H40"/>
      <c r="I40"/>
    </row>
    <row r="41" spans="1:9" s="10" customFormat="1" ht="15" customHeight="1" x14ac:dyDescent="0.3">
      <c r="A41" s="27" t="s">
        <v>106</v>
      </c>
      <c r="B41" s="51">
        <v>167</v>
      </c>
      <c r="C41" s="51">
        <v>121</v>
      </c>
      <c r="D41" s="51">
        <v>47</v>
      </c>
      <c r="E41" s="62">
        <f t="shared" ref="E41:E46" si="8">D41/B41</f>
        <v>0.28143712574850299</v>
      </c>
      <c r="F41" s="95">
        <f t="shared" ref="F41:F46" si="9">D41/$D$46</f>
        <v>0.25268817204301075</v>
      </c>
      <c r="G41"/>
      <c r="H41"/>
      <c r="I41"/>
    </row>
    <row r="42" spans="1:9" s="10" customFormat="1" ht="15" customHeight="1" x14ac:dyDescent="0.3">
      <c r="A42" s="27" t="s">
        <v>107</v>
      </c>
      <c r="B42" s="51">
        <v>220</v>
      </c>
      <c r="C42" s="51">
        <v>168</v>
      </c>
      <c r="D42" s="51">
        <v>52</v>
      </c>
      <c r="E42" s="62">
        <f t="shared" si="8"/>
        <v>0.23636363636363636</v>
      </c>
      <c r="F42" s="96">
        <f t="shared" si="9"/>
        <v>0.27956989247311825</v>
      </c>
      <c r="G42"/>
      <c r="H42"/>
      <c r="I42"/>
    </row>
    <row r="43" spans="1:9" s="10" customFormat="1" ht="15" customHeight="1" x14ac:dyDescent="0.3">
      <c r="A43" s="27" t="s">
        <v>108</v>
      </c>
      <c r="B43" s="51">
        <v>184</v>
      </c>
      <c r="C43" s="51">
        <v>152</v>
      </c>
      <c r="D43" s="51">
        <v>32</v>
      </c>
      <c r="E43" s="62">
        <f t="shared" si="8"/>
        <v>0.17391304347826086</v>
      </c>
      <c r="F43" s="96">
        <f t="shared" si="9"/>
        <v>0.17204301075268819</v>
      </c>
      <c r="G43"/>
      <c r="H43"/>
      <c r="I43"/>
    </row>
    <row r="44" spans="1:9" s="10" customFormat="1" ht="15" customHeight="1" x14ac:dyDescent="0.3">
      <c r="A44" s="66" t="s">
        <v>109</v>
      </c>
      <c r="B44" s="51">
        <v>289</v>
      </c>
      <c r="C44" s="51">
        <v>265</v>
      </c>
      <c r="D44" s="51">
        <v>24</v>
      </c>
      <c r="E44" s="62">
        <f t="shared" si="8"/>
        <v>8.3044982698961933E-2</v>
      </c>
      <c r="F44" s="96">
        <f t="shared" si="9"/>
        <v>0.12903225806451613</v>
      </c>
      <c r="G44" s="15"/>
      <c r="H44" s="15"/>
    </row>
    <row r="45" spans="1:9" s="10" customFormat="1" ht="15" customHeight="1" x14ac:dyDescent="0.3">
      <c r="A45" s="66" t="s">
        <v>110</v>
      </c>
      <c r="B45" s="51">
        <v>374</v>
      </c>
      <c r="C45" s="51">
        <v>343</v>
      </c>
      <c r="D45" s="51">
        <v>31</v>
      </c>
      <c r="E45" s="62">
        <f t="shared" si="8"/>
        <v>8.2887700534759357E-2</v>
      </c>
      <c r="F45" s="97">
        <f t="shared" si="9"/>
        <v>0.16666666666666666</v>
      </c>
      <c r="G45" s="15"/>
      <c r="H45" s="15"/>
    </row>
    <row r="46" spans="1:9" s="10" customFormat="1" ht="15" customHeight="1" x14ac:dyDescent="0.3">
      <c r="A46" s="31" t="s">
        <v>111</v>
      </c>
      <c r="B46" s="61">
        <f>SUM(B41:B45)</f>
        <v>1234</v>
      </c>
      <c r="C46" s="52">
        <f>SUM(C41:C45)</f>
        <v>1049</v>
      </c>
      <c r="D46" s="52">
        <f>SUM(D41:D45)</f>
        <v>186</v>
      </c>
      <c r="E46" s="63">
        <f t="shared" si="8"/>
        <v>0.1507293354943274</v>
      </c>
      <c r="F46" s="98">
        <f t="shared" si="9"/>
        <v>1</v>
      </c>
      <c r="G46" s="15"/>
      <c r="H46" s="15"/>
    </row>
    <row r="47" spans="1:9" s="10" customFormat="1" ht="15" customHeight="1" x14ac:dyDescent="0.2">
      <c r="A47" s="10" t="s">
        <v>40</v>
      </c>
      <c r="C47" s="15"/>
      <c r="D47" s="15"/>
      <c r="E47" s="15"/>
      <c r="F47" s="15"/>
      <c r="G47" s="15"/>
      <c r="H47" s="15"/>
    </row>
    <row r="48" spans="1:9" s="10" customFormat="1" ht="15" customHeight="1" x14ac:dyDescent="0.2">
      <c r="C48" s="15"/>
      <c r="D48" s="15"/>
      <c r="E48" s="15"/>
      <c r="F48" s="15"/>
      <c r="G48" s="15"/>
      <c r="H48" s="15"/>
    </row>
    <row r="49" spans="3:8" s="10" customFormat="1" ht="15" customHeight="1" x14ac:dyDescent="0.2">
      <c r="C49" s="15"/>
      <c r="D49" s="15"/>
      <c r="E49" s="15"/>
      <c r="F49" s="15"/>
      <c r="G49" s="15"/>
      <c r="H49" s="15"/>
    </row>
    <row r="50" spans="3:8" s="10" customFormat="1" ht="15" customHeight="1" x14ac:dyDescent="0.2">
      <c r="C50" s="15"/>
      <c r="D50" s="15"/>
      <c r="E50" s="15"/>
      <c r="F50" s="15"/>
      <c r="G50" s="15"/>
      <c r="H50" s="15"/>
    </row>
    <row r="51" spans="3:8" s="10" customFormat="1" ht="15" customHeight="1" x14ac:dyDescent="0.2">
      <c r="C51" s="15"/>
      <c r="D51" s="15"/>
      <c r="E51" s="15"/>
      <c r="F51" s="15"/>
      <c r="G51" s="15"/>
      <c r="H51" s="15"/>
    </row>
    <row r="52" spans="3:8" s="10" customFormat="1" ht="15" customHeight="1" x14ac:dyDescent="0.2">
      <c r="C52" s="15"/>
      <c r="D52" s="15"/>
      <c r="E52" s="15"/>
      <c r="F52" s="15"/>
      <c r="G52" s="15"/>
      <c r="H52" s="15"/>
    </row>
    <row r="53" spans="3:8" s="10" customFormat="1" ht="15" customHeight="1" x14ac:dyDescent="0.2">
      <c r="C53" s="15"/>
      <c r="D53" s="15"/>
      <c r="E53" s="15"/>
      <c r="F53" s="15"/>
      <c r="G53" s="15"/>
      <c r="H53" s="15"/>
    </row>
    <row r="54" spans="3:8" s="10" customFormat="1" ht="15" customHeight="1" x14ac:dyDescent="0.2">
      <c r="C54" s="15"/>
      <c r="D54" s="15"/>
      <c r="E54" s="15"/>
      <c r="F54" s="15"/>
      <c r="G54" s="15"/>
      <c r="H54" s="15"/>
    </row>
    <row r="55" spans="3:8" s="10" customFormat="1" ht="15" customHeight="1" x14ac:dyDescent="0.2">
      <c r="C55" s="15"/>
      <c r="D55" s="15"/>
      <c r="E55" s="15"/>
      <c r="F55" s="15"/>
      <c r="G55" s="15"/>
      <c r="H55" s="15"/>
    </row>
    <row r="56" spans="3:8" s="10" customFormat="1" ht="15" customHeight="1" x14ac:dyDescent="0.2">
      <c r="C56" s="15"/>
      <c r="D56" s="15"/>
      <c r="E56" s="15"/>
      <c r="F56" s="15"/>
      <c r="G56" s="15"/>
      <c r="H56" s="15"/>
    </row>
    <row r="57" spans="3:8" s="10" customFormat="1" ht="15" customHeight="1" x14ac:dyDescent="0.2">
      <c r="C57" s="15"/>
      <c r="D57" s="15"/>
      <c r="E57" s="15"/>
      <c r="F57" s="15"/>
      <c r="G57" s="15"/>
      <c r="H57" s="15"/>
    </row>
    <row r="58" spans="3:8" s="10" customFormat="1" ht="15" customHeight="1" x14ac:dyDescent="0.2">
      <c r="C58" s="15"/>
      <c r="D58" s="15"/>
      <c r="E58" s="15"/>
      <c r="F58" s="15"/>
      <c r="G58" s="15"/>
      <c r="H58" s="15"/>
    </row>
    <row r="59" spans="3:8" s="10" customFormat="1" ht="15" customHeight="1" x14ac:dyDescent="0.2">
      <c r="C59" s="15"/>
      <c r="D59" s="15"/>
      <c r="E59" s="15"/>
      <c r="F59" s="15"/>
      <c r="G59" s="15"/>
      <c r="H59" s="15"/>
    </row>
    <row r="60" spans="3:8" s="10" customFormat="1" ht="15" customHeight="1" x14ac:dyDescent="0.2">
      <c r="C60" s="15"/>
      <c r="D60" s="15"/>
      <c r="E60" s="15"/>
      <c r="F60" s="15"/>
      <c r="G60" s="15"/>
      <c r="H60" s="15"/>
    </row>
    <row r="61" spans="3:8" s="10" customFormat="1" ht="15" customHeight="1" x14ac:dyDescent="0.2">
      <c r="C61" s="15"/>
      <c r="D61" s="15"/>
      <c r="E61" s="15"/>
      <c r="F61" s="15"/>
      <c r="G61" s="15"/>
      <c r="H61" s="15"/>
    </row>
    <row r="62" spans="3:8" s="10" customFormat="1" ht="15" customHeight="1" x14ac:dyDescent="0.2">
      <c r="C62" s="15"/>
      <c r="D62" s="15"/>
      <c r="E62" s="15"/>
      <c r="F62" s="15"/>
      <c r="G62" s="15"/>
      <c r="H62" s="15"/>
    </row>
    <row r="63" spans="3:8" s="10" customFormat="1" ht="15" customHeight="1" x14ac:dyDescent="0.2">
      <c r="C63" s="15"/>
      <c r="D63" s="15"/>
      <c r="E63" s="15"/>
      <c r="F63" s="15"/>
      <c r="G63" s="15"/>
      <c r="H63" s="15"/>
    </row>
    <row r="64" spans="3:8" s="10" customFormat="1" ht="15" customHeight="1" x14ac:dyDescent="0.2">
      <c r="C64" s="15"/>
      <c r="D64" s="15"/>
      <c r="E64" s="15"/>
      <c r="F64" s="15"/>
      <c r="G64" s="15"/>
      <c r="H64" s="15"/>
    </row>
    <row r="65" spans="3:8" s="10" customFormat="1" ht="15" customHeight="1" x14ac:dyDescent="0.2">
      <c r="C65" s="15"/>
      <c r="D65" s="15"/>
      <c r="E65" s="15"/>
      <c r="F65" s="15"/>
      <c r="G65" s="15"/>
      <c r="H65" s="15"/>
    </row>
    <row r="66" spans="3:8" s="10" customFormat="1" ht="15" customHeight="1" x14ac:dyDescent="0.2">
      <c r="C66" s="15"/>
      <c r="D66" s="15"/>
      <c r="E66" s="15"/>
      <c r="F66" s="15"/>
      <c r="G66" s="15"/>
      <c r="H66" s="15"/>
    </row>
    <row r="67" spans="3:8" s="10" customFormat="1" ht="15" customHeight="1" x14ac:dyDescent="0.2">
      <c r="C67" s="15"/>
      <c r="D67" s="15"/>
      <c r="E67" s="15"/>
      <c r="F67" s="15"/>
      <c r="G67" s="15"/>
      <c r="H67" s="15"/>
    </row>
    <row r="68" spans="3:8" s="10" customFormat="1" ht="15" customHeight="1" x14ac:dyDescent="0.2">
      <c r="C68" s="15"/>
      <c r="D68" s="15"/>
      <c r="E68" s="15"/>
      <c r="F68" s="15"/>
      <c r="G68" s="15"/>
      <c r="H68" s="15"/>
    </row>
    <row r="69" spans="3:8" s="10" customFormat="1" ht="15" customHeight="1" x14ac:dyDescent="0.2">
      <c r="C69" s="15"/>
      <c r="D69" s="15"/>
      <c r="E69" s="15"/>
      <c r="F69" s="15"/>
      <c r="G69" s="15"/>
      <c r="H69" s="15"/>
    </row>
    <row r="70" spans="3:8" s="10" customFormat="1" ht="15" customHeight="1" x14ac:dyDescent="0.2">
      <c r="C70" s="15"/>
      <c r="D70" s="15"/>
      <c r="E70" s="15"/>
      <c r="F70" s="15"/>
      <c r="G70" s="15"/>
      <c r="H70" s="15"/>
    </row>
    <row r="71" spans="3:8" s="10" customFormat="1" ht="15" customHeight="1" x14ac:dyDescent="0.2">
      <c r="C71" s="15"/>
      <c r="D71" s="15"/>
      <c r="E71" s="15"/>
      <c r="F71" s="15"/>
      <c r="G71" s="15"/>
      <c r="H71" s="15"/>
    </row>
    <row r="72" spans="3:8" s="10" customFormat="1" ht="15" customHeight="1" x14ac:dyDescent="0.2">
      <c r="C72" s="15"/>
      <c r="D72" s="15"/>
      <c r="E72" s="15"/>
      <c r="F72" s="15"/>
      <c r="G72" s="15"/>
      <c r="H72" s="15"/>
    </row>
    <row r="73" spans="3:8" s="10" customFormat="1" ht="15" customHeight="1" x14ac:dyDescent="0.2">
      <c r="C73" s="15"/>
      <c r="D73" s="15"/>
      <c r="E73" s="15"/>
      <c r="F73" s="15"/>
      <c r="G73" s="15"/>
      <c r="H73" s="15"/>
    </row>
    <row r="74" spans="3:8" s="10" customFormat="1" ht="15" customHeight="1" x14ac:dyDescent="0.2">
      <c r="C74" s="15"/>
      <c r="D74" s="15"/>
      <c r="E74" s="15"/>
      <c r="F74" s="15"/>
      <c r="G74" s="15"/>
      <c r="H74" s="15"/>
    </row>
    <row r="75" spans="3:8" s="10" customFormat="1" ht="15" customHeight="1" x14ac:dyDescent="0.2">
      <c r="C75" s="15"/>
      <c r="D75" s="15"/>
      <c r="E75" s="15"/>
      <c r="F75" s="15"/>
      <c r="G75" s="15"/>
      <c r="H75" s="15"/>
    </row>
    <row r="76" spans="3:8" s="10" customFormat="1" ht="15" customHeight="1" x14ac:dyDescent="0.2">
      <c r="C76" s="15"/>
      <c r="D76" s="15"/>
      <c r="E76" s="15"/>
      <c r="F76" s="15"/>
      <c r="G76" s="15"/>
      <c r="H76" s="15"/>
    </row>
    <row r="77" spans="3:8" s="10" customFormat="1" ht="15" customHeight="1" x14ac:dyDescent="0.2">
      <c r="C77" s="15"/>
      <c r="D77" s="15"/>
      <c r="E77" s="15"/>
      <c r="F77" s="15"/>
      <c r="G77" s="15"/>
      <c r="H77" s="15"/>
    </row>
    <row r="78" spans="3:8" s="10" customFormat="1" ht="15" customHeight="1" x14ac:dyDescent="0.2">
      <c r="C78" s="15"/>
      <c r="D78" s="15"/>
      <c r="E78" s="15"/>
      <c r="F78" s="15"/>
      <c r="G78" s="15"/>
      <c r="H78" s="15"/>
    </row>
    <row r="79" spans="3:8" s="10" customFormat="1" ht="15" customHeight="1" x14ac:dyDescent="0.2">
      <c r="C79" s="15"/>
      <c r="D79" s="15"/>
      <c r="E79" s="15"/>
      <c r="F79" s="15"/>
      <c r="G79" s="15"/>
      <c r="H79" s="15"/>
    </row>
    <row r="80" spans="3:8" s="10" customFormat="1" ht="15" customHeight="1" x14ac:dyDescent="0.2">
      <c r="C80" s="15"/>
      <c r="D80" s="15"/>
      <c r="E80" s="15"/>
      <c r="F80" s="15"/>
      <c r="G80" s="15"/>
      <c r="H80" s="15"/>
    </row>
    <row r="81" spans="3:8" s="10" customFormat="1" ht="15" customHeight="1" x14ac:dyDescent="0.2">
      <c r="C81" s="15"/>
      <c r="D81" s="15"/>
      <c r="E81" s="15"/>
      <c r="F81" s="15"/>
      <c r="G81" s="15"/>
      <c r="H81" s="15"/>
    </row>
    <row r="82" spans="3:8" s="10" customFormat="1" ht="15" customHeight="1" x14ac:dyDescent="0.2">
      <c r="C82" s="15"/>
      <c r="D82" s="15"/>
      <c r="E82" s="15"/>
      <c r="F82" s="15"/>
      <c r="G82" s="15"/>
      <c r="H82" s="15"/>
    </row>
    <row r="83" spans="3:8" s="10" customFormat="1" ht="15" customHeight="1" x14ac:dyDescent="0.2">
      <c r="C83" s="15"/>
      <c r="D83" s="15"/>
      <c r="E83" s="15"/>
      <c r="F83" s="15"/>
      <c r="G83" s="15"/>
      <c r="H83" s="15"/>
    </row>
    <row r="84" spans="3:8" s="10" customFormat="1" ht="15" customHeight="1" x14ac:dyDescent="0.2">
      <c r="C84" s="15"/>
      <c r="D84" s="15"/>
      <c r="E84" s="15"/>
      <c r="F84" s="15"/>
      <c r="G84" s="15"/>
      <c r="H84" s="15"/>
    </row>
    <row r="85" spans="3:8" s="10" customFormat="1" ht="15" customHeight="1" x14ac:dyDescent="0.2">
      <c r="C85" s="15"/>
      <c r="D85" s="15"/>
      <c r="E85" s="15"/>
      <c r="F85" s="15"/>
      <c r="G85" s="15"/>
      <c r="H85" s="15"/>
    </row>
    <row r="86" spans="3:8" s="10" customFormat="1" ht="15" customHeight="1" x14ac:dyDescent="0.2">
      <c r="C86" s="15"/>
      <c r="D86" s="15"/>
      <c r="E86" s="15"/>
      <c r="F86" s="15"/>
      <c r="G86" s="15"/>
      <c r="H86" s="15"/>
    </row>
    <row r="87" spans="3:8" s="10" customFormat="1" ht="15" customHeight="1" x14ac:dyDescent="0.2">
      <c r="C87" s="15"/>
      <c r="D87" s="15"/>
      <c r="E87" s="15"/>
      <c r="F87" s="15"/>
      <c r="G87" s="15"/>
      <c r="H87" s="15"/>
    </row>
    <row r="88" spans="3:8" s="10" customFormat="1" ht="15" customHeight="1" x14ac:dyDescent="0.2">
      <c r="C88" s="15"/>
      <c r="D88" s="15"/>
      <c r="E88" s="15"/>
      <c r="F88" s="15"/>
      <c r="G88" s="15"/>
      <c r="H88" s="15"/>
    </row>
    <row r="89" spans="3:8" s="10" customFormat="1" ht="15" customHeight="1" x14ac:dyDescent="0.2">
      <c r="C89" s="15"/>
      <c r="D89" s="15"/>
      <c r="E89" s="15"/>
      <c r="F89" s="15"/>
      <c r="G89" s="15"/>
      <c r="H89" s="15"/>
    </row>
    <row r="90" spans="3:8" s="10" customFormat="1" ht="15" customHeight="1" x14ac:dyDescent="0.2">
      <c r="C90" s="15"/>
      <c r="D90" s="15"/>
      <c r="E90" s="15"/>
      <c r="F90" s="15"/>
      <c r="G90" s="15"/>
      <c r="H90" s="15"/>
    </row>
    <row r="91" spans="3:8" s="10" customFormat="1" ht="15" customHeight="1" x14ac:dyDescent="0.2">
      <c r="C91" s="15"/>
      <c r="D91" s="15"/>
      <c r="E91" s="15"/>
      <c r="F91" s="15"/>
      <c r="G91" s="15"/>
      <c r="H91" s="15"/>
    </row>
    <row r="92" spans="3:8" s="10" customFormat="1" ht="15" customHeight="1" x14ac:dyDescent="0.2">
      <c r="C92" s="15"/>
      <c r="D92" s="15"/>
      <c r="E92" s="15"/>
      <c r="F92" s="15"/>
      <c r="G92" s="15"/>
      <c r="H92" s="15"/>
    </row>
    <row r="93" spans="3:8" s="10" customFormat="1" ht="15" customHeight="1" x14ac:dyDescent="0.2">
      <c r="C93" s="15"/>
      <c r="D93" s="15"/>
      <c r="E93" s="15"/>
      <c r="F93" s="15"/>
      <c r="G93" s="15"/>
      <c r="H93" s="15"/>
    </row>
    <row r="94" spans="3:8" s="10" customFormat="1" ht="15" customHeight="1" x14ac:dyDescent="0.2">
      <c r="C94" s="15"/>
      <c r="D94" s="15"/>
      <c r="E94" s="15"/>
      <c r="F94" s="15"/>
      <c r="G94" s="15"/>
      <c r="H94" s="15"/>
    </row>
    <row r="95" spans="3:8" s="10" customFormat="1" ht="15" customHeight="1" x14ac:dyDescent="0.2">
      <c r="C95" s="15"/>
      <c r="D95" s="15"/>
      <c r="E95" s="15"/>
      <c r="F95" s="15"/>
      <c r="G95" s="15"/>
      <c r="H95" s="15"/>
    </row>
    <row r="96" spans="3:8" s="10" customFormat="1" ht="15" customHeight="1" x14ac:dyDescent="0.2">
      <c r="C96" s="15"/>
      <c r="D96" s="15"/>
      <c r="E96" s="15"/>
      <c r="F96" s="15"/>
      <c r="G96" s="15"/>
      <c r="H96" s="15"/>
    </row>
    <row r="97" spans="3:8" s="10" customFormat="1" ht="15" customHeight="1" x14ac:dyDescent="0.2">
      <c r="C97" s="15"/>
      <c r="D97" s="15"/>
      <c r="E97" s="15"/>
      <c r="F97" s="15"/>
      <c r="G97" s="15"/>
      <c r="H97" s="15"/>
    </row>
    <row r="98" spans="3:8" s="10" customFormat="1" ht="15" customHeight="1" x14ac:dyDescent="0.2">
      <c r="C98" s="15"/>
      <c r="D98" s="15"/>
      <c r="E98" s="15"/>
      <c r="F98" s="15"/>
      <c r="G98" s="15"/>
      <c r="H98" s="15"/>
    </row>
    <row r="99" spans="3:8" s="10" customFormat="1" ht="15" customHeight="1" x14ac:dyDescent="0.2">
      <c r="C99" s="15"/>
      <c r="D99" s="15"/>
      <c r="E99" s="15"/>
      <c r="F99" s="15"/>
      <c r="G99" s="15"/>
      <c r="H99" s="15"/>
    </row>
    <row r="100" spans="3:8" s="10" customFormat="1" ht="15" customHeight="1" x14ac:dyDescent="0.2">
      <c r="C100" s="15"/>
      <c r="D100" s="15"/>
      <c r="E100" s="15"/>
      <c r="F100" s="15"/>
      <c r="G100" s="15"/>
      <c r="H100" s="15"/>
    </row>
    <row r="101" spans="3:8" s="10" customFormat="1" ht="15" customHeight="1" x14ac:dyDescent="0.2">
      <c r="C101" s="15"/>
      <c r="D101" s="15"/>
      <c r="E101" s="15"/>
      <c r="F101" s="15"/>
      <c r="G101" s="15"/>
      <c r="H101" s="15"/>
    </row>
    <row r="102" spans="3:8" s="10" customFormat="1" ht="15" customHeight="1" x14ac:dyDescent="0.2">
      <c r="C102" s="15"/>
      <c r="D102" s="15"/>
      <c r="E102" s="15"/>
      <c r="F102" s="15"/>
      <c r="G102" s="15"/>
      <c r="H102" s="15"/>
    </row>
    <row r="103" spans="3:8" s="10" customFormat="1" ht="15" customHeight="1" x14ac:dyDescent="0.2">
      <c r="C103" s="15"/>
      <c r="D103" s="15"/>
      <c r="E103" s="15"/>
      <c r="F103" s="15"/>
      <c r="G103" s="15"/>
      <c r="H103" s="15"/>
    </row>
    <row r="104" spans="3:8" s="10" customFormat="1" ht="15" customHeight="1" x14ac:dyDescent="0.2">
      <c r="C104" s="15"/>
      <c r="D104" s="15"/>
      <c r="E104" s="15"/>
      <c r="F104" s="15"/>
      <c r="G104" s="15"/>
      <c r="H104" s="15"/>
    </row>
    <row r="105" spans="3:8" s="10" customFormat="1" ht="15" customHeight="1" x14ac:dyDescent="0.2">
      <c r="C105" s="15"/>
      <c r="D105" s="15"/>
      <c r="E105" s="15"/>
      <c r="F105" s="15"/>
      <c r="G105" s="15"/>
      <c r="H105" s="15"/>
    </row>
    <row r="106" spans="3:8" s="10" customFormat="1" ht="15" customHeight="1" x14ac:dyDescent="0.2">
      <c r="C106" s="15"/>
      <c r="D106" s="15"/>
      <c r="E106" s="15"/>
      <c r="F106" s="15"/>
      <c r="G106" s="15"/>
      <c r="H106" s="15"/>
    </row>
    <row r="107" spans="3:8" s="10" customFormat="1" ht="15" customHeight="1" x14ac:dyDescent="0.2">
      <c r="C107" s="15"/>
      <c r="D107" s="15"/>
      <c r="E107" s="15"/>
      <c r="F107" s="15"/>
      <c r="G107" s="15"/>
      <c r="H107" s="15"/>
    </row>
    <row r="108" spans="3:8" s="10" customFormat="1" ht="15" customHeight="1" x14ac:dyDescent="0.2">
      <c r="C108" s="15"/>
      <c r="D108" s="15"/>
      <c r="E108" s="15"/>
      <c r="F108" s="15"/>
      <c r="G108" s="15"/>
      <c r="H108" s="15"/>
    </row>
    <row r="109" spans="3:8" s="10" customFormat="1" ht="15" customHeight="1" x14ac:dyDescent="0.2">
      <c r="C109" s="15"/>
      <c r="D109" s="15"/>
      <c r="E109" s="15"/>
      <c r="F109" s="15"/>
      <c r="G109" s="15"/>
      <c r="H109" s="15"/>
    </row>
    <row r="110" spans="3:8" s="10" customFormat="1" ht="15" customHeight="1" x14ac:dyDescent="0.2">
      <c r="C110" s="15"/>
      <c r="D110" s="15"/>
      <c r="E110" s="15"/>
      <c r="F110" s="15"/>
      <c r="G110" s="15"/>
      <c r="H110" s="15"/>
    </row>
    <row r="111" spans="3:8" s="10" customFormat="1" ht="15" customHeight="1" x14ac:dyDescent="0.2">
      <c r="C111" s="15"/>
      <c r="D111" s="15"/>
      <c r="E111" s="15"/>
      <c r="F111" s="15"/>
      <c r="G111" s="15"/>
      <c r="H111" s="15"/>
    </row>
    <row r="112" spans="3:8" s="10" customFormat="1" ht="15" customHeight="1" x14ac:dyDescent="0.2">
      <c r="C112" s="15"/>
      <c r="D112" s="15"/>
      <c r="E112" s="15"/>
      <c r="F112" s="15"/>
      <c r="G112" s="15"/>
      <c r="H112" s="15"/>
    </row>
    <row r="113" spans="3:8" s="10" customFormat="1" ht="15" customHeight="1" x14ac:dyDescent="0.2">
      <c r="C113" s="15"/>
      <c r="D113" s="15"/>
      <c r="E113" s="15"/>
      <c r="F113" s="15"/>
      <c r="G113" s="15"/>
      <c r="H113" s="15"/>
    </row>
    <row r="114" spans="3:8" s="10" customFormat="1" ht="15" customHeight="1" x14ac:dyDescent="0.2">
      <c r="C114" s="15"/>
      <c r="D114" s="15"/>
      <c r="E114" s="15"/>
      <c r="F114" s="15"/>
      <c r="G114" s="15"/>
      <c r="H114" s="15"/>
    </row>
    <row r="115" spans="3:8" s="10" customFormat="1" ht="15" customHeight="1" x14ac:dyDescent="0.2">
      <c r="C115" s="15"/>
      <c r="D115" s="15"/>
      <c r="E115" s="15"/>
      <c r="F115" s="15"/>
      <c r="G115" s="15"/>
      <c r="H115" s="15"/>
    </row>
    <row r="116" spans="3:8" s="10" customFormat="1" ht="15" customHeight="1" x14ac:dyDescent="0.2">
      <c r="C116" s="15"/>
      <c r="D116" s="15"/>
      <c r="E116" s="15"/>
      <c r="F116" s="15"/>
      <c r="G116" s="15"/>
      <c r="H116" s="15"/>
    </row>
    <row r="117" spans="3:8" s="10" customFormat="1" ht="15" customHeight="1" x14ac:dyDescent="0.2">
      <c r="C117" s="15"/>
      <c r="D117" s="15"/>
      <c r="E117" s="15"/>
      <c r="F117" s="15"/>
      <c r="G117" s="15"/>
      <c r="H117" s="15"/>
    </row>
    <row r="118" spans="3:8" s="10" customFormat="1" ht="15" customHeight="1" x14ac:dyDescent="0.2">
      <c r="C118" s="15"/>
      <c r="D118" s="15"/>
      <c r="E118" s="15"/>
      <c r="F118" s="15"/>
      <c r="G118" s="15"/>
      <c r="H118" s="15"/>
    </row>
    <row r="119" spans="3:8" s="10" customFormat="1" ht="15" customHeight="1" x14ac:dyDescent="0.2">
      <c r="C119" s="15"/>
      <c r="D119" s="15"/>
      <c r="E119" s="15"/>
      <c r="F119" s="15"/>
      <c r="G119" s="15"/>
      <c r="H119" s="15"/>
    </row>
    <row r="120" spans="3:8" s="10" customFormat="1" ht="15" customHeight="1" x14ac:dyDescent="0.2">
      <c r="C120" s="15"/>
      <c r="D120" s="15"/>
      <c r="E120" s="15"/>
      <c r="F120" s="15"/>
      <c r="G120" s="15"/>
      <c r="H120" s="15"/>
    </row>
    <row r="121" spans="3:8" s="10" customFormat="1" ht="15" customHeight="1" x14ac:dyDescent="0.2">
      <c r="C121" s="15"/>
      <c r="D121" s="15"/>
      <c r="E121" s="15"/>
      <c r="F121" s="15"/>
      <c r="G121" s="15"/>
      <c r="H121" s="15"/>
    </row>
    <row r="122" spans="3:8" s="10" customFormat="1" ht="15" customHeight="1" x14ac:dyDescent="0.2">
      <c r="C122" s="15"/>
      <c r="D122" s="15"/>
      <c r="E122" s="15"/>
      <c r="F122" s="15"/>
      <c r="G122" s="15"/>
      <c r="H122" s="15"/>
    </row>
    <row r="123" spans="3:8" s="10" customFormat="1" ht="15" customHeight="1" x14ac:dyDescent="0.2">
      <c r="C123" s="15"/>
      <c r="D123" s="15"/>
      <c r="E123" s="15"/>
      <c r="F123" s="15"/>
      <c r="G123" s="15"/>
      <c r="H123" s="15"/>
    </row>
    <row r="124" spans="3:8" s="10" customFormat="1" ht="15" customHeight="1" x14ac:dyDescent="0.2">
      <c r="C124" s="15"/>
      <c r="D124" s="15"/>
      <c r="E124" s="15"/>
      <c r="F124" s="15"/>
      <c r="G124" s="15"/>
      <c r="H124" s="15"/>
    </row>
    <row r="125" spans="3:8" s="10" customFormat="1" ht="15" customHeight="1" x14ac:dyDescent="0.2">
      <c r="C125" s="15"/>
      <c r="D125" s="15"/>
      <c r="E125" s="15"/>
      <c r="F125" s="15"/>
      <c r="G125" s="15"/>
      <c r="H125" s="15"/>
    </row>
    <row r="126" spans="3:8" s="10" customFormat="1" ht="15" customHeight="1" x14ac:dyDescent="0.2">
      <c r="C126" s="15"/>
      <c r="D126" s="15"/>
      <c r="E126" s="15"/>
      <c r="F126" s="15"/>
      <c r="G126" s="15"/>
      <c r="H126" s="15"/>
    </row>
    <row r="127" spans="3:8" s="10" customFormat="1" ht="15" customHeight="1" x14ac:dyDescent="0.2">
      <c r="C127" s="15"/>
      <c r="D127" s="15"/>
      <c r="E127" s="15"/>
      <c r="F127" s="15"/>
      <c r="G127" s="15"/>
      <c r="H127" s="15"/>
    </row>
    <row r="128" spans="3:8" s="10" customFormat="1" ht="15" customHeight="1" x14ac:dyDescent="0.2">
      <c r="C128" s="15"/>
      <c r="D128" s="15"/>
      <c r="E128" s="15"/>
      <c r="F128" s="15"/>
      <c r="G128" s="16"/>
      <c r="H128" s="16"/>
    </row>
    <row r="129" spans="1:6" s="10" customFormat="1" ht="15" customHeight="1" x14ac:dyDescent="0.2">
      <c r="A129" s="14"/>
      <c r="B129" s="14"/>
      <c r="C129" s="16"/>
      <c r="D129" s="16"/>
      <c r="E129" s="16"/>
      <c r="F129" s="16"/>
    </row>
    <row r="130" spans="1:6" s="10" customFormat="1" ht="15" customHeight="1" x14ac:dyDescent="0.2">
      <c r="A130" s="11"/>
    </row>
    <row r="131" spans="1:6" s="10" customFormat="1" ht="15" customHeight="1" x14ac:dyDescent="0.2">
      <c r="A131" s="11"/>
    </row>
    <row r="132" spans="1:6" s="10" customFormat="1" ht="15" customHeight="1" x14ac:dyDescent="0.2"/>
    <row r="133" spans="1:6" s="10" customFormat="1" ht="15" customHeight="1" x14ac:dyDescent="0.2"/>
    <row r="134" spans="1:6" s="10" customFormat="1" ht="15" customHeight="1" x14ac:dyDescent="0.2"/>
    <row r="135" spans="1:6" s="10" customFormat="1" ht="15" customHeight="1" x14ac:dyDescent="0.2"/>
    <row r="136" spans="1:6" s="10" customFormat="1" ht="15" customHeight="1" x14ac:dyDescent="0.2"/>
    <row r="137" spans="1:6" s="10" customFormat="1" ht="15" customHeight="1" x14ac:dyDescent="0.2"/>
    <row r="138" spans="1:6" s="10" customFormat="1" ht="15" customHeight="1" x14ac:dyDescent="0.2"/>
    <row r="139" spans="1:6" s="10" customFormat="1" ht="15" customHeight="1" x14ac:dyDescent="0.2"/>
    <row r="140" spans="1:6" s="10" customFormat="1" ht="15" customHeight="1" x14ac:dyDescent="0.2"/>
    <row r="141" spans="1:6" s="10" customFormat="1" ht="15" customHeight="1" x14ac:dyDescent="0.2"/>
    <row r="142" spans="1:6" s="10" customFormat="1" ht="15" customHeight="1" x14ac:dyDescent="0.2"/>
    <row r="143" spans="1:6" s="10" customFormat="1" ht="15" customHeight="1" x14ac:dyDescent="0.2"/>
    <row r="144" spans="1:6" s="10" customFormat="1" ht="15" customHeight="1" x14ac:dyDescent="0.2"/>
    <row r="145" s="10" customFormat="1" ht="15" customHeight="1" x14ac:dyDescent="0.2"/>
    <row r="146" s="10" customFormat="1" ht="15" customHeight="1" x14ac:dyDescent="0.2"/>
    <row r="147" s="10" customFormat="1" ht="15" customHeight="1" x14ac:dyDescent="0.2"/>
    <row r="148" s="10" customFormat="1" ht="15" customHeight="1" x14ac:dyDescent="0.2"/>
    <row r="149" s="10" customFormat="1" ht="15" customHeight="1" x14ac:dyDescent="0.2"/>
    <row r="150" s="10" customFormat="1" ht="15" customHeight="1" x14ac:dyDescent="0.2"/>
    <row r="151" s="10" customFormat="1" ht="15" customHeight="1" x14ac:dyDescent="0.2"/>
    <row r="152" s="10" customFormat="1" ht="15" customHeight="1" x14ac:dyDescent="0.2"/>
    <row r="153" s="10" customFormat="1" ht="15" customHeight="1" x14ac:dyDescent="0.2"/>
    <row r="154" s="10" customFormat="1" ht="15" customHeight="1" x14ac:dyDescent="0.2"/>
    <row r="155" s="10" customFormat="1" ht="15" customHeight="1" x14ac:dyDescent="0.2"/>
    <row r="156" s="10" customFormat="1" ht="15" customHeight="1" x14ac:dyDescent="0.2"/>
    <row r="157" s="10" customFormat="1" ht="15" customHeight="1" x14ac:dyDescent="0.2"/>
    <row r="158" s="10" customFormat="1" ht="15" customHeight="1" x14ac:dyDescent="0.2"/>
    <row r="159" s="10" customFormat="1" ht="15" customHeight="1" x14ac:dyDescent="0.2"/>
    <row r="160" s="10" customFormat="1" ht="15" customHeight="1" x14ac:dyDescent="0.2"/>
    <row r="161" s="10" customFormat="1" ht="15" customHeight="1" x14ac:dyDescent="0.2"/>
    <row r="162" s="10" customFormat="1" ht="15" customHeight="1" x14ac:dyDescent="0.2"/>
    <row r="163" s="10" customFormat="1" ht="15" customHeight="1" x14ac:dyDescent="0.2"/>
    <row r="164" s="10" customFormat="1" ht="15" customHeight="1" x14ac:dyDescent="0.2"/>
    <row r="165" s="10" customFormat="1" ht="15" customHeight="1" x14ac:dyDescent="0.2"/>
    <row r="166" s="10" customFormat="1" ht="15" customHeight="1" x14ac:dyDescent="0.2"/>
    <row r="167" s="10" customFormat="1" ht="15" customHeight="1" x14ac:dyDescent="0.2"/>
    <row r="168" s="10" customFormat="1" ht="15" customHeight="1" x14ac:dyDescent="0.2"/>
    <row r="169" s="10" customFormat="1" ht="15" customHeight="1" x14ac:dyDescent="0.2"/>
    <row r="170" s="10" customFormat="1" ht="15" customHeight="1" x14ac:dyDescent="0.2"/>
    <row r="171" s="10" customFormat="1" ht="15" customHeight="1" x14ac:dyDescent="0.2"/>
    <row r="172" s="10" customFormat="1" ht="15" customHeight="1" x14ac:dyDescent="0.2"/>
    <row r="173" s="10" customFormat="1" ht="15" customHeight="1" x14ac:dyDescent="0.2"/>
    <row r="174" s="10" customFormat="1" ht="15" customHeight="1" x14ac:dyDescent="0.2"/>
    <row r="175" s="10" customFormat="1" ht="15" customHeight="1" x14ac:dyDescent="0.2"/>
    <row r="176" s="10" customFormat="1" ht="15" customHeight="1" x14ac:dyDescent="0.2"/>
    <row r="177" spans="10:14" s="10" customFormat="1" ht="15" customHeight="1" x14ac:dyDescent="0.2"/>
    <row r="178" spans="10:14" s="10" customFormat="1" ht="15" customHeight="1" x14ac:dyDescent="0.2"/>
    <row r="179" spans="10:14" s="10" customFormat="1" ht="15" customHeight="1" x14ac:dyDescent="0.2"/>
    <row r="180" spans="10:14" s="10" customFormat="1" ht="15" customHeight="1" x14ac:dyDescent="0.2"/>
    <row r="181" spans="10:14" s="10" customFormat="1" ht="15" customHeight="1" x14ac:dyDescent="0.2"/>
    <row r="182" spans="10:14" s="10" customFormat="1" ht="15" customHeight="1" x14ac:dyDescent="0.2"/>
    <row r="183" spans="10:14" s="10" customFormat="1" ht="15" customHeight="1" x14ac:dyDescent="0.2"/>
    <row r="184" spans="10:14" s="10" customFormat="1" ht="15" customHeight="1" x14ac:dyDescent="0.2"/>
    <row r="185" spans="10:14" s="10" customFormat="1" ht="15" customHeight="1" x14ac:dyDescent="0.3">
      <c r="J185" s="2"/>
      <c r="K185" s="2"/>
      <c r="L185" s="2"/>
      <c r="M185" s="2"/>
      <c r="N185" s="2"/>
    </row>
    <row r="186" spans="10:14" s="10" customFormat="1" ht="15" customHeight="1" x14ac:dyDescent="0.3">
      <c r="J186" s="2"/>
      <c r="K186" s="2"/>
      <c r="L186" s="2"/>
      <c r="M186" s="2"/>
      <c r="N186" s="2"/>
    </row>
    <row r="187" spans="10:14" s="10" customFormat="1" ht="15" customHeight="1" x14ac:dyDescent="0.3">
      <c r="J187" s="2"/>
      <c r="K187" s="2"/>
      <c r="L187" s="2"/>
      <c r="M187" s="2"/>
      <c r="N187" s="2"/>
    </row>
    <row r="188" spans="10:14" s="10" customFormat="1" ht="15" customHeight="1" x14ac:dyDescent="0.3">
      <c r="J188" s="2"/>
      <c r="K188" s="2"/>
      <c r="L188" s="2"/>
      <c r="M188" s="2"/>
      <c r="N188" s="2"/>
    </row>
    <row r="189" spans="10:14" s="10" customFormat="1" ht="15" customHeight="1" x14ac:dyDescent="0.3">
      <c r="J189" s="2"/>
      <c r="K189" s="2"/>
      <c r="L189" s="2"/>
      <c r="M189" s="2"/>
      <c r="N189" s="2"/>
    </row>
    <row r="190" spans="10:14" s="10" customFormat="1" ht="15" customHeight="1" x14ac:dyDescent="0.3">
      <c r="J190" s="2"/>
      <c r="K190" s="2"/>
      <c r="L190" s="2"/>
      <c r="M190" s="2"/>
      <c r="N190" s="2"/>
    </row>
    <row r="191" spans="10:14" s="10" customFormat="1" ht="15" customHeight="1" x14ac:dyDescent="0.3">
      <c r="J191" s="2"/>
      <c r="K191" s="2"/>
      <c r="L191" s="2"/>
      <c r="M191" s="2"/>
      <c r="N191" s="2"/>
    </row>
    <row r="192" spans="10:14" s="10" customFormat="1" ht="15" customHeight="1" x14ac:dyDescent="0.3">
      <c r="J192" s="2"/>
      <c r="K192" s="2"/>
      <c r="L192" s="2"/>
      <c r="M192" s="2"/>
      <c r="N192" s="2"/>
    </row>
    <row r="193" spans="7:14" s="10" customFormat="1" ht="15" customHeight="1" x14ac:dyDescent="0.3">
      <c r="J193" s="2"/>
      <c r="K193" s="2"/>
      <c r="L193" s="2"/>
      <c r="M193" s="2"/>
      <c r="N193" s="2"/>
    </row>
    <row r="194" spans="7:14" s="10" customFormat="1" ht="15" customHeight="1" x14ac:dyDescent="0.3">
      <c r="J194" s="2"/>
      <c r="K194" s="2"/>
      <c r="L194" s="2"/>
      <c r="M194" s="2"/>
      <c r="N194" s="2"/>
    </row>
    <row r="195" spans="7:14" s="10" customFormat="1" ht="15" customHeight="1" x14ac:dyDescent="0.3">
      <c r="J195" s="2"/>
      <c r="K195" s="2"/>
      <c r="L195" s="2"/>
      <c r="M195" s="2"/>
      <c r="N195" s="2"/>
    </row>
    <row r="196" spans="7:14" s="10" customFormat="1" ht="15" customHeight="1" x14ac:dyDescent="0.3">
      <c r="J196" s="2"/>
      <c r="K196" s="2"/>
      <c r="L196" s="2"/>
      <c r="M196" s="2"/>
      <c r="N196" s="2"/>
    </row>
    <row r="197" spans="7:14" s="10" customFormat="1" ht="15" customHeight="1" x14ac:dyDescent="0.3">
      <c r="J197" s="2"/>
      <c r="K197" s="2"/>
      <c r="L197" s="2"/>
      <c r="M197" s="2"/>
      <c r="N197" s="2"/>
    </row>
    <row r="198" spans="7:14" s="10" customFormat="1" ht="15" customHeight="1" x14ac:dyDescent="0.3">
      <c r="G198" s="2"/>
      <c r="H198" s="2"/>
      <c r="I198" s="2"/>
      <c r="J198" s="2"/>
      <c r="K198" s="2"/>
      <c r="L198" s="2"/>
      <c r="M198" s="2"/>
      <c r="N198" s="2"/>
    </row>
  </sheetData>
  <mergeCells count="11">
    <mergeCell ref="B3:E3"/>
    <mergeCell ref="B12:E12"/>
    <mergeCell ref="B39:E39"/>
    <mergeCell ref="F39:F40"/>
    <mergeCell ref="A1:R1"/>
    <mergeCell ref="B21:E21"/>
    <mergeCell ref="B30:E30"/>
    <mergeCell ref="F3:F4"/>
    <mergeCell ref="F12:F13"/>
    <mergeCell ref="F21:F22"/>
    <mergeCell ref="F30:F31"/>
  </mergeCells>
  <pageMargins left="0.56000000000000005" right="0.56000000000000005" top="0.56999999999999995" bottom="0.56000000000000005" header="0.39370078740157483" footer="0.39370078740157483"/>
  <pageSetup paperSize="9" scale="98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15</vt:i4>
      </vt:variant>
    </vt:vector>
  </HeadingPairs>
  <TitlesOfParts>
    <vt:vector size="30" baseType="lpstr">
      <vt:lpstr>Índice</vt:lpstr>
      <vt:lpstr>0</vt:lpstr>
      <vt:lpstr>1.1</vt:lpstr>
      <vt:lpstr>1.2</vt:lpstr>
      <vt:lpstr>1.3</vt:lpstr>
      <vt:lpstr>2.1</vt:lpstr>
      <vt:lpstr>2.2</vt:lpstr>
      <vt:lpstr>2.3</vt:lpstr>
      <vt:lpstr>2.4</vt:lpstr>
      <vt:lpstr>3.1</vt:lpstr>
      <vt:lpstr>3.2</vt:lpstr>
      <vt:lpstr>3.3</vt:lpstr>
      <vt:lpstr>4.1</vt:lpstr>
      <vt:lpstr>4.2</vt:lpstr>
      <vt:lpstr>4.3</vt:lpstr>
      <vt:lpstr>'0'!Área_de_impresión</vt:lpstr>
      <vt:lpstr>'1.1'!Área_de_impresión</vt:lpstr>
      <vt:lpstr>'1.2'!Área_de_impresión</vt:lpstr>
      <vt:lpstr>'1.3'!Área_de_impresión</vt:lpstr>
      <vt:lpstr>'2.1'!Área_de_impresión</vt:lpstr>
      <vt:lpstr>'2.2'!Área_de_impresión</vt:lpstr>
      <vt:lpstr>'2.3'!Área_de_impresión</vt:lpstr>
      <vt:lpstr>'2.4'!Área_de_impresión</vt:lpstr>
      <vt:lpstr>'3.1'!Área_de_impresión</vt:lpstr>
      <vt:lpstr>'3.2'!Área_de_impresión</vt:lpstr>
      <vt:lpstr>'3.3'!Área_de_impresión</vt:lpstr>
      <vt:lpstr>'4.1'!Área_de_impresión</vt:lpstr>
      <vt:lpstr>'4.2'!Área_de_impresión</vt:lpstr>
      <vt:lpstr>'4.3'!Área_de_impresión</vt:lpstr>
      <vt:lpstr>Índice!Área_de_impresión</vt:lpstr>
    </vt:vector>
  </TitlesOfParts>
  <Manager/>
  <Company>DGA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estructura de explotaciones agrícolas 2023</dc:title>
  <dc:subject/>
  <dc:creator> DGA</dc:creator>
  <cp:keywords/>
  <dc:description/>
  <cp:lastModifiedBy>Ana Pallarés</cp:lastModifiedBy>
  <cp:revision/>
  <dcterms:created xsi:type="dcterms:W3CDTF">2013-03-08T08:31:55Z</dcterms:created>
  <dcterms:modified xsi:type="dcterms:W3CDTF">2025-12-15T11:26:17Z</dcterms:modified>
  <cp:category/>
  <cp:contentStatus/>
</cp:coreProperties>
</file>