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ontes\Desktop\DOCS ALBERTO\INCIDENCIAS\WEB AGRICULTURA\"/>
    </mc:Choice>
  </mc:AlternateContent>
  <bookViews>
    <workbookView xWindow="0" yWindow="0" windowWidth="28800" windowHeight="11880" activeTab="1"/>
  </bookViews>
  <sheets>
    <sheet name="OBJETIVOS" sheetId="1" r:id="rId1"/>
    <sheet name="CUMPLIMIENTO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K8" i="2" s="1"/>
  <c r="C8" i="2"/>
  <c r="H8" i="2" s="1"/>
  <c r="A5" i="2"/>
  <c r="J8" i="1"/>
  <c r="G8" i="1"/>
  <c r="I8" i="2" l="1"/>
  <c r="J8" i="2"/>
</calcChain>
</file>

<file path=xl/sharedStrings.xml><?xml version="1.0" encoding="utf-8"?>
<sst xmlns="http://schemas.openxmlformats.org/spreadsheetml/2006/main" count="40" uniqueCount="37">
  <si>
    <t>DENOMINACIÓN Y NÚMERO DE PROGRAMA: II.10. PROGRAMA DE CONTROL OFICIAL DE LA CALIDAD DIFERENCIADA VINCULADA A UN ORIGEN GEOGRÁFICO Y ESPECIALIDADES TRADICIONALES GARANTIZADAS ANTES DE SU COMERCIALIZACIÓN</t>
  </si>
  <si>
    <t>SUBPROGRAMA B: CALIDAD DIFERENCIADA VINCULADA A UNA TRADICIÓN (ETGs)</t>
  </si>
  <si>
    <t>TABLA 1. INFORME CUMPLIMIENTO DE OBJETIVOS DE PROGRAMACIÓN DE CONTROLES</t>
  </si>
  <si>
    <t>Ejercicio:</t>
  </si>
  <si>
    <t xml:space="preserve">
UNIVERSO
(U)
</t>
  </si>
  <si>
    <t xml:space="preserve">PLANIFICADOS 
</t>
  </si>
  <si>
    <t xml:space="preserve">NO PLANIFICADOS
</t>
  </si>
  <si>
    <t xml:space="preserve">TOTAL DE
CONTROLES
(1)
</t>
  </si>
  <si>
    <t>MOTIVOS DE NO
CONSECUCION
ORDENADOS POR 
ORDEN DE 
RELEVANCIA                                            (2)</t>
  </si>
  <si>
    <t xml:space="preserve">
UNIVERSO OBJETIVO
(UO)</t>
  </si>
  <si>
    <t>UNIVERSO 
CONTROLADO PLANIFICADO
(UCP)</t>
  </si>
  <si>
    <t>Nº DE CONTROLES PLANIFICADOS                               (CP)</t>
  </si>
  <si>
    <t>Nº DE CONTROLES REALIZADOS PLANIFICADOS                                                                                                                                                                    (CRP)</t>
  </si>
  <si>
    <t>PORCENTAJE
CONSECUCIÓN
DE OBJETIVO
(CO)</t>
  </si>
  <si>
    <t>UNIVERSO CONTROLADO NO PLANIFICADO                        (UNP)</t>
  </si>
  <si>
    <t xml:space="preserve">                                   Nº DE CONTROLES REALIZADOS NO PLANIFICADOS                                                    (CNP)
</t>
  </si>
  <si>
    <t>ARAGÓN</t>
  </si>
  <si>
    <t xml:space="preserve">TABLA 2.INFORME DEL NIVEL DE CUMPLIMIENTO DE OPERADORES </t>
  </si>
  <si>
    <t>Universo</t>
  </si>
  <si>
    <t xml:space="preserve"> Universo Controlado Total</t>
  </si>
  <si>
    <t>Nº total de operadores con incumplimientos</t>
  </si>
  <si>
    <t>Nº Irregularidades</t>
  </si>
  <si>
    <t xml:space="preserve">Nº infracciones </t>
  </si>
  <si>
    <t>Nº Total incumplimientos</t>
  </si>
  <si>
    <t>Porcentaje de operadores controlados con incumplimientos:</t>
  </si>
  <si>
    <t>Índice de incumplimientos por operadores controlados que tienen incumplimientos</t>
  </si>
  <si>
    <t>Porcentaje de incumplimientos por tipo de incumplimiento</t>
  </si>
  <si>
    <t xml:space="preserve">A </t>
  </si>
  <si>
    <t xml:space="preserve">B  </t>
  </si>
  <si>
    <t xml:space="preserve">C </t>
  </si>
  <si>
    <t xml:space="preserve">D </t>
  </si>
  <si>
    <t>E</t>
  </si>
  <si>
    <r>
      <t xml:space="preserve">     </t>
    </r>
    <r>
      <rPr>
        <b/>
        <sz val="8"/>
        <rFont val="Arial"/>
        <family val="2"/>
      </rPr>
      <t xml:space="preserve"> F=(D+E)</t>
    </r>
  </si>
  <si>
    <t>G= (C/ B  X100)</t>
  </si>
  <si>
    <t>H= (F/ C)</t>
  </si>
  <si>
    <t>I=(D/Fx100)</t>
  </si>
  <si>
    <t>J=(E/Fx100)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</si>
</sst>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10" fontId="3" fillId="0" borderId="10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left" vertical="center"/>
    </xf>
    <xf numFmtId="3" fontId="3" fillId="3" borderId="13" xfId="0" applyNumberFormat="1" applyFont="1" applyFill="1" applyBorder="1" applyAlignment="1" applyProtection="1">
      <alignment horizontal="center" vertical="center"/>
      <protection locked="0"/>
    </xf>
    <xf numFmtId="3" fontId="3" fillId="3" borderId="10" xfId="0" applyNumberFormat="1" applyFont="1" applyFill="1" applyBorder="1" applyAlignment="1" applyProtection="1">
      <alignment horizontal="center" vertical="center"/>
      <protection locked="0"/>
    </xf>
    <xf numFmtId="3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6" xfId="0" applyNumberFormat="1" applyFont="1" applyFill="1" applyBorder="1" applyAlignment="1" applyProtection="1">
      <alignment horizontal="center" vertical="center"/>
      <protection locked="0"/>
    </xf>
    <xf numFmtId="3" fontId="3" fillId="0" borderId="16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/>
    <xf numFmtId="0" fontId="4" fillId="5" borderId="17" xfId="0" applyFont="1" applyFill="1" applyBorder="1" applyAlignment="1" applyProtection="1">
      <alignment horizontal="left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 applyProtection="1">
      <alignment horizontal="left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 applyProtection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10" fontId="3" fillId="0" borderId="30" xfId="0" applyNumberFormat="1" applyFont="1" applyBorder="1" applyAlignment="1">
      <alignment horizontal="center" vertical="center"/>
    </xf>
    <xf numFmtId="10" fontId="3" fillId="0" borderId="31" xfId="0" applyNumberFormat="1" applyFont="1" applyBorder="1" applyAlignment="1">
      <alignment horizontal="center" vertical="center"/>
    </xf>
    <xf numFmtId="0" fontId="2" fillId="4" borderId="16" xfId="0" applyFont="1" applyFill="1" applyBorder="1" applyAlignment="1">
      <alignment horizontal="left" vertical="center" wrapText="1"/>
    </xf>
    <xf numFmtId="3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32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ontes/Desktop/DOCS%20ALBERTO/INFORMES_CUESTIONARIOS/CONTROL_OFICIAL/RESULTADOS/C_DIFERENCIADA/2022/ETG/03_Subprograma%20B_Resumen%20CCAA%20Tablas%201a%204%20(ETGs)_Arag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1"/>
      <sheetName val="Tabla 2"/>
      <sheetName val="Tabla 3"/>
      <sheetName val="Tabla 4"/>
    </sheetNames>
    <sheetDataSet>
      <sheetData sheetId="0">
        <row r="5">
          <cell r="A5" t="str">
            <v>TABLA 1. INFORME CUMPLIMIENTO DE OBJETIVOS DE PROGRAMACIÓN DE CONTROLES</v>
          </cell>
        </row>
        <row r="6">
          <cell r="A6" t="str">
            <v>Ejercicio:</v>
          </cell>
        </row>
        <row r="8">
          <cell r="D8">
            <v>0</v>
          </cell>
          <cell r="H8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D16" sqref="D16"/>
    </sheetView>
  </sheetViews>
  <sheetFormatPr baseColWidth="10" defaultRowHeight="15" x14ac:dyDescent="0.25"/>
  <sheetData>
    <row r="1" spans="1:11" x14ac:dyDescent="0.25">
      <c r="B1" s="1"/>
      <c r="C1" s="2"/>
      <c r="D1" s="2"/>
      <c r="E1" s="2"/>
      <c r="F1" s="2"/>
    </row>
    <row r="2" spans="1:11" ht="29.2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/>
      <c r="B4" s="1"/>
      <c r="C4" s="1"/>
      <c r="D4" s="2"/>
      <c r="E4" s="2"/>
      <c r="F4" s="2"/>
    </row>
    <row r="5" spans="1:11" ht="15.75" thickBot="1" x14ac:dyDescent="0.3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ht="15.75" thickBot="1" x14ac:dyDescent="0.3">
      <c r="A6" s="9" t="s">
        <v>3</v>
      </c>
      <c r="B6" s="10" t="s">
        <v>4</v>
      </c>
      <c r="C6" s="11" t="s">
        <v>5</v>
      </c>
      <c r="D6" s="11"/>
      <c r="E6" s="11"/>
      <c r="F6" s="11"/>
      <c r="G6" s="11"/>
      <c r="H6" s="12" t="s">
        <v>6</v>
      </c>
      <c r="I6" s="13"/>
      <c r="J6" s="14" t="s">
        <v>7</v>
      </c>
      <c r="K6" s="14" t="s">
        <v>8</v>
      </c>
    </row>
    <row r="7" spans="1:11" ht="153" x14ac:dyDescent="0.25">
      <c r="A7" s="15"/>
      <c r="B7" s="16"/>
      <c r="C7" s="17" t="s">
        <v>9</v>
      </c>
      <c r="D7" s="17" t="s">
        <v>10</v>
      </c>
      <c r="E7" s="17" t="s">
        <v>11</v>
      </c>
      <c r="F7" s="17" t="s">
        <v>12</v>
      </c>
      <c r="G7" s="17" t="s">
        <v>13</v>
      </c>
      <c r="H7" s="17" t="s">
        <v>14</v>
      </c>
      <c r="I7" s="17" t="s">
        <v>15</v>
      </c>
      <c r="J7" s="14"/>
      <c r="K7" s="14"/>
    </row>
    <row r="8" spans="1:11" x14ac:dyDescent="0.25">
      <c r="A8" s="19" t="s">
        <v>16</v>
      </c>
      <c r="B8" s="20">
        <v>20</v>
      </c>
      <c r="C8" s="21">
        <v>20</v>
      </c>
      <c r="D8" s="21">
        <v>20</v>
      </c>
      <c r="E8" s="21">
        <v>26</v>
      </c>
      <c r="F8" s="22">
        <v>26</v>
      </c>
      <c r="G8" s="18">
        <f t="shared" ref="G8" si="0">IF(IFERROR(F8/E8,),F8/E8,"-%")</f>
        <v>1</v>
      </c>
      <c r="H8" s="23">
        <v>1</v>
      </c>
      <c r="I8" s="24">
        <v>1</v>
      </c>
      <c r="J8" s="25">
        <f t="shared" ref="J8" si="1">F8+I8</f>
        <v>27</v>
      </c>
      <c r="K8" s="26"/>
    </row>
  </sheetData>
  <mergeCells count="9">
    <mergeCell ref="A2:K2"/>
    <mergeCell ref="A3:K3"/>
    <mergeCell ref="A5:K5"/>
    <mergeCell ref="A6:A7"/>
    <mergeCell ref="B6:B7"/>
    <mergeCell ref="C6:G6"/>
    <mergeCell ref="H6:I6"/>
    <mergeCell ref="J6:J7"/>
    <mergeCell ref="K6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B16" sqref="B16"/>
    </sheetView>
  </sheetViews>
  <sheetFormatPr baseColWidth="10" defaultRowHeight="15" x14ac:dyDescent="0.25"/>
  <cols>
    <col min="1" max="1" width="25.28515625" customWidth="1"/>
  </cols>
  <sheetData>
    <row r="1" spans="1:11" ht="37.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5.7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thickBot="1" x14ac:dyDescent="0.3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5.75" thickBot="1" x14ac:dyDescent="0.3">
      <c r="A4" s="6" t="s">
        <v>17</v>
      </c>
      <c r="B4" s="7"/>
      <c r="C4" s="7"/>
      <c r="D4" s="7"/>
      <c r="E4" s="7"/>
      <c r="F4" s="7"/>
      <c r="G4" s="7"/>
      <c r="H4" s="7"/>
      <c r="I4" s="7"/>
      <c r="J4" s="7"/>
      <c r="K4" s="8"/>
    </row>
    <row r="5" spans="1:11" x14ac:dyDescent="0.25">
      <c r="A5" s="30" t="str">
        <f>+'[1]Tabla 1'!A5:A6</f>
        <v>TABLA 1. INFORME CUMPLIMIENTO DE OBJETIVOS DE PROGRAMACIÓN DE CONTROLES</v>
      </c>
      <c r="B5" s="31" t="s">
        <v>18</v>
      </c>
      <c r="C5" s="31" t="s">
        <v>19</v>
      </c>
      <c r="D5" s="31" t="s">
        <v>20</v>
      </c>
      <c r="E5" s="31" t="s">
        <v>21</v>
      </c>
      <c r="F5" s="31" t="s">
        <v>22</v>
      </c>
      <c r="G5" s="31" t="s">
        <v>23</v>
      </c>
      <c r="H5" s="31" t="s">
        <v>24</v>
      </c>
      <c r="I5" s="31" t="s">
        <v>25</v>
      </c>
      <c r="J5" s="32" t="s">
        <v>26</v>
      </c>
      <c r="K5" s="33"/>
    </row>
    <row r="6" spans="1:11" ht="73.5" customHeight="1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6"/>
      <c r="K6" s="37"/>
    </row>
    <row r="7" spans="1:11" ht="23.25" thickBot="1" x14ac:dyDescent="0.3">
      <c r="A7" s="38"/>
      <c r="B7" s="39" t="s">
        <v>27</v>
      </c>
      <c r="C7" s="40" t="s">
        <v>28</v>
      </c>
      <c r="D7" s="39" t="s">
        <v>29</v>
      </c>
      <c r="E7" s="41" t="s">
        <v>30</v>
      </c>
      <c r="F7" s="39" t="s">
        <v>31</v>
      </c>
      <c r="G7" s="42" t="s">
        <v>32</v>
      </c>
      <c r="H7" s="39" t="s">
        <v>33</v>
      </c>
      <c r="I7" s="39" t="s">
        <v>34</v>
      </c>
      <c r="J7" s="43" t="s">
        <v>35</v>
      </c>
      <c r="K7" s="44" t="s">
        <v>36</v>
      </c>
    </row>
    <row r="8" spans="1:11" x14ac:dyDescent="0.25">
      <c r="A8" s="50" t="s">
        <v>16</v>
      </c>
      <c r="B8" s="51">
        <v>20</v>
      </c>
      <c r="C8" s="45">
        <f>'[1]Tabla 1'!D8+'[1]Tabla 1'!H8</f>
        <v>0</v>
      </c>
      <c r="D8" s="52">
        <v>0</v>
      </c>
      <c r="E8" s="53">
        <v>0</v>
      </c>
      <c r="F8" s="54">
        <v>0</v>
      </c>
      <c r="G8" s="55">
        <f t="shared" ref="G8" si="0">E8+F8</f>
        <v>0</v>
      </c>
      <c r="H8" s="46" t="str">
        <f t="shared" ref="H8" si="1">IF(IFERROR(D8/C8,),D8/C8,"-%")</f>
        <v>-%</v>
      </c>
      <c r="I8" s="47" t="str">
        <f t="shared" ref="I8" si="2">IF(IFERROR(G8/D8,),G8/D8,"-")</f>
        <v>-</v>
      </c>
      <c r="J8" s="48" t="str">
        <f t="shared" ref="J8" si="3">IF(IFERROR(E8/G8,),E8/G8,"-%")</f>
        <v>-%</v>
      </c>
      <c r="K8" s="49" t="str">
        <f t="shared" ref="K8" si="4">IF(IFERROR(F8/G8,),F8/G8,"-%")</f>
        <v>-%</v>
      </c>
    </row>
  </sheetData>
  <mergeCells count="13">
    <mergeCell ref="H5:H6"/>
    <mergeCell ref="I5:I6"/>
    <mergeCell ref="J5:K6"/>
    <mergeCell ref="A1:K1"/>
    <mergeCell ref="A2:K2"/>
    <mergeCell ref="A4:K4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OBJETIVOS</vt:lpstr>
      <vt:lpstr>CUMPLIMIENTO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2024-06-13T14:48:18Z</dcterms:created>
  <dcterms:modified xsi:type="dcterms:W3CDTF">2024-06-13T14:50:22Z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Libro3</vt:lpwstr>
  </property>
</Properties>
</file>