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agmainforma\AREA_DOCUMENTACION\WEB\CONTENIDO_WEB\MUJERES_RURALES\DATOS_ESTADISTICOS\2024\"/>
    </mc:Choice>
  </mc:AlternateContent>
  <bookViews>
    <workbookView xWindow="-60" yWindow="-60" windowWidth="15480" windowHeight="11640" tabRatio="717"/>
  </bookViews>
  <sheets>
    <sheet name="Índice" sheetId="1" r:id="rId1"/>
    <sheet name="1" sheetId="2" r:id="rId2"/>
    <sheet name=" 2" sheetId="20" r:id="rId3"/>
    <sheet name="4" sheetId="22" r:id="rId4"/>
    <sheet name="3" sheetId="21" r:id="rId5"/>
    <sheet name="5" sheetId="23" r:id="rId6"/>
    <sheet name="6" sheetId="24" r:id="rId7"/>
    <sheet name="7" sheetId="25" r:id="rId8"/>
    <sheet name="8" sheetId="26" r:id="rId9"/>
    <sheet name="9" sheetId="27" r:id="rId10"/>
    <sheet name="10" sheetId="29" r:id="rId11"/>
    <sheet name="11" sheetId="31" r:id="rId12"/>
  </sheets>
  <definedNames>
    <definedName name="_xlnm.Print_Area" localSheetId="2">' 2'!$A$1:$H$3</definedName>
    <definedName name="_xlnm.Print_Area" localSheetId="1">'1'!$A$1:$H$3</definedName>
    <definedName name="_xlnm.Print_Area" localSheetId="10">'10'!$A$1:$C$1</definedName>
    <definedName name="_xlnm.Print_Area" localSheetId="4">'3'!$A$1:$H$2</definedName>
    <definedName name="_xlnm.Print_Area" localSheetId="3">'4'!$A$1:$H$3</definedName>
    <definedName name="_xlnm.Print_Area" localSheetId="5">'5'!$A$1:$H$3</definedName>
    <definedName name="_xlnm.Print_Area" localSheetId="6">'6'!$A$1:$H$3</definedName>
    <definedName name="_xlnm.Print_Area" localSheetId="7">'7'!$A$1:$H$3</definedName>
    <definedName name="_xlnm.Print_Area" localSheetId="8">'8'!$A$1:$H$3</definedName>
    <definedName name="_xlnm.Print_Area" localSheetId="9">'9'!$A$1:$H$3</definedName>
    <definedName name="_xlnm.Print_Area" localSheetId="0">Índice!$A$1:$B$11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3" l="1"/>
  <c r="F11" i="2"/>
  <c r="F7" i="2"/>
  <c r="A2" i="27"/>
  <c r="A2" i="26"/>
  <c r="A2" i="25"/>
  <c r="A2" i="24"/>
  <c r="A2" i="22"/>
  <c r="A3" i="21"/>
  <c r="A2" i="21"/>
  <c r="A2" i="2"/>
  <c r="A2" i="23"/>
  <c r="J11" i="27"/>
  <c r="F11" i="27"/>
  <c r="J10" i="27"/>
  <c r="F10" i="27"/>
  <c r="J9" i="27"/>
  <c r="F9" i="27"/>
  <c r="J8" i="27"/>
  <c r="F8" i="27"/>
  <c r="J7" i="27"/>
  <c r="F7" i="27"/>
  <c r="A3" i="27"/>
  <c r="J11" i="26"/>
  <c r="F11" i="26"/>
  <c r="J10" i="26"/>
  <c r="F10" i="26"/>
  <c r="J9" i="26"/>
  <c r="F9" i="26"/>
  <c r="J8" i="26"/>
  <c r="F8" i="26"/>
  <c r="J7" i="26"/>
  <c r="F7" i="26"/>
  <c r="A3" i="26"/>
  <c r="J11" i="25"/>
  <c r="F11" i="25"/>
  <c r="J10" i="25"/>
  <c r="F10" i="25"/>
  <c r="J9" i="25"/>
  <c r="F9" i="25"/>
  <c r="J8" i="25"/>
  <c r="F8" i="25"/>
  <c r="J7" i="25"/>
  <c r="F7" i="25"/>
  <c r="A3" i="25"/>
  <c r="J11" i="24"/>
  <c r="F11" i="24"/>
  <c r="J10" i="24"/>
  <c r="F10" i="24"/>
  <c r="J9" i="24"/>
  <c r="F9" i="24"/>
  <c r="J8" i="24"/>
  <c r="F8" i="24"/>
  <c r="J7" i="24"/>
  <c r="F7" i="24"/>
  <c r="A3" i="24"/>
  <c r="J11" i="23"/>
  <c r="F11" i="23"/>
  <c r="J10" i="23"/>
  <c r="F10" i="23"/>
  <c r="J9" i="23"/>
  <c r="F9" i="23"/>
  <c r="J8" i="23"/>
  <c r="F8" i="23"/>
  <c r="F7" i="23"/>
  <c r="A3" i="23"/>
  <c r="J11" i="22"/>
  <c r="F11" i="22"/>
  <c r="J10" i="22"/>
  <c r="F10" i="22"/>
  <c r="J9" i="22"/>
  <c r="F9" i="22"/>
  <c r="J8" i="22"/>
  <c r="F8" i="22"/>
  <c r="J7" i="22"/>
  <c r="F7" i="22"/>
  <c r="A3" i="22"/>
  <c r="J11" i="21"/>
  <c r="F11" i="21"/>
  <c r="J10" i="21"/>
  <c r="F10" i="21"/>
  <c r="J9" i="21"/>
  <c r="F9" i="21"/>
  <c r="J8" i="21"/>
  <c r="F8" i="21"/>
  <c r="J7" i="21"/>
  <c r="F7" i="21"/>
  <c r="J11" i="20"/>
  <c r="F11" i="20"/>
  <c r="J10" i="20"/>
  <c r="F10" i="20"/>
  <c r="J9" i="20"/>
  <c r="F9" i="20"/>
  <c r="J8" i="20"/>
  <c r="F8" i="20"/>
  <c r="J7" i="20"/>
  <c r="F7" i="20"/>
  <c r="A3" i="20"/>
  <c r="J7" i="2"/>
  <c r="J11" i="2"/>
  <c r="J10" i="2"/>
  <c r="J9" i="2"/>
  <c r="J8" i="2"/>
  <c r="F10" i="2"/>
  <c r="F9" i="2"/>
  <c r="F8" i="2"/>
  <c r="A3" i="2"/>
  <c r="A2" i="20"/>
</calcChain>
</file>

<file path=xl/sharedStrings.xml><?xml version="1.0" encoding="utf-8"?>
<sst xmlns="http://schemas.openxmlformats.org/spreadsheetml/2006/main" count="276" uniqueCount="53">
  <si>
    <t>www.aragon.es/mujeresrurales</t>
  </si>
  <si>
    <t>Salarios Sector Agrario</t>
  </si>
  <si>
    <t>Datos por trimestre  y media anual 2024</t>
  </si>
  <si>
    <t>Evolución del salario agrario medio en España por tipo de contrato y sexo (€/jornal)</t>
  </si>
  <si>
    <t>Fecha de la última actualización: julio 2025.</t>
  </si>
  <si>
    <t>Índice</t>
  </si>
  <si>
    <t>General</t>
  </si>
  <si>
    <t>Trabajadores cualificados en actividades agrícolas (excepto en huertas, invernaderos, viveros y jardines)</t>
  </si>
  <si>
    <t>Trabajadores cualificados en huertas, invernaderos y viveros</t>
  </si>
  <si>
    <t>Trabajadores cualificados en actividades ganaderas (incluídas avícolas, apícolas y similares)</t>
  </si>
  <si>
    <t>Trabajadores cualificados en actividades agropecuarias mixtas</t>
  </si>
  <si>
    <t>Operadores de maquinaria agrícola móvil</t>
  </si>
  <si>
    <t>Peones agrícolas</t>
  </si>
  <si>
    <t>Peones ganaderos</t>
  </si>
  <si>
    <t>Peones agropecuarios</t>
  </si>
  <si>
    <t>Tasa de variación del salario medio España y Aragón (%)</t>
  </si>
  <si>
    <t>Fuente y Metodología</t>
  </si>
  <si>
    <t>PERIODO</t>
  </si>
  <si>
    <t>TOTAL</t>
  </si>
  <si>
    <t>TIPO DE CONTRATO</t>
  </si>
  <si>
    <t>INDEFINIDOS</t>
  </si>
  <si>
    <t>TEMPORALES</t>
  </si>
  <si>
    <t>HOMBRE</t>
  </si>
  <si>
    <t>MUJER</t>
  </si>
  <si>
    <t>diferencia *</t>
  </si>
  <si>
    <t>2024-T1</t>
  </si>
  <si>
    <t>2024-T2</t>
  </si>
  <si>
    <t>2024-T3</t>
  </si>
  <si>
    <t>2024-T4</t>
  </si>
  <si>
    <t>2024-ANUAL</t>
  </si>
  <si>
    <t>* diferencia porcentual entre el salario medio percibido por los hombres respecto al percibido por las mujeres.</t>
  </si>
  <si>
    <t>TASA DE VARIACIÓN DEL SALARIO AGRARIOS MEDIO ESPAÑA Y ARAGÓN (%)</t>
  </si>
  <si>
    <t>GENERAL</t>
  </si>
  <si>
    <t>NACIONAL</t>
  </si>
  <si>
    <t>ARAGÓN</t>
  </si>
  <si>
    <t>2024T1-2024T2</t>
  </si>
  <si>
    <t>2024T3-2024T4</t>
  </si>
  <si>
    <t>2024T4-2024T1</t>
  </si>
  <si>
    <t>6110 Trabajadores cualificados en actividades agrícolas (excepto en huertas, invernaderos, viveros y jardines)</t>
  </si>
  <si>
    <t>2024T2-2024T3</t>
  </si>
  <si>
    <t>6120 Trabajadores cualificados en huertas, invernaderos y viveros</t>
  </si>
  <si>
    <t>620 Trabajadores cualificados en actividades ganaderas (incluídas avícolas, apícolas y similares)</t>
  </si>
  <si>
    <t>6300 Trabajadores cualificados en actividades agropecuarias mixtas</t>
  </si>
  <si>
    <t>8321 Operadores de maquinaria agrícola móvil</t>
  </si>
  <si>
    <t>951 Peones agrícolas</t>
  </si>
  <si>
    <t>9520 Peones ganaderos</t>
  </si>
  <si>
    <t>9530 Peones agropecuarios</t>
  </si>
  <si>
    <t xml:space="preserve">Los datos se han obtenido de la página del Ministerio de Agricultura, Pesca y Alimentación. </t>
  </si>
  <si>
    <t>Datos</t>
  </si>
  <si>
    <t>https://www.mapa.gob.es/es/estadistica/temas/estadisticas-agrarias/economia/salarios-agrarios</t>
  </si>
  <si>
    <t>Metodología</t>
  </si>
  <si>
    <t>https://www.mapa.gob.es/es/estadistica/temas/estadisticas-agrarias/indicesysalariosametodologia2022webjulio2024_tcm30-623775.pdf</t>
  </si>
  <si>
    <t>Tipos de ocupaciones seleccionadas con mayor repercusión en el sector agrario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</si>
</sst>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"/>
    <numFmt numFmtId="166" formatCode="0.0"/>
  </numFmts>
  <fonts count="39" x14ac:knownFonts="1">
    <font>
      <sz val="10"/>
      <name val="Arial"/>
    </font>
    <font>
      <sz val="6"/>
      <color indexed="8"/>
      <name val="Times New Roman"/>
      <family val="1"/>
    </font>
    <font>
      <sz val="12"/>
      <color indexed="60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2"/>
      <color indexed="6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name val="Calibri"/>
      <family val="2"/>
    </font>
    <font>
      <sz val="10"/>
      <color indexed="54"/>
      <name val="Calibri"/>
      <family val="2"/>
    </font>
    <font>
      <sz val="10"/>
      <color indexed="62"/>
      <name val="Calibri"/>
      <family val="2"/>
    </font>
    <font>
      <sz val="12"/>
      <color indexed="60"/>
      <name val="Calibri"/>
      <family val="2"/>
    </font>
    <font>
      <sz val="8"/>
      <name val="Calibri"/>
      <family val="2"/>
    </font>
    <font>
      <sz val="12"/>
      <color indexed="62"/>
      <name val="Calibri"/>
      <family val="2"/>
    </font>
    <font>
      <sz val="8"/>
      <color indexed="62"/>
      <name val="Calibri"/>
      <family val="2"/>
    </font>
    <font>
      <i/>
      <sz val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4"/>
      <color indexed="54"/>
      <name val="Calibri"/>
      <family val="2"/>
    </font>
    <font>
      <b/>
      <sz val="16"/>
      <color indexed="9"/>
      <name val="Calibri"/>
      <family val="2"/>
    </font>
    <font>
      <sz val="14"/>
      <color indexed="55"/>
      <name val="Calibri"/>
      <family val="2"/>
    </font>
    <font>
      <b/>
      <sz val="14"/>
      <color indexed="60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ck">
        <color indexed="9"/>
      </left>
      <right style="thick">
        <color indexed="9"/>
      </right>
      <top style="hair">
        <color indexed="8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2" borderId="1">
      <alignment vertical="center" wrapText="1"/>
    </xf>
    <xf numFmtId="0" fontId="2" fillId="0" borderId="0">
      <alignment vertical="center"/>
    </xf>
    <xf numFmtId="0" fontId="3" fillId="0" borderId="0">
      <alignment horizontal="left" wrapText="1"/>
    </xf>
    <xf numFmtId="49" fontId="4" fillId="0" borderId="0">
      <alignment horizontal="left"/>
    </xf>
    <xf numFmtId="49" fontId="5" fillId="0" borderId="0">
      <alignment horizontal="left"/>
    </xf>
    <xf numFmtId="0" fontId="5" fillId="0" borderId="2">
      <alignment horizontal="right" wrapText="1"/>
    </xf>
    <xf numFmtId="3" fontId="6" fillId="0" borderId="3"/>
    <xf numFmtId="3" fontId="6" fillId="0" borderId="0"/>
    <xf numFmtId="0" fontId="7" fillId="0" borderId="0">
      <alignment horizontal="left"/>
    </xf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Protection="0"/>
    <xf numFmtId="0" fontId="11" fillId="4" borderId="0" applyNumberFormat="0" applyBorder="0" applyAlignment="0" applyProtection="0"/>
    <xf numFmtId="0" fontId="13" fillId="0" borderId="4" applyNumberFormat="0" applyFill="0" applyAlignment="0" applyProtection="0"/>
    <xf numFmtId="0" fontId="12" fillId="0" borderId="5" applyNumberFormat="0" applyFill="0" applyAlignment="0" applyProtection="0"/>
  </cellStyleXfs>
  <cellXfs count="84">
    <xf numFmtId="0" fontId="0" fillId="0" borderId="0" xfId="0"/>
    <xf numFmtId="0" fontId="14" fillId="0" borderId="0" xfId="0" applyFont="1"/>
    <xf numFmtId="0" fontId="16" fillId="0" borderId="0" xfId="0" applyFont="1"/>
    <xf numFmtId="0" fontId="0" fillId="0" borderId="0" xfId="0" applyAlignment="1">
      <alignment vertical="center"/>
    </xf>
    <xf numFmtId="0" fontId="17" fillId="0" borderId="0" xfId="0" applyFont="1"/>
    <xf numFmtId="3" fontId="18" fillId="0" borderId="0" xfId="8" applyFont="1"/>
    <xf numFmtId="0" fontId="19" fillId="0" borderId="0" xfId="0" applyFont="1"/>
    <xf numFmtId="3" fontId="20" fillId="0" borderId="0" xfId="8" applyFont="1"/>
    <xf numFmtId="0" fontId="19" fillId="0" borderId="0" xfId="0" applyFont="1" applyAlignment="1">
      <alignment horizontal="left"/>
    </xf>
    <xf numFmtId="0" fontId="23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top" wrapText="1"/>
    </xf>
    <xf numFmtId="0" fontId="25" fillId="0" borderId="0" xfId="12" applyNumberFormat="1" applyFont="1" applyFill="1" applyBorder="1" applyAlignment="1" applyProtection="1">
      <alignment horizontal="right" vertical="top" indent="1"/>
    </xf>
    <xf numFmtId="0" fontId="25" fillId="0" borderId="0" xfId="0" applyFont="1" applyAlignment="1">
      <alignment vertical="top" wrapText="1"/>
    </xf>
    <xf numFmtId="0" fontId="30" fillId="0" borderId="0" xfId="0" applyFont="1"/>
    <xf numFmtId="0" fontId="2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31" fillId="7" borderId="6" xfId="0" applyFont="1" applyFill="1" applyBorder="1" applyAlignment="1">
      <alignment vertical="center"/>
    </xf>
    <xf numFmtId="0" fontId="31" fillId="7" borderId="7" xfId="0" applyFont="1" applyFill="1" applyBorder="1" applyAlignment="1">
      <alignment vertical="center"/>
    </xf>
    <xf numFmtId="0" fontId="31" fillId="7" borderId="8" xfId="0" applyFont="1" applyFill="1" applyBorder="1" applyAlignment="1">
      <alignment vertical="center"/>
    </xf>
    <xf numFmtId="0" fontId="31" fillId="7" borderId="9" xfId="0" applyFont="1" applyFill="1" applyBorder="1" applyAlignment="1">
      <alignment vertical="center"/>
    </xf>
    <xf numFmtId="1" fontId="32" fillId="8" borderId="10" xfId="0" applyNumberFormat="1" applyFont="1" applyFill="1" applyBorder="1"/>
    <xf numFmtId="166" fontId="32" fillId="8" borderId="10" xfId="0" applyNumberFormat="1" applyFont="1" applyFill="1" applyBorder="1"/>
    <xf numFmtId="165" fontId="33" fillId="8" borderId="11" xfId="0" applyNumberFormat="1" applyFont="1" applyFill="1" applyBorder="1"/>
    <xf numFmtId="165" fontId="33" fillId="8" borderId="10" xfId="0" applyNumberFormat="1" applyFont="1" applyFill="1" applyBorder="1"/>
    <xf numFmtId="164" fontId="32" fillId="8" borderId="12" xfId="0" applyNumberFormat="1" applyFont="1" applyFill="1" applyBorder="1"/>
    <xf numFmtId="165" fontId="33" fillId="8" borderId="13" xfId="0" applyNumberFormat="1" applyFont="1" applyFill="1" applyBorder="1"/>
    <xf numFmtId="1" fontId="32" fillId="5" borderId="7" xfId="0" applyNumberFormat="1" applyFont="1" applyFill="1" applyBorder="1"/>
    <xf numFmtId="166" fontId="32" fillId="5" borderId="7" xfId="0" applyNumberFormat="1" applyFont="1" applyFill="1" applyBorder="1"/>
    <xf numFmtId="166" fontId="33" fillId="5" borderId="6" xfId="0" applyNumberFormat="1" applyFont="1" applyFill="1" applyBorder="1"/>
    <xf numFmtId="166" fontId="33" fillId="5" borderId="7" xfId="0" applyNumberFormat="1" applyFont="1" applyFill="1" applyBorder="1"/>
    <xf numFmtId="10" fontId="32" fillId="5" borderId="14" xfId="0" applyNumberFormat="1" applyFont="1" applyFill="1" applyBorder="1"/>
    <xf numFmtId="166" fontId="33" fillId="5" borderId="9" xfId="0" applyNumberFormat="1" applyFont="1" applyFill="1" applyBorder="1"/>
    <xf numFmtId="10" fontId="32" fillId="8" borderId="12" xfId="0" applyNumberFormat="1" applyFont="1" applyFill="1" applyBorder="1"/>
    <xf numFmtId="1" fontId="31" fillId="9" borderId="15" xfId="0" applyNumberFormat="1" applyFont="1" applyFill="1" applyBorder="1"/>
    <xf numFmtId="166" fontId="31" fillId="9" borderId="15" xfId="0" applyNumberFormat="1" applyFont="1" applyFill="1" applyBorder="1"/>
    <xf numFmtId="166" fontId="34" fillId="9" borderId="16" xfId="0" applyNumberFormat="1" applyFont="1" applyFill="1" applyBorder="1"/>
    <xf numFmtId="166" fontId="34" fillId="9" borderId="15" xfId="0" applyNumberFormat="1" applyFont="1" applyFill="1" applyBorder="1"/>
    <xf numFmtId="10" fontId="31" fillId="9" borderId="17" xfId="0" applyNumberFormat="1" applyFont="1" applyFill="1" applyBorder="1"/>
    <xf numFmtId="166" fontId="34" fillId="9" borderId="18" xfId="0" applyNumberFormat="1" applyFont="1" applyFill="1" applyBorder="1"/>
    <xf numFmtId="0" fontId="35" fillId="0" borderId="0" xfId="0" applyFont="1"/>
    <xf numFmtId="0" fontId="31" fillId="7" borderId="19" xfId="0" applyFont="1" applyFill="1" applyBorder="1" applyAlignment="1">
      <alignment vertical="center"/>
    </xf>
    <xf numFmtId="0" fontId="31" fillId="7" borderId="20" xfId="0" applyFont="1" applyFill="1" applyBorder="1" applyAlignment="1">
      <alignment vertical="center"/>
    </xf>
    <xf numFmtId="0" fontId="31" fillId="7" borderId="21" xfId="0" applyFont="1" applyFill="1" applyBorder="1" applyAlignment="1">
      <alignment vertical="center"/>
    </xf>
    <xf numFmtId="1" fontId="32" fillId="8" borderId="22" xfId="0" applyNumberFormat="1" applyFont="1" applyFill="1" applyBorder="1"/>
    <xf numFmtId="1" fontId="32" fillId="5" borderId="23" xfId="0" applyNumberFormat="1" applyFont="1" applyFill="1" applyBorder="1"/>
    <xf numFmtId="1" fontId="32" fillId="8" borderId="24" xfId="0" applyNumberFormat="1" applyFont="1" applyFill="1" applyBorder="1"/>
    <xf numFmtId="165" fontId="33" fillId="8" borderId="25" xfId="0" applyNumberFormat="1" applyFont="1" applyFill="1" applyBorder="1"/>
    <xf numFmtId="0" fontId="35" fillId="0" borderId="0" xfId="0" applyFont="1" applyAlignment="1">
      <alignment horizontal="left"/>
    </xf>
    <xf numFmtId="0" fontId="31" fillId="7" borderId="6" xfId="0" applyFont="1" applyFill="1" applyBorder="1" applyAlignment="1">
      <alignment vertical="center" wrapText="1"/>
    </xf>
    <xf numFmtId="0" fontId="36" fillId="0" borderId="0" xfId="0" applyFont="1"/>
    <xf numFmtId="0" fontId="35" fillId="0" borderId="0" xfId="0" applyFont="1" applyAlignment="1">
      <alignment wrapText="1"/>
    </xf>
    <xf numFmtId="0" fontId="35" fillId="10" borderId="16" xfId="0" applyFont="1" applyFill="1" applyBorder="1" applyAlignment="1">
      <alignment vertical="center"/>
    </xf>
    <xf numFmtId="0" fontId="35" fillId="0" borderId="16" xfId="0" applyFont="1" applyBorder="1" applyAlignment="1">
      <alignment vertical="center" wrapText="1"/>
    </xf>
    <xf numFmtId="0" fontId="35" fillId="0" borderId="16" xfId="0" applyFont="1" applyBorder="1" applyAlignment="1">
      <alignment wrapText="1"/>
    </xf>
    <xf numFmtId="0" fontId="33" fillId="0" borderId="16" xfId="0" applyFont="1" applyBorder="1" applyAlignment="1">
      <alignment horizontal="center" vertical="center"/>
    </xf>
    <xf numFmtId="0" fontId="9" fillId="0" borderId="16" xfId="11" applyBorder="1" applyAlignment="1" applyProtection="1">
      <alignment vertical="center" wrapText="1"/>
    </xf>
    <xf numFmtId="0" fontId="26" fillId="6" borderId="0" xfId="0" applyFont="1" applyFill="1" applyAlignment="1">
      <alignment horizontal="left" vertical="center" wrapText="1"/>
    </xf>
    <xf numFmtId="0" fontId="24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37" fillId="0" borderId="0" xfId="0" applyFont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1" fillId="0" borderId="0" xfId="3" applyFont="1" applyAlignment="1">
      <alignment horizontal="left" vertical="center" wrapText="1"/>
    </xf>
    <xf numFmtId="0" fontId="26" fillId="6" borderId="0" xfId="0" applyFont="1" applyFill="1" applyAlignment="1">
      <alignment horizontal="center" vertical="center" wrapText="1"/>
    </xf>
    <xf numFmtId="0" fontId="21" fillId="0" borderId="27" xfId="3" applyFont="1" applyBorder="1" applyAlignment="1">
      <alignment horizontal="left" wrapText="1"/>
    </xf>
    <xf numFmtId="0" fontId="14" fillId="0" borderId="0" xfId="0" applyFont="1" applyAlignment="1">
      <alignment horizontal="left"/>
    </xf>
    <xf numFmtId="2" fontId="31" fillId="7" borderId="11" xfId="0" applyNumberFormat="1" applyFont="1" applyFill="1" applyBorder="1" applyAlignment="1">
      <alignment horizontal="center" vertical="center"/>
    </xf>
    <xf numFmtId="2" fontId="31" fillId="7" borderId="6" xfId="0" applyNumberFormat="1" applyFont="1" applyFill="1" applyBorder="1" applyAlignment="1">
      <alignment horizontal="center" vertical="center"/>
    </xf>
    <xf numFmtId="2" fontId="31" fillId="7" borderId="28" xfId="0" applyNumberFormat="1" applyFont="1" applyFill="1" applyBorder="1" applyAlignment="1">
      <alignment horizontal="center" vertical="center"/>
    </xf>
    <xf numFmtId="1" fontId="31" fillId="7" borderId="15" xfId="0" applyNumberFormat="1" applyFont="1" applyFill="1" applyBorder="1" applyAlignment="1">
      <alignment horizontal="center" vertical="center"/>
    </xf>
    <xf numFmtId="1" fontId="31" fillId="7" borderId="29" xfId="0" applyNumberFormat="1" applyFont="1" applyFill="1" applyBorder="1" applyAlignment="1">
      <alignment horizontal="center" vertical="center"/>
    </xf>
    <xf numFmtId="1" fontId="31" fillId="7" borderId="13" xfId="0" applyNumberFormat="1" applyFont="1" applyFill="1" applyBorder="1" applyAlignment="1">
      <alignment horizontal="center" vertical="center"/>
    </xf>
    <xf numFmtId="1" fontId="31" fillId="7" borderId="18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4" fillId="0" borderId="30" xfId="0" applyFont="1" applyBorder="1" applyAlignment="1">
      <alignment horizontal="left"/>
    </xf>
    <xf numFmtId="0" fontId="35" fillId="0" borderId="0" xfId="0" applyFont="1" applyAlignment="1">
      <alignment horizontal="left" vertical="top"/>
    </xf>
    <xf numFmtId="0" fontId="38" fillId="6" borderId="0" xfId="0" applyFont="1" applyFill="1" applyAlignment="1">
      <alignment horizontal="center" vertical="center" wrapText="1"/>
    </xf>
    <xf numFmtId="0" fontId="35" fillId="0" borderId="16" xfId="0" applyFont="1" applyBorder="1" applyAlignment="1">
      <alignment horizontal="left" wrapText="1"/>
    </xf>
    <xf numFmtId="0" fontId="38" fillId="6" borderId="16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5" fillId="10" borderId="7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 wrapText="1"/>
    </xf>
  </cellXfs>
  <cellStyles count="16">
    <cellStyle name="02 Explicaciones" xfId="1"/>
    <cellStyle name="1 TÍTULO GENÉRICO" xfId="2"/>
    <cellStyle name="1 Título tabla" xfId="3"/>
    <cellStyle name="2 Subtítulo. Estado d la información" xfId="4"/>
    <cellStyle name="3 Unidad" xfId="5"/>
    <cellStyle name="4 Peine horizontal (1º o único)" xfId="6"/>
    <cellStyle name="6 Fila 1ª datos" xfId="7"/>
    <cellStyle name="6 Matriz d datos NUM" xfId="8"/>
    <cellStyle name="7 Notas y fuente" xfId="9"/>
    <cellStyle name="Buena" xfId="10"/>
    <cellStyle name="Hipervínculo" xfId="11" builtinId="8"/>
    <cellStyle name="Hipervínculo_Est_Registral_Inmobiliaria_2011" xfId="12"/>
    <cellStyle name="Neutral 1" xfId="13"/>
    <cellStyle name="Normal" xfId="0" builtinId="0"/>
    <cellStyle name="Título 1" xfId="14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'1'!$D$7:$D$11</c:f>
              <c:numCache>
                <c:formatCode>0.0</c:formatCode>
                <c:ptCount val="5"/>
                <c:pt idx="0" formatCode="#,##0.0">
                  <c:v>58.032125883697709</c:v>
                </c:pt>
                <c:pt idx="1">
                  <c:v>59.069124286946838</c:v>
                </c:pt>
                <c:pt idx="2" formatCode="#,##0.0">
                  <c:v>59.27095267268794</c:v>
                </c:pt>
                <c:pt idx="3">
                  <c:v>60.442235601333181</c:v>
                </c:pt>
                <c:pt idx="4">
                  <c:v>61.543548265067429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D-49F5-A563-F9A44ECB4AFE}"/>
            </c:ext>
          </c:extLst>
        </c:ser>
        <c:ser>
          <c:idx val="1"/>
          <c:order val="1"/>
          <c:tx>
            <c:strRef>
              <c:f>'1'!$E$6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'1'!$E$7:$E$11</c:f>
              <c:numCache>
                <c:formatCode>0.0</c:formatCode>
                <c:ptCount val="5"/>
                <c:pt idx="0" formatCode="#,##0.0">
                  <c:v>54.818886108314814</c:v>
                </c:pt>
                <c:pt idx="1">
                  <c:v>57.053439496587806</c:v>
                </c:pt>
                <c:pt idx="2" formatCode="#,##0.0">
                  <c:v>57.68287223973735</c:v>
                </c:pt>
                <c:pt idx="3">
                  <c:v>59.084228382260868</c:v>
                </c:pt>
                <c:pt idx="4">
                  <c:v>59.225713715053978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D-49F5-A563-F9A44ECB4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447135"/>
        <c:axId val="1"/>
      </c:barChart>
      <c:catAx>
        <c:axId val="87144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14471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'5'!$H$7:$H$11</c:f>
              <c:numCache>
                <c:formatCode>0.0</c:formatCode>
                <c:ptCount val="5"/>
                <c:pt idx="0" formatCode="#,##0.0">
                  <c:v>58.012901538255143</c:v>
                </c:pt>
                <c:pt idx="1">
                  <c:v>62.4</c:v>
                </c:pt>
                <c:pt idx="2" formatCode="#,##0.0">
                  <c:v>64.414795237076405</c:v>
                </c:pt>
                <c:pt idx="3">
                  <c:v>61.572622533248321</c:v>
                </c:pt>
                <c:pt idx="4">
                  <c:v>61.54325039634476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B-4B0C-BEEB-E2711239DDBE}"/>
            </c:ext>
          </c:extLst>
        </c:ser>
        <c:ser>
          <c:idx val="1"/>
          <c:order val="1"/>
          <c:tx>
            <c:strRef>
              <c:f>'5'!$I$6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'5'!$I$7:$I$11</c:f>
              <c:numCache>
                <c:formatCode>0.0</c:formatCode>
                <c:ptCount val="5"/>
                <c:pt idx="0" formatCode="#,##0.0">
                  <c:v>50.508118354911389</c:v>
                </c:pt>
                <c:pt idx="1">
                  <c:v>53.2</c:v>
                </c:pt>
                <c:pt idx="2" formatCode="#,##0.0">
                  <c:v>56.71313129404983</c:v>
                </c:pt>
                <c:pt idx="3">
                  <c:v>55.824361556065888</c:v>
                </c:pt>
                <c:pt idx="4">
                  <c:v>53.658456799400646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B-4B0C-BEEB-E2711239D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80223"/>
        <c:axId val="1"/>
      </c:barChart>
      <c:catAx>
        <c:axId val="93678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7802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'6'!$D$7:$D$11</c:f>
              <c:numCache>
                <c:formatCode>0.0</c:formatCode>
                <c:ptCount val="5"/>
                <c:pt idx="0" formatCode="#,##0.0">
                  <c:v>60.191962075604792</c:v>
                </c:pt>
                <c:pt idx="1">
                  <c:v>62</c:v>
                </c:pt>
                <c:pt idx="2" formatCode="#,##0.0">
                  <c:v>61.990349802726648</c:v>
                </c:pt>
                <c:pt idx="3">
                  <c:v>61.744243018544225</c:v>
                </c:pt>
                <c:pt idx="4">
                  <c:v>61.492241889526468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F-4C2A-96EB-7EA220DBB815}"/>
            </c:ext>
          </c:extLst>
        </c:ser>
        <c:ser>
          <c:idx val="1"/>
          <c:order val="1"/>
          <c:tx>
            <c:strRef>
              <c:f>'6'!$E$6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'6'!$E$7:$E$11</c:f>
              <c:numCache>
                <c:formatCode>0.0</c:formatCode>
                <c:ptCount val="5"/>
                <c:pt idx="0" formatCode="#,##0.0">
                  <c:v>65.431656816722011</c:v>
                </c:pt>
                <c:pt idx="1">
                  <c:v>69.3</c:v>
                </c:pt>
                <c:pt idx="2" formatCode="#,##0.0">
                  <c:v>68.922737534219976</c:v>
                </c:pt>
                <c:pt idx="3">
                  <c:v>67.110754210521506</c:v>
                </c:pt>
                <c:pt idx="4">
                  <c:v>67.802603857291672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F-4C2A-96EB-7EA220DBB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85503"/>
        <c:axId val="1"/>
      </c:barChart>
      <c:catAx>
        <c:axId val="93678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78550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'6'!$H$7:$H$11</c:f>
              <c:numCache>
                <c:formatCode>0.0</c:formatCode>
                <c:ptCount val="5"/>
                <c:pt idx="0" formatCode="#,##0.0">
                  <c:v>59.93767695108707</c:v>
                </c:pt>
                <c:pt idx="1">
                  <c:v>62.3</c:v>
                </c:pt>
                <c:pt idx="2" formatCode="#,##0.0">
                  <c:v>63.440008424590424</c:v>
                </c:pt>
                <c:pt idx="3">
                  <c:v>61.709107001606107</c:v>
                </c:pt>
                <c:pt idx="4">
                  <c:v>61.723318524898794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8-402D-93D1-95C46241985F}"/>
            </c:ext>
          </c:extLst>
        </c:ser>
        <c:ser>
          <c:idx val="1"/>
          <c:order val="1"/>
          <c:tx>
            <c:strRef>
              <c:f>'6'!$I$6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'6'!$I$7:$I$11</c:f>
              <c:numCache>
                <c:formatCode>0.0</c:formatCode>
                <c:ptCount val="5"/>
                <c:pt idx="0" formatCode="#,##0.0">
                  <c:v>67.581053671989181</c:v>
                </c:pt>
                <c:pt idx="1">
                  <c:v>77.8</c:v>
                </c:pt>
                <c:pt idx="2" formatCode="#,##0.0">
                  <c:v>78.177386130105532</c:v>
                </c:pt>
                <c:pt idx="3">
                  <c:v>68.481893616467801</c:v>
                </c:pt>
                <c:pt idx="4">
                  <c:v>73.725191419116584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E8-402D-93D1-95C462419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66607"/>
        <c:axId val="1"/>
      </c:barChart>
      <c:catAx>
        <c:axId val="93696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96660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'7'!$D$7:$D$11</c:f>
              <c:numCache>
                <c:formatCode>0.0</c:formatCode>
                <c:ptCount val="5"/>
                <c:pt idx="0" formatCode="#,##0.0">
                  <c:v>55.003683624791172</c:v>
                </c:pt>
                <c:pt idx="1">
                  <c:v>56.5</c:v>
                </c:pt>
                <c:pt idx="2" formatCode="#,##0.0">
                  <c:v>56.596840393118569</c:v>
                </c:pt>
                <c:pt idx="3">
                  <c:v>58.481263370656606</c:v>
                </c:pt>
                <c:pt idx="4">
                  <c:v>56.708830839419313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3-43C3-BFC4-49A43BAF77C9}"/>
            </c:ext>
          </c:extLst>
        </c:ser>
        <c:ser>
          <c:idx val="1"/>
          <c:order val="1"/>
          <c:tx>
            <c:strRef>
              <c:f>'7'!$E$6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'7'!$E$7:$E$11</c:f>
              <c:numCache>
                <c:formatCode>0.0</c:formatCode>
                <c:ptCount val="5"/>
                <c:pt idx="0" formatCode="#,##0.0">
                  <c:v>53.558555562095556</c:v>
                </c:pt>
                <c:pt idx="1">
                  <c:v>56.4</c:v>
                </c:pt>
                <c:pt idx="2" formatCode="#,##0.0">
                  <c:v>57.223489557286655</c:v>
                </c:pt>
                <c:pt idx="3">
                  <c:v>58.537864199869979</c:v>
                </c:pt>
                <c:pt idx="4">
                  <c:v>56.52581574743806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3-43C3-BFC4-49A43BAF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963247"/>
        <c:axId val="1"/>
      </c:barChart>
      <c:catAx>
        <c:axId val="93696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9632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'7'!$H$6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'7'!$H$7:$H$11</c:f>
              <c:numCache>
                <c:formatCode>0.0</c:formatCode>
                <c:ptCount val="5"/>
                <c:pt idx="0" formatCode="#,##0.0">
                  <c:v>53.35648952565505</c:v>
                </c:pt>
                <c:pt idx="1">
                  <c:v>57.7</c:v>
                </c:pt>
                <c:pt idx="2" formatCode="#,##0.0">
                  <c:v>59.227872169044382</c:v>
                </c:pt>
                <c:pt idx="3">
                  <c:v>57.337377570071858</c:v>
                </c:pt>
                <c:pt idx="4">
                  <c:v>56.744634979864536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D-4CBF-8551-84A111C6AB28}"/>
            </c:ext>
          </c:extLst>
        </c:ser>
        <c:ser>
          <c:idx val="1"/>
          <c:order val="1"/>
          <c:tx>
            <c:strRef>
              <c:f>'7'!$I$6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'7'!$I$7:$I$11</c:f>
              <c:numCache>
                <c:formatCode>0.0</c:formatCode>
                <c:ptCount val="5"/>
                <c:pt idx="0" formatCode="#,##0.0">
                  <c:v>49.575739194687216</c:v>
                </c:pt>
                <c:pt idx="1">
                  <c:v>53.5</c:v>
                </c:pt>
                <c:pt idx="2" formatCode="#,##0.0">
                  <c:v>57.601125459807321</c:v>
                </c:pt>
                <c:pt idx="3">
                  <c:v>55.027492241224266</c:v>
                </c:pt>
                <c:pt idx="4">
                  <c:v>53.276053622735198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D-4CBF-8551-84A111C6A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16287"/>
        <c:axId val="1"/>
      </c:barChart>
      <c:catAx>
        <c:axId val="93371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37162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'8'!$D$7:$D$11</c:f>
              <c:numCache>
                <c:formatCode>0.0</c:formatCode>
                <c:ptCount val="5"/>
                <c:pt idx="0" formatCode="#,##0.0">
                  <c:v>57.412297108323258</c:v>
                </c:pt>
                <c:pt idx="1">
                  <c:v>58.2</c:v>
                </c:pt>
                <c:pt idx="2" formatCode="#,##0.0">
                  <c:v>58.660147873943366</c:v>
                </c:pt>
                <c:pt idx="3">
                  <c:v>58.805046482505645</c:v>
                </c:pt>
                <c:pt idx="4">
                  <c:v>58.28056731157173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4-4873-9C04-2734B71E8217}"/>
            </c:ext>
          </c:extLst>
        </c:ser>
        <c:ser>
          <c:idx val="1"/>
          <c:order val="1"/>
          <c:tx>
            <c:strRef>
              <c:f>'8'!$E$6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'8'!$E$7:$E$11</c:f>
              <c:numCache>
                <c:formatCode>0.0</c:formatCode>
                <c:ptCount val="5"/>
                <c:pt idx="0" formatCode="#,##0.0">
                  <c:v>55.905960188101794</c:v>
                </c:pt>
                <c:pt idx="1">
                  <c:v>59</c:v>
                </c:pt>
                <c:pt idx="2" formatCode="#,##0.0">
                  <c:v>59.822244117137664</c:v>
                </c:pt>
                <c:pt idx="3">
                  <c:v>58.601420629468848</c:v>
                </c:pt>
                <c:pt idx="4">
                  <c:v>58.459746726080766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4-4873-9C04-2734B71E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20127"/>
        <c:axId val="1"/>
      </c:barChart>
      <c:catAx>
        <c:axId val="93372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37201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'8'!$H$7:$H$11</c:f>
              <c:numCache>
                <c:formatCode>0.0</c:formatCode>
                <c:ptCount val="5"/>
                <c:pt idx="0" formatCode="#,##0.0">
                  <c:v>59.45815976555317</c:v>
                </c:pt>
                <c:pt idx="1">
                  <c:v>61.9</c:v>
                </c:pt>
                <c:pt idx="2" formatCode="#,##0.0">
                  <c:v>63.671991111244004</c:v>
                </c:pt>
                <c:pt idx="3">
                  <c:v>61.675476191979449</c:v>
                </c:pt>
                <c:pt idx="4">
                  <c:v>61.779456458282091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FD6-B3A4-DC50E6324CAB}"/>
            </c:ext>
          </c:extLst>
        </c:ser>
        <c:ser>
          <c:idx val="1"/>
          <c:order val="1"/>
          <c:tx>
            <c:strRef>
              <c:f>'8'!$I$6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'8'!$I$7:$I$11</c:f>
              <c:numCache>
                <c:formatCode>0.0</c:formatCode>
                <c:ptCount val="5"/>
                <c:pt idx="0" formatCode="#,##0.0">
                  <c:v>53.018465131410267</c:v>
                </c:pt>
                <c:pt idx="1">
                  <c:v>57.2</c:v>
                </c:pt>
                <c:pt idx="2" formatCode="#,##0.0">
                  <c:v>57.749922080658436</c:v>
                </c:pt>
                <c:pt idx="3">
                  <c:v>56.866077070376292</c:v>
                </c:pt>
                <c:pt idx="4">
                  <c:v>56.387667119487183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9-4FD6-B3A4-DC50E6324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682751"/>
        <c:axId val="1"/>
      </c:barChart>
      <c:catAx>
        <c:axId val="93768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768275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'9'!$D$7:$D$11</c:f>
              <c:numCache>
                <c:formatCode>0.0</c:formatCode>
                <c:ptCount val="5"/>
                <c:pt idx="0" formatCode="#,##0.0">
                  <c:v>54.70869999710677</c:v>
                </c:pt>
                <c:pt idx="1">
                  <c:v>55.9</c:v>
                </c:pt>
                <c:pt idx="2" formatCode="#,##0.0">
                  <c:v>56.105108405131737</c:v>
                </c:pt>
                <c:pt idx="3">
                  <c:v>56.712305497538878</c:v>
                </c:pt>
                <c:pt idx="4">
                  <c:v>55.859503421008569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118-B720-62F7A55DD7A4}"/>
            </c:ext>
          </c:extLst>
        </c:ser>
        <c:ser>
          <c:idx val="1"/>
          <c:order val="1"/>
          <c:tx>
            <c:strRef>
              <c:f>'9'!$E$6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'9'!$E$7:$E$11</c:f>
              <c:numCache>
                <c:formatCode>0.0</c:formatCode>
                <c:ptCount val="5"/>
                <c:pt idx="0" formatCode="#,##0.0">
                  <c:v>57.070121506028244</c:v>
                </c:pt>
                <c:pt idx="1">
                  <c:v>58.4</c:v>
                </c:pt>
                <c:pt idx="2" formatCode="#,##0.0">
                  <c:v>58.200263347964153</c:v>
                </c:pt>
                <c:pt idx="3">
                  <c:v>60.924194578557263</c:v>
                </c:pt>
                <c:pt idx="4">
                  <c:v>58.726545118280896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C-4118-B720-62F7A55DD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683711"/>
        <c:axId val="1"/>
      </c:barChart>
      <c:catAx>
        <c:axId val="93768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768371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'9'!$H$7:$H$11</c:f>
              <c:numCache>
                <c:formatCode>0.0</c:formatCode>
                <c:ptCount val="5"/>
                <c:pt idx="0" formatCode="#,##0.0">
                  <c:v>54.30327450041311</c:v>
                </c:pt>
                <c:pt idx="1">
                  <c:v>58.3</c:v>
                </c:pt>
                <c:pt idx="2" formatCode="#,##0.0">
                  <c:v>60.16890785004589</c:v>
                </c:pt>
                <c:pt idx="3">
                  <c:v>57.917236067770546</c:v>
                </c:pt>
                <c:pt idx="4">
                  <c:v>57.666123661940027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9-4E5A-B272-673286F46437}"/>
            </c:ext>
          </c:extLst>
        </c:ser>
        <c:ser>
          <c:idx val="1"/>
          <c:order val="1"/>
          <c:tx>
            <c:strRef>
              <c:f>'9'!$I$6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'9'!$I$7:$I$11</c:f>
              <c:numCache>
                <c:formatCode>0.0</c:formatCode>
                <c:ptCount val="5"/>
                <c:pt idx="0" formatCode="#,##0.0">
                  <c:v>50.272719984028335</c:v>
                </c:pt>
                <c:pt idx="1">
                  <c:v>54.2</c:v>
                </c:pt>
                <c:pt idx="2" formatCode="#,##0.0">
                  <c:v>57.298064028084234</c:v>
                </c:pt>
                <c:pt idx="3">
                  <c:v>56.259361987968596</c:v>
                </c:pt>
                <c:pt idx="4">
                  <c:v>54.124113048171246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9-4E5A-B272-673286F46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951871"/>
        <c:axId val="1"/>
      </c:barChart>
      <c:catAx>
        <c:axId val="93395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3951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'1'!$H$7:$H$11</c:f>
              <c:numCache>
                <c:formatCode>0.0</c:formatCode>
                <c:ptCount val="5"/>
                <c:pt idx="0" formatCode="#,##0.0">
                  <c:v>55.726982388723727</c:v>
                </c:pt>
                <c:pt idx="1">
                  <c:v>59.773989634990578</c:v>
                </c:pt>
                <c:pt idx="2" formatCode="#,##0.0">
                  <c:v>61.341703395032788</c:v>
                </c:pt>
                <c:pt idx="3">
                  <c:v>59.814594713348129</c:v>
                </c:pt>
                <c:pt idx="4">
                  <c:v>59.051540719153977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5-4002-8F8C-6E116575C04B}"/>
            </c:ext>
          </c:extLst>
        </c:ser>
        <c:ser>
          <c:idx val="1"/>
          <c:order val="1"/>
          <c:tx>
            <c:strRef>
              <c:f>'1'!$I$6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'1'!$I$7:$I$11</c:f>
              <c:numCache>
                <c:formatCode>0.0</c:formatCode>
                <c:ptCount val="5"/>
                <c:pt idx="0" formatCode="#,##0.0">
                  <c:v>50.641618744947607</c:v>
                </c:pt>
                <c:pt idx="1">
                  <c:v>54.922641766868892</c:v>
                </c:pt>
                <c:pt idx="2" formatCode="#,##0.0">
                  <c:v>58.992823132455356</c:v>
                </c:pt>
                <c:pt idx="3">
                  <c:v>56.876164973828743</c:v>
                </c:pt>
                <c:pt idx="4">
                  <c:v>54.760005349785089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5-4002-8F8C-6E116575C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446655"/>
        <c:axId val="1"/>
      </c:barChart>
      <c:catAx>
        <c:axId val="87144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12264822037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144665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 2'!$D$7:$D$11</c:f>
              <c:numCache>
                <c:formatCode>0.0</c:formatCode>
                <c:ptCount val="5"/>
                <c:pt idx="0" formatCode="#,##0.0">
                  <c:v>60.807416973357263</c:v>
                </c:pt>
                <c:pt idx="1">
                  <c:v>61.171637213697508</c:v>
                </c:pt>
                <c:pt idx="2" formatCode="#,##0.0">
                  <c:v>61.355108144207506</c:v>
                </c:pt>
                <c:pt idx="3">
                  <c:v>62.944657253314496</c:v>
                </c:pt>
                <c:pt idx="4">
                  <c:v>61.609098570270454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9-43FC-BC44-BE942DD9DBBF}"/>
            </c:ext>
          </c:extLst>
        </c:ser>
        <c:ser>
          <c:idx val="1"/>
          <c:order val="1"/>
          <c:tx>
            <c:strRef>
              <c:f>' 2'!$E$6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 2'!$E$7:$E$11</c:f>
              <c:numCache>
                <c:formatCode>0.0</c:formatCode>
                <c:ptCount val="5"/>
                <c:pt idx="0" formatCode="#,##0.0">
                  <c:v>55.1693534221071</c:v>
                </c:pt>
                <c:pt idx="1">
                  <c:v>56.535569669666103</c:v>
                </c:pt>
                <c:pt idx="2" formatCode="#,##0.0">
                  <c:v>56.936818613947814</c:v>
                </c:pt>
                <c:pt idx="3">
                  <c:v>58.784419659670924</c:v>
                </c:pt>
                <c:pt idx="4">
                  <c:v>56.903076457814187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9-43FC-BC44-BE942DD9D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313247"/>
        <c:axId val="1"/>
      </c:barChart>
      <c:catAx>
        <c:axId val="93531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53132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 2'!$H$7:$H$11</c:f>
              <c:numCache>
                <c:formatCode>0.0</c:formatCode>
                <c:ptCount val="5"/>
                <c:pt idx="0" formatCode="#,##0.0">
                  <c:v>60.3719145300308</c:v>
                </c:pt>
                <c:pt idx="1">
                  <c:v>63.844167904072606</c:v>
                </c:pt>
                <c:pt idx="2" formatCode="#,##0.0">
                  <c:v>64.981341868897871</c:v>
                </c:pt>
                <c:pt idx="3">
                  <c:v>65.897132851037114</c:v>
                </c:pt>
                <c:pt idx="4">
                  <c:v>63.755322521703327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E-4443-BFB0-5C956CCA1D09}"/>
            </c:ext>
          </c:extLst>
        </c:ser>
        <c:ser>
          <c:idx val="1"/>
          <c:order val="1"/>
          <c:tx>
            <c:strRef>
              <c:f>' 2'!$I$6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2'!$A$7:$A$11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 2'!$I$7:$I$11</c:f>
              <c:numCache>
                <c:formatCode>0.0</c:formatCode>
                <c:ptCount val="5"/>
                <c:pt idx="0" formatCode="#,##0.0">
                  <c:v>53.539610319245902</c:v>
                </c:pt>
                <c:pt idx="1">
                  <c:v>58.851922418839479</c:v>
                </c:pt>
                <c:pt idx="2" formatCode="#,##0.0">
                  <c:v>62.25721158967071</c:v>
                </c:pt>
                <c:pt idx="3">
                  <c:v>62.950423312256191</c:v>
                </c:pt>
                <c:pt idx="4">
                  <c:v>58.917715368313289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4E-4443-BFB0-5C956CCA1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890671"/>
        <c:axId val="1"/>
      </c:barChart>
      <c:catAx>
        <c:axId val="935890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58906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'4'!$D$7:$D$11</c:f>
              <c:numCache>
                <c:formatCode>0.0</c:formatCode>
                <c:ptCount val="5"/>
                <c:pt idx="0" formatCode="#,##0.0">
                  <c:v>60.636394066477905</c:v>
                </c:pt>
                <c:pt idx="1">
                  <c:v>61</c:v>
                </c:pt>
                <c:pt idx="2" formatCode="#,##0.0">
                  <c:v>61.359111303484489</c:v>
                </c:pt>
                <c:pt idx="3">
                  <c:v>61.778052412387119</c:v>
                </c:pt>
                <c:pt idx="4">
                  <c:v>61.202306307987193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B-438A-BF25-C0DF38FC7519}"/>
            </c:ext>
          </c:extLst>
        </c:ser>
        <c:ser>
          <c:idx val="1"/>
          <c:order val="1"/>
          <c:tx>
            <c:strRef>
              <c:f>'4'!$E$6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'4'!$E$7:$E$11</c:f>
              <c:numCache>
                <c:formatCode>0.0</c:formatCode>
                <c:ptCount val="5"/>
                <c:pt idx="0" formatCode="#,##0.0">
                  <c:v>58.358476086165389</c:v>
                </c:pt>
                <c:pt idx="1">
                  <c:v>58.2</c:v>
                </c:pt>
                <c:pt idx="2" formatCode="#,##0.0">
                  <c:v>58.130574989249027</c:v>
                </c:pt>
                <c:pt idx="3">
                  <c:v>58.306788520102785</c:v>
                </c:pt>
                <c:pt idx="4">
                  <c:v>58.233564313567392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B-438A-BF25-C0DF38FC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490623"/>
        <c:axId val="1"/>
      </c:barChart>
      <c:catAx>
        <c:axId val="93649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4906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'4'!$H$7:$H$11</c:f>
              <c:numCache>
                <c:formatCode>0.0</c:formatCode>
                <c:ptCount val="5"/>
                <c:pt idx="0" formatCode="#,##0.0">
                  <c:v>62.679954923141352</c:v>
                </c:pt>
                <c:pt idx="1">
                  <c:v>66.5</c:v>
                </c:pt>
                <c:pt idx="2" formatCode="#,##0.0">
                  <c:v>66.96555512298012</c:v>
                </c:pt>
                <c:pt idx="3">
                  <c:v>64.837273590148683</c:v>
                </c:pt>
                <c:pt idx="4">
                  <c:v>65.400697953875451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1-4A01-B5E0-E1AA50BC7167}"/>
            </c:ext>
          </c:extLst>
        </c:ser>
        <c:ser>
          <c:idx val="1"/>
          <c:order val="1"/>
          <c:tx>
            <c:strRef>
              <c:f>'4'!$I$6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'4'!$I$7:$I$11</c:f>
              <c:numCache>
                <c:formatCode>0.0</c:formatCode>
                <c:ptCount val="5"/>
                <c:pt idx="0" formatCode="#,##0.0">
                  <c:v>59.017375971353744</c:v>
                </c:pt>
                <c:pt idx="1">
                  <c:v>62.1</c:v>
                </c:pt>
                <c:pt idx="2" formatCode="#,##0.0">
                  <c:v>60.752681720075884</c:v>
                </c:pt>
                <c:pt idx="3">
                  <c:v>60.303739064658124</c:v>
                </c:pt>
                <c:pt idx="4">
                  <c:v>60.70023913004561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1-4A01-B5E0-E1AA50BC7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490143"/>
        <c:axId val="1"/>
      </c:barChart>
      <c:catAx>
        <c:axId val="93649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4901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'3'!$D$7:$D$11</c:f>
              <c:numCache>
                <c:formatCode>0.0</c:formatCode>
                <c:ptCount val="5"/>
                <c:pt idx="0" formatCode="#,##0.0">
                  <c:v>59.250382003073632</c:v>
                </c:pt>
                <c:pt idx="1">
                  <c:v>60.1</c:v>
                </c:pt>
                <c:pt idx="2" formatCode="#,##0.0">
                  <c:v>60.301512199299353</c:v>
                </c:pt>
                <c:pt idx="3">
                  <c:v>61.957928464832705</c:v>
                </c:pt>
                <c:pt idx="4">
                  <c:v>60.434493761768223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2-482A-99F2-F37FDC11EF53}"/>
            </c:ext>
          </c:extLst>
        </c:ser>
        <c:ser>
          <c:idx val="1"/>
          <c:order val="1"/>
          <c:tx>
            <c:strRef>
              <c:f>'3'!$E$6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'3'!$E$7:$E$11</c:f>
              <c:numCache>
                <c:formatCode>0.0</c:formatCode>
                <c:ptCount val="5"/>
                <c:pt idx="0" formatCode="#,##0.0">
                  <c:v>57.017300060850822</c:v>
                </c:pt>
                <c:pt idx="1">
                  <c:v>58.7</c:v>
                </c:pt>
                <c:pt idx="2" formatCode="#,##0.0">
                  <c:v>59.149606207072054</c:v>
                </c:pt>
                <c:pt idx="3">
                  <c:v>61.314479175259038</c:v>
                </c:pt>
                <c:pt idx="4">
                  <c:v>59.101385494417798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32-482A-99F2-F37FDC11E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274063"/>
        <c:axId val="1"/>
      </c:barChart>
      <c:catAx>
        <c:axId val="87127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12740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temporales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'3'!$H$6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'3'!$H$7:$H$11</c:f>
              <c:numCache>
                <c:formatCode>0.0</c:formatCode>
                <c:ptCount val="5"/>
                <c:pt idx="0" formatCode="#,##0.0">
                  <c:v>61.990960127031265</c:v>
                </c:pt>
                <c:pt idx="1">
                  <c:v>65.2</c:v>
                </c:pt>
                <c:pt idx="2" formatCode="#,##0.0">
                  <c:v>66.01713983491706</c:v>
                </c:pt>
                <c:pt idx="3">
                  <c:v>64.218533155225515</c:v>
                </c:pt>
                <c:pt idx="4">
                  <c:v>64.330381485222588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C-453B-8BDF-25A027DF1E1E}"/>
            </c:ext>
          </c:extLst>
        </c:ser>
        <c:ser>
          <c:idx val="1"/>
          <c:order val="1"/>
          <c:tx>
            <c:strRef>
              <c:f>'3'!$I$6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'3'!$I$7:$I$11</c:f>
              <c:numCache>
                <c:formatCode>0.0</c:formatCode>
                <c:ptCount val="5"/>
                <c:pt idx="0" formatCode="#,##0.0">
                  <c:v>56.300563728575327</c:v>
                </c:pt>
                <c:pt idx="1">
                  <c:v>61.6</c:v>
                </c:pt>
                <c:pt idx="2" formatCode="#,##0.0">
                  <c:v>65.362698291590377</c:v>
                </c:pt>
                <c:pt idx="3">
                  <c:v>62.194934748478047</c:v>
                </c:pt>
                <c:pt idx="4">
                  <c:v>61.131533215794839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C-453B-8BDF-25A027DF1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1269743"/>
        <c:axId val="1"/>
      </c:barChart>
      <c:catAx>
        <c:axId val="871269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5000091771745316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712697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Contratos indefinidos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'5'!$D$6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'5'!$D$7:$D$11</c:f>
              <c:numCache>
                <c:formatCode>0.0</c:formatCode>
                <c:ptCount val="5"/>
                <c:pt idx="0" formatCode="#,##0.0">
                  <c:v>56.833959220892545</c:v>
                </c:pt>
                <c:pt idx="1">
                  <c:v>57.5</c:v>
                </c:pt>
                <c:pt idx="2" formatCode="#,##0.0">
                  <c:v>58.056742654034096</c:v>
                </c:pt>
                <c:pt idx="3">
                  <c:v>59.090937837080645</c:v>
                </c:pt>
                <c:pt idx="4">
                  <c:v>57.888143713432193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8-4B68-A5FA-EA2CED183D57}"/>
            </c:ext>
          </c:extLst>
        </c:ser>
        <c:ser>
          <c:idx val="1"/>
          <c:order val="1"/>
          <c:tx>
            <c:strRef>
              <c:f>'5'!$E$6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CC0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'5'!$A$7:$A$11</c:f>
              <c:strCache>
                <c:ptCount val="5"/>
                <c:pt idx="0">
                  <c:v>2024-T1</c:v>
                </c:pt>
                <c:pt idx="1">
                  <c:v>2024-T2</c:v>
                </c:pt>
                <c:pt idx="2">
                  <c:v>2024-T3</c:v>
                </c:pt>
                <c:pt idx="3">
                  <c:v>2024-T4</c:v>
                </c:pt>
                <c:pt idx="4">
                  <c:v>2024-ANUAL</c:v>
                </c:pt>
              </c:strCache>
            </c:strRef>
          </c:cat>
          <c:val>
            <c:numRef>
              <c:f>'5'!$E$7:$E$11</c:f>
              <c:numCache>
                <c:formatCode>0.0</c:formatCode>
                <c:ptCount val="5"/>
                <c:pt idx="0" formatCode="#,##0.0">
                  <c:v>57.668802006830788</c:v>
                </c:pt>
                <c:pt idx="1">
                  <c:v>59.2</c:v>
                </c:pt>
                <c:pt idx="2" formatCode="#,##0.0">
                  <c:v>59.25902918716821</c:v>
                </c:pt>
                <c:pt idx="3">
                  <c:v>63.655885331259199</c:v>
                </c:pt>
                <c:pt idx="4">
                  <c:v>59.953304144261551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8-4B68-A5FA-EA2CED18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779263"/>
        <c:axId val="1"/>
      </c:barChart>
      <c:catAx>
        <c:axId val="93677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€/jornal</a:t>
                </a:r>
              </a:p>
            </c:rich>
          </c:tx>
          <c:layout>
            <c:manualLayout>
              <c:xMode val="edge"/>
              <c:yMode val="edge"/>
              <c:x val="2.4999915695762865E-2"/>
              <c:y val="0.448962132521538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93677926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409575</xdr:colOff>
      <xdr:row>0</xdr:row>
      <xdr:rowOff>485775</xdr:rowOff>
    </xdr:to>
    <xdr:pic>
      <xdr:nvPicPr>
        <xdr:cNvPr id="1140" name="Imagen 1">
          <a:extLst>
            <a:ext uri="{FF2B5EF4-FFF2-40B4-BE49-F238E27FC236}">
              <a16:creationId xmlns:a16="http://schemas.microsoft.com/office/drawing/2014/main" id="{BEE5B062-6D53-3422-74ED-FBFE4DD2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10191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161925</xdr:rowOff>
    </xdr:from>
    <xdr:to>
      <xdr:col>6</xdr:col>
      <xdr:colOff>180975</xdr:colOff>
      <xdr:row>26</xdr:row>
      <xdr:rowOff>57150</xdr:rowOff>
    </xdr:to>
    <xdr:graphicFrame macro="">
      <xdr:nvGraphicFramePr>
        <xdr:cNvPr id="248879" name="Gráfico 1">
          <a:extLst>
            <a:ext uri="{FF2B5EF4-FFF2-40B4-BE49-F238E27FC236}">
              <a16:creationId xmlns:a16="http://schemas.microsoft.com/office/drawing/2014/main" id="{8A13C413-53E8-CAE7-97CE-E187BB8E4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12</xdr:row>
      <xdr:rowOff>152400</xdr:rowOff>
    </xdr:from>
    <xdr:to>
      <xdr:col>12</xdr:col>
      <xdr:colOff>266700</xdr:colOff>
      <xdr:row>26</xdr:row>
      <xdr:rowOff>47625</xdr:rowOff>
    </xdr:to>
    <xdr:graphicFrame macro="">
      <xdr:nvGraphicFramePr>
        <xdr:cNvPr id="248880" name="Gráfico 2">
          <a:extLst>
            <a:ext uri="{FF2B5EF4-FFF2-40B4-BE49-F238E27FC236}">
              <a16:creationId xmlns:a16="http://schemas.microsoft.com/office/drawing/2014/main" id="{31FAF105-BE36-D7B1-F689-55A61C2C0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13</xdr:row>
      <xdr:rowOff>0</xdr:rowOff>
    </xdr:from>
    <xdr:to>
      <xdr:col>6</xdr:col>
      <xdr:colOff>228600</xdr:colOff>
      <xdr:row>26</xdr:row>
      <xdr:rowOff>85725</xdr:rowOff>
    </xdr:to>
    <xdr:graphicFrame macro="">
      <xdr:nvGraphicFramePr>
        <xdr:cNvPr id="2102" name="Gráfico 1">
          <a:extLst>
            <a:ext uri="{FF2B5EF4-FFF2-40B4-BE49-F238E27FC236}">
              <a16:creationId xmlns:a16="http://schemas.microsoft.com/office/drawing/2014/main" id="{30B17352-01BA-EB62-5169-EF87C13AB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13</xdr:row>
      <xdr:rowOff>9525</xdr:rowOff>
    </xdr:from>
    <xdr:to>
      <xdr:col>12</xdr:col>
      <xdr:colOff>314325</xdr:colOff>
      <xdr:row>26</xdr:row>
      <xdr:rowOff>95250</xdr:rowOff>
    </xdr:to>
    <xdr:graphicFrame macro="">
      <xdr:nvGraphicFramePr>
        <xdr:cNvPr id="2103" name="Gráfico 2">
          <a:extLst>
            <a:ext uri="{FF2B5EF4-FFF2-40B4-BE49-F238E27FC236}">
              <a16:creationId xmlns:a16="http://schemas.microsoft.com/office/drawing/2014/main" id="{9EC3E738-8D25-B58D-EBEF-87B132F8F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180975</xdr:rowOff>
    </xdr:from>
    <xdr:to>
      <xdr:col>6</xdr:col>
      <xdr:colOff>209550</xdr:colOff>
      <xdr:row>26</xdr:row>
      <xdr:rowOff>76200</xdr:rowOff>
    </xdr:to>
    <xdr:graphicFrame macro="">
      <xdr:nvGraphicFramePr>
        <xdr:cNvPr id="204853" name="Gráfico 1">
          <a:extLst>
            <a:ext uri="{FF2B5EF4-FFF2-40B4-BE49-F238E27FC236}">
              <a16:creationId xmlns:a16="http://schemas.microsoft.com/office/drawing/2014/main" id="{43167443-D488-4BF6-FF23-A1DB341AF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323850</xdr:colOff>
      <xdr:row>12</xdr:row>
      <xdr:rowOff>171450</xdr:rowOff>
    </xdr:from>
    <xdr:to>
      <xdr:col>12</xdr:col>
      <xdr:colOff>333375</xdr:colOff>
      <xdr:row>26</xdr:row>
      <xdr:rowOff>66675</xdr:rowOff>
    </xdr:to>
    <xdr:graphicFrame macro="">
      <xdr:nvGraphicFramePr>
        <xdr:cNvPr id="204854" name="Gráfico 2">
          <a:extLst>
            <a:ext uri="{FF2B5EF4-FFF2-40B4-BE49-F238E27FC236}">
              <a16:creationId xmlns:a16="http://schemas.microsoft.com/office/drawing/2014/main" id="{44E1E922-EC53-80A7-939F-E34E9F50A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161925</xdr:rowOff>
    </xdr:from>
    <xdr:to>
      <xdr:col>6</xdr:col>
      <xdr:colOff>180975</xdr:colOff>
      <xdr:row>26</xdr:row>
      <xdr:rowOff>57150</xdr:rowOff>
    </xdr:to>
    <xdr:graphicFrame macro="">
      <xdr:nvGraphicFramePr>
        <xdr:cNvPr id="213043" name="Gráfico 1">
          <a:extLst>
            <a:ext uri="{FF2B5EF4-FFF2-40B4-BE49-F238E27FC236}">
              <a16:creationId xmlns:a16="http://schemas.microsoft.com/office/drawing/2014/main" id="{F4E77268-005C-3119-AC67-A3066BF70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12</xdr:row>
      <xdr:rowOff>152400</xdr:rowOff>
    </xdr:from>
    <xdr:to>
      <xdr:col>12</xdr:col>
      <xdr:colOff>285750</xdr:colOff>
      <xdr:row>26</xdr:row>
      <xdr:rowOff>47625</xdr:rowOff>
    </xdr:to>
    <xdr:graphicFrame macro="">
      <xdr:nvGraphicFramePr>
        <xdr:cNvPr id="213044" name="Gráfico 2">
          <a:extLst>
            <a:ext uri="{FF2B5EF4-FFF2-40B4-BE49-F238E27FC236}">
              <a16:creationId xmlns:a16="http://schemas.microsoft.com/office/drawing/2014/main" id="{8491CD55-BC3C-99FF-D4E5-9B782212A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9525</xdr:rowOff>
    </xdr:from>
    <xdr:to>
      <xdr:col>6</xdr:col>
      <xdr:colOff>190500</xdr:colOff>
      <xdr:row>26</xdr:row>
      <xdr:rowOff>95250</xdr:rowOff>
    </xdr:to>
    <xdr:graphicFrame macro="">
      <xdr:nvGraphicFramePr>
        <xdr:cNvPr id="212019" name="Gráfico 1">
          <a:extLst>
            <a:ext uri="{FF2B5EF4-FFF2-40B4-BE49-F238E27FC236}">
              <a16:creationId xmlns:a16="http://schemas.microsoft.com/office/drawing/2014/main" id="{3C5F4FB4-E358-76B6-1459-9E8C0F949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13</xdr:row>
      <xdr:rowOff>0</xdr:rowOff>
    </xdr:from>
    <xdr:to>
      <xdr:col>12</xdr:col>
      <xdr:colOff>314325</xdr:colOff>
      <xdr:row>26</xdr:row>
      <xdr:rowOff>85725</xdr:rowOff>
    </xdr:to>
    <xdr:graphicFrame macro="">
      <xdr:nvGraphicFramePr>
        <xdr:cNvPr id="212020" name="Gráfico 2">
          <a:extLst>
            <a:ext uri="{FF2B5EF4-FFF2-40B4-BE49-F238E27FC236}">
              <a16:creationId xmlns:a16="http://schemas.microsoft.com/office/drawing/2014/main" id="{A2EB54BD-A02A-3D2E-5C6D-A2D2C740C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123825</xdr:rowOff>
    </xdr:from>
    <xdr:to>
      <xdr:col>6</xdr:col>
      <xdr:colOff>190500</xdr:colOff>
      <xdr:row>26</xdr:row>
      <xdr:rowOff>19050</xdr:rowOff>
    </xdr:to>
    <xdr:graphicFrame macro="">
      <xdr:nvGraphicFramePr>
        <xdr:cNvPr id="214067" name="Gráfico 1">
          <a:extLst>
            <a:ext uri="{FF2B5EF4-FFF2-40B4-BE49-F238E27FC236}">
              <a16:creationId xmlns:a16="http://schemas.microsoft.com/office/drawing/2014/main" id="{5F63AC0D-3764-F6A3-1425-2D6663342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12</xdr:row>
      <xdr:rowOff>123825</xdr:rowOff>
    </xdr:from>
    <xdr:to>
      <xdr:col>12</xdr:col>
      <xdr:colOff>285750</xdr:colOff>
      <xdr:row>26</xdr:row>
      <xdr:rowOff>19050</xdr:rowOff>
    </xdr:to>
    <xdr:graphicFrame macro="">
      <xdr:nvGraphicFramePr>
        <xdr:cNvPr id="214068" name="Gráfico 2">
          <a:extLst>
            <a:ext uri="{FF2B5EF4-FFF2-40B4-BE49-F238E27FC236}">
              <a16:creationId xmlns:a16="http://schemas.microsoft.com/office/drawing/2014/main" id="{FDBF27CC-582C-49CF-CB84-D9831AAB3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161925</xdr:rowOff>
    </xdr:from>
    <xdr:to>
      <xdr:col>6</xdr:col>
      <xdr:colOff>161925</xdr:colOff>
      <xdr:row>26</xdr:row>
      <xdr:rowOff>57150</xdr:rowOff>
    </xdr:to>
    <xdr:graphicFrame macro="">
      <xdr:nvGraphicFramePr>
        <xdr:cNvPr id="215091" name="Gráfico 1">
          <a:extLst>
            <a:ext uri="{FF2B5EF4-FFF2-40B4-BE49-F238E27FC236}">
              <a16:creationId xmlns:a16="http://schemas.microsoft.com/office/drawing/2014/main" id="{F296780B-11AC-7161-7273-C71F5176C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228600</xdr:colOff>
      <xdr:row>12</xdr:row>
      <xdr:rowOff>161925</xdr:rowOff>
    </xdr:from>
    <xdr:to>
      <xdr:col>12</xdr:col>
      <xdr:colOff>238125</xdr:colOff>
      <xdr:row>26</xdr:row>
      <xdr:rowOff>57150</xdr:rowOff>
    </xdr:to>
    <xdr:graphicFrame macro="">
      <xdr:nvGraphicFramePr>
        <xdr:cNvPr id="215092" name="Gráfico 2">
          <a:extLst>
            <a:ext uri="{FF2B5EF4-FFF2-40B4-BE49-F238E27FC236}">
              <a16:creationId xmlns:a16="http://schemas.microsoft.com/office/drawing/2014/main" id="{C918C196-0831-7F88-6F48-4DADADFFE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9525</xdr:rowOff>
    </xdr:from>
    <xdr:to>
      <xdr:col>6</xdr:col>
      <xdr:colOff>180975</xdr:colOff>
      <xdr:row>26</xdr:row>
      <xdr:rowOff>95250</xdr:rowOff>
    </xdr:to>
    <xdr:graphicFrame macro="">
      <xdr:nvGraphicFramePr>
        <xdr:cNvPr id="230449" name="Gráfico 1">
          <a:extLst>
            <a:ext uri="{FF2B5EF4-FFF2-40B4-BE49-F238E27FC236}">
              <a16:creationId xmlns:a16="http://schemas.microsoft.com/office/drawing/2014/main" id="{9078B4A8-00C0-F4E9-F9B6-65B1FF031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13</xdr:row>
      <xdr:rowOff>19050</xdr:rowOff>
    </xdr:from>
    <xdr:to>
      <xdr:col>12</xdr:col>
      <xdr:colOff>247650</xdr:colOff>
      <xdr:row>26</xdr:row>
      <xdr:rowOff>104775</xdr:rowOff>
    </xdr:to>
    <xdr:graphicFrame macro="">
      <xdr:nvGraphicFramePr>
        <xdr:cNvPr id="230450" name="Gráfico 2">
          <a:extLst>
            <a:ext uri="{FF2B5EF4-FFF2-40B4-BE49-F238E27FC236}">
              <a16:creationId xmlns:a16="http://schemas.microsoft.com/office/drawing/2014/main" id="{9C0E5858-E6ED-3252-BC9A-131EB2EE0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161925</xdr:rowOff>
    </xdr:from>
    <xdr:to>
      <xdr:col>6</xdr:col>
      <xdr:colOff>209550</xdr:colOff>
      <xdr:row>26</xdr:row>
      <xdr:rowOff>57150</xdr:rowOff>
    </xdr:to>
    <xdr:graphicFrame macro="">
      <xdr:nvGraphicFramePr>
        <xdr:cNvPr id="247855" name="Gráfico 1">
          <a:extLst>
            <a:ext uri="{FF2B5EF4-FFF2-40B4-BE49-F238E27FC236}">
              <a16:creationId xmlns:a16="http://schemas.microsoft.com/office/drawing/2014/main" id="{984B26A3-085D-28CA-6640-4D2FFA1DD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12</xdr:row>
      <xdr:rowOff>152400</xdr:rowOff>
    </xdr:from>
    <xdr:to>
      <xdr:col>12</xdr:col>
      <xdr:colOff>304800</xdr:colOff>
      <xdr:row>26</xdr:row>
      <xdr:rowOff>47625</xdr:rowOff>
    </xdr:to>
    <xdr:graphicFrame macro="">
      <xdr:nvGraphicFramePr>
        <xdr:cNvPr id="247856" name="Gráfico 2">
          <a:extLst>
            <a:ext uri="{FF2B5EF4-FFF2-40B4-BE49-F238E27FC236}">
              <a16:creationId xmlns:a16="http://schemas.microsoft.com/office/drawing/2014/main" id="{FF0DDE50-646B-8ECF-D82D-ADCBF74D3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agon.es/mujeresrurales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mapa.gob.es/es/estadistica/temas/estadisticas-agrarias/indicesysalariosametodologia2022webjulio2023_tcm30-62377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tabSelected="1" zoomScaleNormal="100" workbookViewId="0">
      <selection sqref="A1:B1"/>
    </sheetView>
  </sheetViews>
  <sheetFormatPr baseColWidth="10" defaultColWidth="11.5546875" defaultRowHeight="15" customHeight="1" x14ac:dyDescent="0.3"/>
  <cols>
    <col min="1" max="1" width="10.6640625" style="1" customWidth="1"/>
    <col min="2" max="2" width="67.6640625" style="1" customWidth="1"/>
    <col min="3" max="3" width="3.6640625" style="1" customWidth="1"/>
    <col min="4" max="4" width="18.33203125" style="1" customWidth="1"/>
    <col min="5" max="16384" width="11.5546875" style="1"/>
  </cols>
  <sheetData>
    <row r="1" spans="1:11" ht="42" customHeight="1" x14ac:dyDescent="0.3">
      <c r="A1" s="60" t="s">
        <v>0</v>
      </c>
      <c r="B1" s="60"/>
    </row>
    <row r="2" spans="1:11" ht="30" customHeight="1" x14ac:dyDescent="0.3">
      <c r="A2" s="58" t="s">
        <v>1</v>
      </c>
      <c r="B2" s="58"/>
    </row>
    <row r="3" spans="1:11" s="3" customFormat="1" ht="15.6" x14ac:dyDescent="0.25">
      <c r="A3" s="61" t="s">
        <v>2</v>
      </c>
      <c r="B3" s="61"/>
    </row>
    <row r="4" spans="1:11" ht="15" customHeight="1" x14ac:dyDescent="0.3">
      <c r="A4" s="16" t="s">
        <v>3</v>
      </c>
      <c r="B4" s="17"/>
    </row>
    <row r="5" spans="1:11" ht="15.6" x14ac:dyDescent="0.3">
      <c r="A5" s="62" t="s">
        <v>4</v>
      </c>
      <c r="B5" s="62"/>
    </row>
    <row r="6" spans="1:11" ht="19.95" customHeight="1" x14ac:dyDescent="0.3">
      <c r="A6" s="10" t="s">
        <v>5</v>
      </c>
      <c r="B6" s="11"/>
      <c r="C6" s="4"/>
      <c r="D6" s="5"/>
      <c r="F6" s="4"/>
      <c r="G6" s="4"/>
      <c r="H6" s="4"/>
      <c r="I6" s="4"/>
      <c r="J6" s="4"/>
      <c r="K6" s="4"/>
    </row>
    <row r="7" spans="1:11" ht="18" x14ac:dyDescent="0.3">
      <c r="A7" s="12">
        <v>1</v>
      </c>
      <c r="B7" s="13" t="s">
        <v>6</v>
      </c>
      <c r="C7" s="4"/>
      <c r="D7" s="5"/>
      <c r="F7" s="4"/>
      <c r="G7" s="4"/>
      <c r="H7" s="4"/>
      <c r="I7" s="4"/>
      <c r="J7" s="4"/>
      <c r="K7" s="4"/>
    </row>
    <row r="8" spans="1:11" s="2" customFormat="1" ht="36" x14ac:dyDescent="0.3">
      <c r="A8" s="12">
        <v>2</v>
      </c>
      <c r="B8" s="13" t="s">
        <v>7</v>
      </c>
      <c r="C8" s="6"/>
      <c r="D8" s="7"/>
      <c r="E8" s="1"/>
      <c r="F8" s="6"/>
      <c r="G8" s="6"/>
      <c r="H8" s="6"/>
      <c r="I8" s="6"/>
      <c r="J8" s="6"/>
      <c r="K8" s="6"/>
    </row>
    <row r="9" spans="1:11" s="2" customFormat="1" ht="18.75" customHeight="1" x14ac:dyDescent="0.3">
      <c r="A9" s="12">
        <v>3</v>
      </c>
      <c r="B9" s="13" t="s">
        <v>8</v>
      </c>
      <c r="C9" s="8"/>
      <c r="D9" s="7"/>
      <c r="E9" s="1"/>
      <c r="F9" s="8"/>
      <c r="G9" s="8"/>
      <c r="H9" s="6"/>
      <c r="I9" s="6"/>
      <c r="J9" s="6"/>
      <c r="K9" s="6"/>
    </row>
    <row r="10" spans="1:11" s="2" customFormat="1" ht="36" x14ac:dyDescent="0.3">
      <c r="A10" s="12">
        <v>4</v>
      </c>
      <c r="B10" s="13" t="s">
        <v>9</v>
      </c>
      <c r="C10" s="8"/>
      <c r="D10" s="7"/>
      <c r="E10" s="1"/>
      <c r="F10" s="8"/>
      <c r="G10" s="8"/>
      <c r="H10" s="6"/>
      <c r="I10" s="6"/>
      <c r="J10" s="6"/>
      <c r="K10" s="6"/>
    </row>
    <row r="11" spans="1:11" ht="18" x14ac:dyDescent="0.3">
      <c r="A11" s="12">
        <v>5</v>
      </c>
      <c r="B11" s="13" t="s">
        <v>10</v>
      </c>
    </row>
    <row r="12" spans="1:11" ht="18" x14ac:dyDescent="0.3">
      <c r="A12" s="12">
        <v>6</v>
      </c>
      <c r="B12" s="13" t="s">
        <v>11</v>
      </c>
    </row>
    <row r="13" spans="1:11" ht="18" x14ac:dyDescent="0.3">
      <c r="A13" s="12">
        <v>7</v>
      </c>
      <c r="B13" s="13" t="s">
        <v>12</v>
      </c>
    </row>
    <row r="14" spans="1:11" ht="18" x14ac:dyDescent="0.3">
      <c r="A14" s="12">
        <v>8</v>
      </c>
      <c r="B14" s="13" t="s">
        <v>13</v>
      </c>
    </row>
    <row r="15" spans="1:11" ht="18" x14ac:dyDescent="0.3">
      <c r="A15" s="12">
        <v>9</v>
      </c>
      <c r="B15" s="13" t="s">
        <v>14</v>
      </c>
    </row>
    <row r="16" spans="1:11" ht="18" x14ac:dyDescent="0.3">
      <c r="A16" s="12">
        <v>10</v>
      </c>
      <c r="B16" s="13" t="s">
        <v>15</v>
      </c>
    </row>
    <row r="17" spans="1:2" ht="18" x14ac:dyDescent="0.3">
      <c r="A17" s="12">
        <v>11</v>
      </c>
      <c r="B17" s="13" t="s">
        <v>16</v>
      </c>
    </row>
    <row r="21" spans="1:2" ht="15.6" x14ac:dyDescent="0.3">
      <c r="A21" s="59"/>
      <c r="B21" s="59"/>
    </row>
  </sheetData>
  <sheetProtection selectLockedCells="1" selectUnlockedCells="1"/>
  <mergeCells count="5">
    <mergeCell ref="A2:B2"/>
    <mergeCell ref="A21:B21"/>
    <mergeCell ref="A1:B1"/>
    <mergeCell ref="A3:B3"/>
    <mergeCell ref="A5:B5"/>
  </mergeCells>
  <phoneticPr fontId="22" type="noConversion"/>
  <hyperlinks>
    <hyperlink ref="B9" location="'3'!A1" display="6120 Trabajadores cualificados en huertas, invernaderos y viveros"/>
    <hyperlink ref="A7:B7" location="'1'!A1" display="'1'!A1"/>
    <hyperlink ref="A9:B9" location="'3'!A1" display="'3'!A1"/>
    <hyperlink ref="A10:B10" location="'4'!A1" display="'4'!A1"/>
    <hyperlink ref="A11:B11" location="'5'!A1" display="'5'!A1"/>
    <hyperlink ref="A1" r:id="rId1"/>
    <hyperlink ref="B11" location="'5'!A1" display="6300 Trabajadores cualificados en actividades agropecuarias mixtas"/>
    <hyperlink ref="B10" location="'4'!A1" display="620 Trabajadores cualificados en actividades ganaderas (incluídas avícolas, apícolas y similares)"/>
    <hyperlink ref="B8" location="' 2'!A1" display="6110 Trabajadores cualificados en actividades agrícolas (excepto en huertas, invernaderos, viveros y jardines)"/>
    <hyperlink ref="B12" location="'6'!A1" display="8321 Operadores de maquinaria agrícola móvil"/>
    <hyperlink ref="B13" location="'7'!A1" display="951 Peones agrícolas"/>
    <hyperlink ref="B14" location="'8'!A1" display="9520 Peones ganaderos"/>
    <hyperlink ref="B15" location="'9'!A1" display="9530 Peones agropecuarios"/>
    <hyperlink ref="B16" location="'10'!A1" display="Tasa de variación del salario medio España y Aragón (%)"/>
    <hyperlink ref="B17" location="'11'!A1" display="Fuente y Metodología"/>
  </hyperlinks>
  <pageMargins left="0.55972222222222223" right="0.55972222222222223" top="0.57013888888888886" bottom="0.55972222222222223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" customHeight="1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3.8" x14ac:dyDescent="0.25">
      <c r="A2" s="77" t="str">
        <f>Índice!A4</f>
        <v>Evolución del salario agrario medio en España por tipo de contrato y sexo (€/jornal)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 x14ac:dyDescent="0.3">
      <c r="A3" s="77" t="str">
        <f>Índice!A3</f>
        <v>Datos por trimestre  y media anual 2024</v>
      </c>
      <c r="B3" s="77"/>
      <c r="C3" s="77"/>
      <c r="D3" s="77"/>
      <c r="E3" s="77"/>
      <c r="F3" s="77"/>
      <c r="G3" s="77"/>
      <c r="H3" s="77"/>
      <c r="I3" s="41"/>
      <c r="J3" s="41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53.825010196573047</v>
      </c>
      <c r="C7" s="24">
        <v>54.950998703869871</v>
      </c>
      <c r="D7" s="24">
        <v>54.70869999710677</v>
      </c>
      <c r="E7" s="25">
        <v>57.070121506028244</v>
      </c>
      <c r="F7" s="26">
        <f>(D7-E7)/D7</f>
        <v>-4.3163546365502306E-2</v>
      </c>
      <c r="G7" s="27">
        <v>53.251038651123203</v>
      </c>
      <c r="H7" s="24">
        <v>54.30327450041311</v>
      </c>
      <c r="I7" s="24">
        <v>50.272719984028335</v>
      </c>
      <c r="J7" s="26">
        <f>(H7-I7)/H7</f>
        <v>7.42230473846308E-2</v>
      </c>
    </row>
    <row r="8" spans="1:10" ht="15" customHeight="1" x14ac:dyDescent="0.3">
      <c r="A8" s="28" t="s">
        <v>26</v>
      </c>
      <c r="B8" s="29">
        <v>56.8</v>
      </c>
      <c r="C8" s="30">
        <v>56.1</v>
      </c>
      <c r="D8" s="30">
        <v>55.9</v>
      </c>
      <c r="E8" s="31">
        <v>58.4</v>
      </c>
      <c r="F8" s="32">
        <f>(D8-E8)/D8</f>
        <v>-4.4722719141323794E-2</v>
      </c>
      <c r="G8" s="33">
        <v>57.1</v>
      </c>
      <c r="H8" s="30">
        <v>58.3</v>
      </c>
      <c r="I8" s="30">
        <v>54.2</v>
      </c>
      <c r="J8" s="32">
        <f>(H8-I8)/H8</f>
        <v>7.0325900514579667E-2</v>
      </c>
    </row>
    <row r="9" spans="1:10" ht="15" customHeight="1" x14ac:dyDescent="0.3">
      <c r="A9" s="22" t="s">
        <v>27</v>
      </c>
      <c r="B9" s="23">
        <v>58.374533443378958</v>
      </c>
      <c r="C9" s="24">
        <v>56.349925949070268</v>
      </c>
      <c r="D9" s="24">
        <v>56.105108405131737</v>
      </c>
      <c r="E9" s="25">
        <v>58.200263347964153</v>
      </c>
      <c r="F9" s="34">
        <f>(D9-E9)/D9</f>
        <v>-3.7343389976246429E-2</v>
      </c>
      <c r="G9" s="27">
        <v>59.579687763196787</v>
      </c>
      <c r="H9" s="24">
        <v>60.16890785004589</v>
      </c>
      <c r="I9" s="24">
        <v>57.298064028084234</v>
      </c>
      <c r="J9" s="34">
        <f>(H9-I9)/H9</f>
        <v>4.7713078474291556E-2</v>
      </c>
    </row>
    <row r="10" spans="1:10" ht="15" customHeight="1" x14ac:dyDescent="0.3">
      <c r="A10" s="28" t="s">
        <v>28</v>
      </c>
      <c r="B10" s="29">
        <v>57.417418715523723</v>
      </c>
      <c r="C10" s="30">
        <v>57.177439696590405</v>
      </c>
      <c r="D10" s="30">
        <v>56.712305497538878</v>
      </c>
      <c r="E10" s="31">
        <v>60.924194578557263</v>
      </c>
      <c r="F10" s="32">
        <f>(D10-E10)/D10</f>
        <v>-7.426763987228778E-2</v>
      </c>
      <c r="G10" s="33">
        <v>57.552844276690429</v>
      </c>
      <c r="H10" s="30">
        <v>57.917236067770546</v>
      </c>
      <c r="I10" s="30">
        <v>56.259361987968596</v>
      </c>
      <c r="J10" s="32">
        <f>(H10-I10)/H10</f>
        <v>2.8624882545534903E-2</v>
      </c>
    </row>
    <row r="11" spans="1:10" ht="15" customHeight="1" thickBot="1" x14ac:dyDescent="0.35">
      <c r="A11" s="35" t="s">
        <v>29</v>
      </c>
      <c r="B11" s="36">
        <v>56.581419526902046</v>
      </c>
      <c r="C11" s="37">
        <v>56.171851756389877</v>
      </c>
      <c r="D11" s="37">
        <v>55.859503421008569</v>
      </c>
      <c r="E11" s="38">
        <v>58.726545118280896</v>
      </c>
      <c r="F11" s="39">
        <f>(D11-E11)/D11</f>
        <v>-5.1325943155342169E-2</v>
      </c>
      <c r="G11" s="40">
        <v>56.800934119249902</v>
      </c>
      <c r="H11" s="37">
        <v>57.666123661940027</v>
      </c>
      <c r="I11" s="37">
        <v>54.124113048171246</v>
      </c>
      <c r="J11" s="39">
        <f>(H11-I11)/H11</f>
        <v>6.1422727744513343E-2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ht="15" customHeight="1" x14ac:dyDescent="0.3">
      <c r="C17" s="14"/>
    </row>
  </sheetData>
  <sheetProtection selectLockedCells="1" selectUnlockedCells="1"/>
  <mergeCells count="9">
    <mergeCell ref="A12:I12"/>
    <mergeCell ref="A1:J1"/>
    <mergeCell ref="A3:H3"/>
    <mergeCell ref="A4:A6"/>
    <mergeCell ref="B4:B6"/>
    <mergeCell ref="C4:J4"/>
    <mergeCell ref="C5:F5"/>
    <mergeCell ref="G5:J5"/>
    <mergeCell ref="A2:J2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showGridLines="0" zoomScaleNormal="100" workbookViewId="0">
      <selection sqref="A1:C1"/>
    </sheetView>
  </sheetViews>
  <sheetFormatPr baseColWidth="10" defaultColWidth="11" defaultRowHeight="15" customHeight="1" x14ac:dyDescent="0.3"/>
  <cols>
    <col min="1" max="1" width="50.6640625" style="41" customWidth="1"/>
    <col min="2" max="2" width="10.5546875" style="41" bestFit="1" customWidth="1"/>
    <col min="3" max="3" width="9.6640625" style="41" customWidth="1"/>
    <col min="4" max="16384" width="11" style="41"/>
  </cols>
  <sheetData>
    <row r="1" spans="1:3" ht="41.25" customHeight="1" x14ac:dyDescent="0.3">
      <c r="A1" s="78" t="s">
        <v>31</v>
      </c>
      <c r="B1" s="78"/>
      <c r="C1" s="78"/>
    </row>
    <row r="2" spans="1:3" ht="9" customHeight="1" thickBot="1" x14ac:dyDescent="0.35"/>
    <row r="3" spans="1:3" ht="15" customHeight="1" x14ac:dyDescent="0.3">
      <c r="A3" s="42" t="s">
        <v>32</v>
      </c>
      <c r="B3" s="43" t="s">
        <v>33</v>
      </c>
      <c r="C3" s="44" t="s">
        <v>34</v>
      </c>
    </row>
    <row r="4" spans="1:3" ht="15" customHeight="1" x14ac:dyDescent="0.3">
      <c r="A4" s="45" t="s">
        <v>35</v>
      </c>
      <c r="B4" s="24">
        <v>6</v>
      </c>
      <c r="C4" s="24">
        <v>0</v>
      </c>
    </row>
    <row r="5" spans="1:3" ht="15" customHeight="1" x14ac:dyDescent="0.3">
      <c r="A5" s="46" t="s">
        <v>36</v>
      </c>
      <c r="B5" s="30">
        <v>3.0902901797473135</v>
      </c>
      <c r="C5" s="30">
        <v>2.2666216198800271E-2</v>
      </c>
    </row>
    <row r="6" spans="1:3" ht="15" customHeight="1" thickBot="1" x14ac:dyDescent="0.35">
      <c r="A6" s="47" t="s">
        <v>37</v>
      </c>
      <c r="B6" s="48">
        <v>-1.3525828618174813</v>
      </c>
      <c r="C6" s="48">
        <v>6.7383169706317858E-2</v>
      </c>
    </row>
    <row r="7" spans="1:3" ht="9.75" customHeight="1" x14ac:dyDescent="0.3">
      <c r="A7" s="49"/>
      <c r="B7" s="49"/>
      <c r="C7" s="49"/>
    </row>
    <row r="8" spans="1:3" ht="28.8" x14ac:dyDescent="0.3">
      <c r="A8" s="50" t="s">
        <v>38</v>
      </c>
      <c r="B8" s="18" t="s">
        <v>33</v>
      </c>
      <c r="C8" s="18" t="s">
        <v>34</v>
      </c>
    </row>
    <row r="9" spans="1:3" ht="15" customHeight="1" x14ac:dyDescent="0.3">
      <c r="A9" s="22" t="s">
        <v>39</v>
      </c>
      <c r="B9" s="24">
        <v>4.7</v>
      </c>
      <c r="C9" s="24">
        <v>0</v>
      </c>
    </row>
    <row r="10" spans="1:3" ht="15" customHeight="1" x14ac:dyDescent="0.3">
      <c r="A10" s="28" t="s">
        <v>36</v>
      </c>
      <c r="B10" s="30">
        <v>1.9536384413158885</v>
      </c>
      <c r="C10" s="30">
        <v>6.1123444366444346E-3</v>
      </c>
    </row>
    <row r="11" spans="1:3" ht="15" customHeight="1" x14ac:dyDescent="0.3">
      <c r="A11" s="22" t="s">
        <v>37</v>
      </c>
      <c r="B11" s="24">
        <v>1.9535652797067797</v>
      </c>
      <c r="C11" s="24">
        <v>-2.7588854426312537E-3</v>
      </c>
    </row>
    <row r="12" spans="1:3" ht="15" customHeight="1" x14ac:dyDescent="0.3">
      <c r="C12" s="51"/>
    </row>
    <row r="13" spans="1:3" ht="28.8" x14ac:dyDescent="0.3">
      <c r="A13" s="50" t="s">
        <v>40</v>
      </c>
      <c r="B13" s="18" t="s">
        <v>33</v>
      </c>
      <c r="C13" s="18" t="s">
        <v>34</v>
      </c>
    </row>
    <row r="14" spans="1:3" ht="15" customHeight="1" x14ac:dyDescent="0.3">
      <c r="A14" s="22" t="s">
        <v>39</v>
      </c>
      <c r="B14" s="24">
        <v>4.4000000000000004</v>
      </c>
      <c r="C14" s="24">
        <v>0</v>
      </c>
    </row>
    <row r="15" spans="1:3" ht="15" customHeight="1" x14ac:dyDescent="0.3">
      <c r="A15" s="28" t="s">
        <v>36</v>
      </c>
      <c r="B15" s="30">
        <v>1.4909247307456326</v>
      </c>
      <c r="C15" s="30">
        <v>-1.0929512617252612E-3</v>
      </c>
    </row>
    <row r="16" spans="1:3" ht="15" customHeight="1" x14ac:dyDescent="0.3">
      <c r="A16" s="22" t="s">
        <v>37</v>
      </c>
      <c r="B16" s="24">
        <v>-0.64748861556336124</v>
      </c>
      <c r="C16" s="24">
        <v>-3.9771036747282551E-3</v>
      </c>
    </row>
    <row r="18" spans="1:3" ht="28.8" x14ac:dyDescent="0.3">
      <c r="A18" s="50" t="s">
        <v>41</v>
      </c>
      <c r="B18" s="18" t="s">
        <v>33</v>
      </c>
      <c r="C18" s="18" t="s">
        <v>34</v>
      </c>
    </row>
    <row r="19" spans="1:3" ht="15" customHeight="1" x14ac:dyDescent="0.3">
      <c r="A19" s="22" t="s">
        <v>39</v>
      </c>
      <c r="B19" s="24">
        <v>2.8</v>
      </c>
      <c r="C19" s="24">
        <v>0.1</v>
      </c>
    </row>
    <row r="20" spans="1:3" ht="15" customHeight="1" x14ac:dyDescent="0.3">
      <c r="A20" s="28" t="s">
        <v>36</v>
      </c>
      <c r="B20" s="30">
        <v>0.43190585399608494</v>
      </c>
      <c r="C20" s="30">
        <v>7.0993711650544356E-3</v>
      </c>
    </row>
    <row r="21" spans="1:3" ht="15" customHeight="1" x14ac:dyDescent="0.3">
      <c r="A21" s="22" t="s">
        <v>37</v>
      </c>
      <c r="B21" s="24">
        <v>-0.99533560553422262</v>
      </c>
      <c r="C21" s="24">
        <v>-0.14118894418021455</v>
      </c>
    </row>
    <row r="23" spans="1:3" ht="28.8" x14ac:dyDescent="0.3">
      <c r="A23" s="50" t="s">
        <v>42</v>
      </c>
      <c r="B23" s="18" t="s">
        <v>33</v>
      </c>
      <c r="C23" s="18" t="s">
        <v>34</v>
      </c>
    </row>
    <row r="24" spans="1:3" ht="15" customHeight="1" x14ac:dyDescent="0.3">
      <c r="A24" s="22" t="s">
        <v>39</v>
      </c>
      <c r="B24" s="24">
        <v>4.9000000000000004</v>
      </c>
      <c r="C24" s="24">
        <v>0.2</v>
      </c>
    </row>
    <row r="25" spans="1:3" ht="15" customHeight="1" x14ac:dyDescent="0.3">
      <c r="A25" s="28" t="s">
        <v>36</v>
      </c>
      <c r="B25" s="30">
        <v>2.6550781745887235</v>
      </c>
      <c r="C25" s="30">
        <v>-2.9516148751923765E-2</v>
      </c>
    </row>
    <row r="26" spans="1:3" ht="15" customHeight="1" x14ac:dyDescent="0.3">
      <c r="A26" s="22" t="s">
        <v>37</v>
      </c>
      <c r="B26" s="24">
        <v>-1.5474922219578531</v>
      </c>
      <c r="C26" s="24">
        <v>-0.15308529773213309</v>
      </c>
    </row>
    <row r="28" spans="1:3" ht="14.4" x14ac:dyDescent="0.3">
      <c r="A28" s="50" t="s">
        <v>43</v>
      </c>
      <c r="B28" s="18" t="s">
        <v>33</v>
      </c>
      <c r="C28" s="18" t="s">
        <v>34</v>
      </c>
    </row>
    <row r="29" spans="1:3" ht="15" customHeight="1" x14ac:dyDescent="0.3">
      <c r="A29" s="22" t="s">
        <v>39</v>
      </c>
      <c r="B29" s="24">
        <v>3.7</v>
      </c>
      <c r="C29" s="24">
        <v>1.5</v>
      </c>
    </row>
    <row r="30" spans="1:3" ht="15" customHeight="1" x14ac:dyDescent="0.3">
      <c r="A30" s="28" t="s">
        <v>36</v>
      </c>
      <c r="B30" s="30">
        <v>0.7223811003042897</v>
      </c>
      <c r="C30" s="30">
        <v>-0.29732882194886656</v>
      </c>
    </row>
    <row r="31" spans="1:3" ht="15" customHeight="1" x14ac:dyDescent="0.3">
      <c r="A31" s="22" t="s">
        <v>37</v>
      </c>
      <c r="B31" s="24">
        <v>-1.600089094124499</v>
      </c>
      <c r="C31" s="24">
        <v>-0.97738534218761686</v>
      </c>
    </row>
    <row r="33" spans="1:3" ht="14.4" x14ac:dyDescent="0.3">
      <c r="A33" s="50" t="s">
        <v>44</v>
      </c>
      <c r="B33" s="18" t="s">
        <v>33</v>
      </c>
      <c r="C33" s="18" t="s">
        <v>34</v>
      </c>
    </row>
    <row r="34" spans="1:3" ht="15" customHeight="1" x14ac:dyDescent="0.3">
      <c r="A34" s="22" t="s">
        <v>39</v>
      </c>
      <c r="B34" s="24">
        <v>7.1</v>
      </c>
      <c r="C34" s="24">
        <v>-0.1</v>
      </c>
    </row>
    <row r="35" spans="1:3" ht="15" customHeight="1" x14ac:dyDescent="0.3">
      <c r="A35" s="28" t="s">
        <v>36</v>
      </c>
      <c r="B35" s="30">
        <v>3.6761311124011939</v>
      </c>
      <c r="C35" s="30">
        <v>4.3368969718699191E-2</v>
      </c>
    </row>
    <row r="36" spans="1:3" ht="15" customHeight="1" x14ac:dyDescent="0.3">
      <c r="A36" s="22" t="s">
        <v>37</v>
      </c>
      <c r="B36" s="24">
        <v>-2.3024017517910664</v>
      </c>
      <c r="C36" s="24">
        <v>0.11545174778294154</v>
      </c>
    </row>
    <row r="38" spans="1:3" ht="15" customHeight="1" x14ac:dyDescent="0.3">
      <c r="A38" s="50" t="s">
        <v>45</v>
      </c>
      <c r="B38" s="18" t="s">
        <v>33</v>
      </c>
      <c r="C38" s="18" t="s">
        <v>34</v>
      </c>
    </row>
    <row r="39" spans="1:3" ht="15" customHeight="1" x14ac:dyDescent="0.3">
      <c r="A39" s="22" t="s">
        <v>39</v>
      </c>
      <c r="B39" s="24">
        <v>3.2</v>
      </c>
      <c r="C39" s="24">
        <v>-0.3</v>
      </c>
    </row>
    <row r="40" spans="1:3" ht="15" customHeight="1" x14ac:dyDescent="0.3">
      <c r="A40" s="28" t="s">
        <v>36</v>
      </c>
      <c r="B40" s="30">
        <v>1.6753441595727168</v>
      </c>
      <c r="C40" s="30">
        <v>0.14498423412685213</v>
      </c>
    </row>
    <row r="41" spans="1:3" ht="15" customHeight="1" x14ac:dyDescent="0.3">
      <c r="A41" s="22" t="s">
        <v>37</v>
      </c>
      <c r="B41" s="24">
        <v>-1.7625083840974725</v>
      </c>
      <c r="C41" s="24">
        <v>0.15003116006371897</v>
      </c>
    </row>
    <row r="43" spans="1:3" ht="15" customHeight="1" x14ac:dyDescent="0.3">
      <c r="A43" s="50" t="s">
        <v>46</v>
      </c>
      <c r="B43" s="18" t="s">
        <v>33</v>
      </c>
      <c r="C43" s="18" t="s">
        <v>34</v>
      </c>
    </row>
    <row r="44" spans="1:3" ht="15" customHeight="1" x14ac:dyDescent="0.3">
      <c r="A44" s="22" t="s">
        <v>39</v>
      </c>
      <c r="B44" s="24">
        <v>5.5</v>
      </c>
      <c r="C44" s="24">
        <v>0</v>
      </c>
    </row>
    <row r="45" spans="1:3" ht="15" customHeight="1" x14ac:dyDescent="0.3">
      <c r="A45" s="28" t="s">
        <v>36</v>
      </c>
      <c r="B45" s="30">
        <v>2.7679387678071237</v>
      </c>
      <c r="C45" s="30">
        <v>2.62565593453985E-2</v>
      </c>
    </row>
    <row r="46" spans="1:3" ht="15" customHeight="1" x14ac:dyDescent="0.3">
      <c r="A46" s="22" t="s">
        <v>37</v>
      </c>
      <c r="B46" s="24">
        <v>-1.6396100686331039</v>
      </c>
      <c r="C46" s="24">
        <v>-3.2039726524786261E-2</v>
      </c>
    </row>
  </sheetData>
  <sheetProtection selectLockedCells="1" selectUnlockedCells="1"/>
  <mergeCells count="1">
    <mergeCell ref="A1:C1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B1"/>
    </sheetView>
  </sheetViews>
  <sheetFormatPr baseColWidth="10" defaultColWidth="11.44140625" defaultRowHeight="13.8" x14ac:dyDescent="0.3"/>
  <cols>
    <col min="1" max="1" width="50.44140625" style="41" customWidth="1"/>
    <col min="2" max="2" width="52.109375" style="41" customWidth="1"/>
    <col min="3" max="16384" width="11.44140625" style="41"/>
  </cols>
  <sheetData>
    <row r="1" spans="1:3" ht="21" x14ac:dyDescent="0.3">
      <c r="A1" s="80" t="s">
        <v>16</v>
      </c>
      <c r="B1" s="80"/>
    </row>
    <row r="2" spans="1:3" s="52" customFormat="1" ht="25.5" customHeight="1" x14ac:dyDescent="0.3">
      <c r="A2" s="79" t="s">
        <v>47</v>
      </c>
      <c r="B2" s="79"/>
    </row>
    <row r="3" spans="1:3" ht="38.25" customHeight="1" x14ac:dyDescent="0.3">
      <c r="A3" s="53" t="s">
        <v>48</v>
      </c>
      <c r="B3" s="57" t="s">
        <v>49</v>
      </c>
    </row>
    <row r="4" spans="1:3" ht="41.4" x14ac:dyDescent="0.3">
      <c r="A4" s="53" t="s">
        <v>50</v>
      </c>
      <c r="B4" s="54" t="s">
        <v>51</v>
      </c>
      <c r="C4" s="52"/>
    </row>
    <row r="5" spans="1:3" x14ac:dyDescent="0.3">
      <c r="B5" s="81"/>
      <c r="C5" s="81"/>
    </row>
    <row r="7" spans="1:3" ht="51" customHeight="1" x14ac:dyDescent="0.3">
      <c r="A7" s="82" t="s">
        <v>52</v>
      </c>
      <c r="B7" s="83"/>
    </row>
    <row r="8" spans="1:3" ht="27.6" x14ac:dyDescent="0.3">
      <c r="A8" s="55" t="s">
        <v>7</v>
      </c>
      <c r="B8" s="56">
        <v>6110</v>
      </c>
    </row>
    <row r="9" spans="1:3" ht="14.4" x14ac:dyDescent="0.3">
      <c r="A9" s="55" t="s">
        <v>8</v>
      </c>
      <c r="B9" s="56">
        <v>6120</v>
      </c>
    </row>
    <row r="10" spans="1:3" ht="27.6" x14ac:dyDescent="0.3">
      <c r="A10" s="55" t="s">
        <v>9</v>
      </c>
      <c r="B10" s="56">
        <v>620</v>
      </c>
    </row>
    <row r="11" spans="1:3" ht="14.4" x14ac:dyDescent="0.3">
      <c r="A11" s="55" t="s">
        <v>10</v>
      </c>
      <c r="B11" s="56">
        <v>6300</v>
      </c>
    </row>
    <row r="12" spans="1:3" ht="14.4" x14ac:dyDescent="0.3">
      <c r="A12" s="55" t="s">
        <v>11</v>
      </c>
      <c r="B12" s="56">
        <v>8321</v>
      </c>
    </row>
    <row r="13" spans="1:3" ht="14.4" x14ac:dyDescent="0.3">
      <c r="A13" s="55" t="s">
        <v>12</v>
      </c>
      <c r="B13" s="56">
        <v>951</v>
      </c>
    </row>
    <row r="14" spans="1:3" ht="14.4" x14ac:dyDescent="0.3">
      <c r="A14" s="55" t="s">
        <v>13</v>
      </c>
      <c r="B14" s="56">
        <v>9520</v>
      </c>
    </row>
    <row r="15" spans="1:3" ht="14.4" x14ac:dyDescent="0.3">
      <c r="A15" s="55" t="s">
        <v>14</v>
      </c>
      <c r="B15" s="56">
        <v>9530</v>
      </c>
    </row>
  </sheetData>
  <mergeCells count="4">
    <mergeCell ref="A2:B2"/>
    <mergeCell ref="A1:B1"/>
    <mergeCell ref="B5:C5"/>
    <mergeCell ref="A7:B7"/>
  </mergeCells>
  <hyperlinks>
    <hyperlink ref="B4" r:id="rId1" display="https://www.mapa.gob.es/es/estadistica/temas/estadisticas-agrarias/indicesysalariosametodologia2022webjulio2023_tcm30-623775.pdf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  <col min="10" max="10" width="10.88671875" bestFit="1" customWidth="1"/>
  </cols>
  <sheetData>
    <row r="1" spans="1:13" ht="48" customHeight="1" x14ac:dyDescent="0.25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</row>
    <row r="2" spans="1:13" ht="13.8" x14ac:dyDescent="0.25">
      <c r="A2" s="63" t="str">
        <f>Índice!A4</f>
        <v>Evolución del salario agrario medio en España por tipo de contrato y sexo (€/jornal)</v>
      </c>
      <c r="B2" s="63"/>
      <c r="C2" s="63"/>
      <c r="D2" s="63"/>
      <c r="E2" s="63"/>
      <c r="F2" s="63"/>
      <c r="G2" s="63"/>
      <c r="H2" s="63"/>
      <c r="I2" s="63"/>
      <c r="J2" s="63"/>
    </row>
    <row r="3" spans="1:13" s="9" customFormat="1" ht="13.8" x14ac:dyDescent="0.3">
      <c r="A3" s="65" t="str">
        <f>Índice!A3</f>
        <v>Datos por trimestre  y media anual 2024</v>
      </c>
      <c r="B3" s="65"/>
      <c r="C3" s="65"/>
      <c r="D3" s="65"/>
      <c r="E3" s="65"/>
      <c r="F3" s="65"/>
      <c r="G3" s="65"/>
      <c r="H3" s="65"/>
    </row>
    <row r="4" spans="1:13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3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3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3" ht="15" customHeight="1" x14ac:dyDescent="0.3">
      <c r="A7" s="22" t="s">
        <v>25</v>
      </c>
      <c r="B7" s="23">
        <v>55.13709450189431</v>
      </c>
      <c r="C7" s="24">
        <v>57.512671780660675</v>
      </c>
      <c r="D7" s="24">
        <v>58.032125883697709</v>
      </c>
      <c r="E7" s="25">
        <v>54.818886108314814</v>
      </c>
      <c r="F7" s="26">
        <f>(D7-E7)/D7</f>
        <v>5.537001663221084E-2</v>
      </c>
      <c r="G7" s="27">
        <v>54.278247000702045</v>
      </c>
      <c r="H7" s="24">
        <v>55.726982388723727</v>
      </c>
      <c r="I7" s="24">
        <v>50.641618744947607</v>
      </c>
      <c r="J7" s="26">
        <f>(H7-I7)/H7</f>
        <v>9.1254961704245005E-2</v>
      </c>
    </row>
    <row r="8" spans="1:13" ht="15" customHeight="1" x14ac:dyDescent="0.3">
      <c r="A8" s="28" t="s">
        <v>26</v>
      </c>
      <c r="B8" s="29">
        <v>58.428326330302269</v>
      </c>
      <c r="C8" s="30">
        <v>58.720743925881855</v>
      </c>
      <c r="D8" s="30">
        <v>59.069124286946838</v>
      </c>
      <c r="E8" s="31">
        <v>57.053439496587806</v>
      </c>
      <c r="F8" s="32">
        <f>(D8-E8)/D8</f>
        <v>3.4124169177914492E-2</v>
      </c>
      <c r="G8" s="33">
        <v>58.318625480385116</v>
      </c>
      <c r="H8" s="30">
        <v>59.773989634990578</v>
      </c>
      <c r="I8" s="30">
        <v>54.922641766868892</v>
      </c>
      <c r="J8" s="32">
        <f>(H8-I8)/H8</f>
        <v>8.1161520215505184E-2</v>
      </c>
    </row>
    <row r="9" spans="1:13" ht="15" customHeight="1" x14ac:dyDescent="0.3">
      <c r="A9" s="22" t="s">
        <v>27</v>
      </c>
      <c r="B9" s="23">
        <v>60.23393116107831</v>
      </c>
      <c r="C9" s="24">
        <v>58.971069405442506</v>
      </c>
      <c r="D9" s="24">
        <v>59.27095267268794</v>
      </c>
      <c r="E9" s="25">
        <v>57.68287223973735</v>
      </c>
      <c r="F9" s="34">
        <f>(D9-E9)/D9</f>
        <v>2.6793570228581431E-2</v>
      </c>
      <c r="G9" s="27">
        <v>60.849007799872368</v>
      </c>
      <c r="H9" s="24">
        <v>61.341703395032788</v>
      </c>
      <c r="I9" s="24">
        <v>58.992823132455356</v>
      </c>
      <c r="J9" s="34">
        <f>(H9-I9)/H9</f>
        <v>3.8291735191162531E-2</v>
      </c>
    </row>
    <row r="10" spans="1:13" ht="15" customHeight="1" x14ac:dyDescent="0.3">
      <c r="A10" s="28" t="s">
        <v>28</v>
      </c>
      <c r="B10" s="29">
        <v>59.419217331194623</v>
      </c>
      <c r="C10" s="30">
        <v>60.214121163320684</v>
      </c>
      <c r="D10" s="30">
        <v>60.442235601333181</v>
      </c>
      <c r="E10" s="31">
        <v>59.084228382260868</v>
      </c>
      <c r="F10" s="32">
        <f>(D10-E10)/D10</f>
        <v>2.2467852248707346E-2</v>
      </c>
      <c r="G10" s="33">
        <v>59.102479965755322</v>
      </c>
      <c r="H10" s="30">
        <v>59.814594713348129</v>
      </c>
      <c r="I10" s="30">
        <v>56.876164973828743</v>
      </c>
      <c r="J10" s="32">
        <f>(H10-I10)/H10</f>
        <v>4.9125631521894274E-2</v>
      </c>
    </row>
    <row r="11" spans="1:13" ht="15" customHeight="1" thickBot="1" x14ac:dyDescent="0.35">
      <c r="A11" s="35" t="s">
        <v>29</v>
      </c>
      <c r="B11" s="36">
        <v>59.499550563736392</v>
      </c>
      <c r="C11" s="37">
        <v>61.168845861471659</v>
      </c>
      <c r="D11" s="37">
        <v>61.543548265067429</v>
      </c>
      <c r="E11" s="38">
        <v>59.225713715053978</v>
      </c>
      <c r="F11" s="39">
        <f>(D11-E11)/D11</f>
        <v>3.766169834781969E-2</v>
      </c>
      <c r="G11" s="40">
        <v>57.923248882696598</v>
      </c>
      <c r="H11" s="37">
        <v>59.051540719153977</v>
      </c>
      <c r="I11" s="37">
        <v>54.760005349785089</v>
      </c>
      <c r="J11" s="39">
        <f>(H11-I11)/H11</f>
        <v>7.2674401329834964E-2</v>
      </c>
    </row>
    <row r="12" spans="1:13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  <c r="M12" s="15"/>
    </row>
    <row r="17" spans="3:3" customFormat="1" ht="15" customHeight="1" x14ac:dyDescent="0.3">
      <c r="C17" s="14"/>
    </row>
  </sheetData>
  <sheetProtection selectLockedCells="1" selectUnlockedCells="1"/>
  <mergeCells count="9">
    <mergeCell ref="A2:J2"/>
    <mergeCell ref="A1:J1"/>
    <mergeCell ref="A3:H3"/>
    <mergeCell ref="A12:I12"/>
    <mergeCell ref="A4:A6"/>
    <mergeCell ref="B4:B6"/>
    <mergeCell ref="C5:F5"/>
    <mergeCell ref="G5:J5"/>
    <mergeCell ref="C4:J4"/>
  </mergeCells>
  <phoneticPr fontId="22" type="noConversion"/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" customHeight="1" x14ac:dyDescent="0.25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3.2" x14ac:dyDescent="0.25">
      <c r="A2" s="74" t="str">
        <f>'1'!A2:J2</f>
        <v>Evolución del salario agrario medio en España por tipo de contrato y sexo (€/jornal)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13.8" x14ac:dyDescent="0.3">
      <c r="A3" s="65" t="str">
        <f>Índice!A3</f>
        <v>Datos por trimestre  y media anual 2024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59.11011988276784</v>
      </c>
      <c r="C7" s="24">
        <v>60.162764167245179</v>
      </c>
      <c r="D7" s="24">
        <v>60.807416973357263</v>
      </c>
      <c r="E7" s="25">
        <v>55.1693534221071</v>
      </c>
      <c r="F7" s="26">
        <f>(D7-E7)/D7</f>
        <v>9.2719997524651918E-2</v>
      </c>
      <c r="G7" s="27">
        <v>58.615364190328513</v>
      </c>
      <c r="H7" s="24">
        <v>60.3719145300308</v>
      </c>
      <c r="I7" s="24">
        <v>53.539610319245902</v>
      </c>
      <c r="J7" s="26">
        <f>(H7-I7)/H7</f>
        <v>0.11317024255353547</v>
      </c>
    </row>
    <row r="8" spans="1:10" ht="15" customHeight="1" x14ac:dyDescent="0.3">
      <c r="A8" s="28" t="s">
        <v>26</v>
      </c>
      <c r="B8" s="29">
        <v>61.887970194867385</v>
      </c>
      <c r="C8" s="30">
        <v>60.631955800143572</v>
      </c>
      <c r="D8" s="30">
        <v>61.171637213697508</v>
      </c>
      <c r="E8" s="31">
        <v>56.535569669666103</v>
      </c>
      <c r="F8" s="32">
        <f>(D8-E8)/D8</f>
        <v>7.5787861093789724E-2</v>
      </c>
      <c r="G8" s="33">
        <v>62.518343771256305</v>
      </c>
      <c r="H8" s="30">
        <v>63.844167904072606</v>
      </c>
      <c r="I8" s="30">
        <v>58.851922418839479</v>
      </c>
      <c r="J8" s="32">
        <f>(H8-I8)/H8</f>
        <v>7.8194228997300053E-2</v>
      </c>
    </row>
    <row r="9" spans="1:10" ht="15" customHeight="1" x14ac:dyDescent="0.3">
      <c r="A9" s="22" t="s">
        <v>27</v>
      </c>
      <c r="B9" s="23">
        <v>63.097037371144431</v>
      </c>
      <c r="C9" s="24">
        <v>60.786600911297562</v>
      </c>
      <c r="D9" s="24">
        <v>61.355108144207506</v>
      </c>
      <c r="E9" s="25">
        <v>56.936818613947814</v>
      </c>
      <c r="F9" s="34">
        <f>(D9-E9)/D9</f>
        <v>7.2011763386922167E-2</v>
      </c>
      <c r="G9" s="27">
        <v>64.471756685510869</v>
      </c>
      <c r="H9" s="24">
        <v>64.981341868897871</v>
      </c>
      <c r="I9" s="24">
        <v>62.25721158967071</v>
      </c>
      <c r="J9" s="34">
        <f>(H9-I9)/H9</f>
        <v>4.1921730159453913E-2</v>
      </c>
    </row>
    <row r="10" spans="1:10" ht="15" customHeight="1" x14ac:dyDescent="0.3">
      <c r="A10" s="28" t="s">
        <v>28</v>
      </c>
      <c r="B10" s="29">
        <v>64.32967918575072</v>
      </c>
      <c r="C10" s="30">
        <v>62.46456272793877</v>
      </c>
      <c r="D10" s="30">
        <v>62.944657253314496</v>
      </c>
      <c r="E10" s="31">
        <v>58.784419659670924</v>
      </c>
      <c r="F10" s="32">
        <f>(D10-E10)/D10</f>
        <v>6.6093577678898313E-2</v>
      </c>
      <c r="G10" s="33">
        <v>65.234613094799059</v>
      </c>
      <c r="H10" s="30">
        <v>65.897132851037114</v>
      </c>
      <c r="I10" s="30">
        <v>62.950423312256191</v>
      </c>
      <c r="J10" s="32">
        <f>(H10-I10)/H10</f>
        <v>4.4716809537708832E-2</v>
      </c>
    </row>
    <row r="11" spans="1:10" ht="15" customHeight="1" thickBot="1" x14ac:dyDescent="0.35">
      <c r="A11" s="35" t="s">
        <v>29</v>
      </c>
      <c r="B11" s="36">
        <v>62.08774463782818</v>
      </c>
      <c r="C11" s="37">
        <v>61.051797298695263</v>
      </c>
      <c r="D11" s="37">
        <v>61.609098570270454</v>
      </c>
      <c r="E11" s="38">
        <v>56.903076457814187</v>
      </c>
      <c r="F11" s="39">
        <f>(D11-E11)/D11</f>
        <v>7.6385180463055244E-2</v>
      </c>
      <c r="G11" s="40">
        <v>62.612546735489275</v>
      </c>
      <c r="H11" s="37">
        <v>63.755322521703327</v>
      </c>
      <c r="I11" s="37">
        <v>58.917715368313289</v>
      </c>
      <c r="J11" s="39">
        <f>(H11-I11)/H11</f>
        <v>7.5877698708891952E-2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2:J2"/>
    <mergeCell ref="A12:I12"/>
    <mergeCell ref="A1:J1"/>
    <mergeCell ref="A4:A6"/>
    <mergeCell ref="B4:B6"/>
    <mergeCell ref="C4:J4"/>
    <mergeCell ref="C5:F5"/>
    <mergeCell ref="G5:J5"/>
    <mergeCell ref="A3:J3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.75" customHeight="1" x14ac:dyDescent="0.25">
      <c r="A1" s="64" t="s">
        <v>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3.2" x14ac:dyDescent="0.25">
      <c r="A2" s="75" t="str">
        <f>Índice!A4</f>
        <v>Evolución del salario agrario medio en España por tipo de contrato y sexo (€/jornal)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2.75" customHeight="1" x14ac:dyDescent="0.25">
      <c r="A3" s="75" t="str">
        <f>Índice!A3</f>
        <v>Datos por trimestre  y media anual 2024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61.06843689306023</v>
      </c>
      <c r="C7" s="24">
        <v>60.408920164426952</v>
      </c>
      <c r="D7" s="24">
        <v>60.636394066477905</v>
      </c>
      <c r="E7" s="25">
        <v>58.358476086165389</v>
      </c>
      <c r="F7" s="26">
        <f>(D7-E7)/D7</f>
        <v>3.7566844390765568E-2</v>
      </c>
      <c r="G7" s="27">
        <v>62.344544668208634</v>
      </c>
      <c r="H7" s="24">
        <v>62.679954923141352</v>
      </c>
      <c r="I7" s="24">
        <v>59.017375971353744</v>
      </c>
      <c r="J7" s="26">
        <f>(H7-I7)/H7</f>
        <v>5.843301827958701E-2</v>
      </c>
    </row>
    <row r="8" spans="1:10" ht="15" customHeight="1" x14ac:dyDescent="0.3">
      <c r="A8" s="28" t="s">
        <v>26</v>
      </c>
      <c r="B8" s="29">
        <v>62.8</v>
      </c>
      <c r="C8" s="30">
        <v>60.7</v>
      </c>
      <c r="D8" s="30">
        <v>61</v>
      </c>
      <c r="E8" s="31">
        <v>58.2</v>
      </c>
      <c r="F8" s="32">
        <f>(D8-E8)/D8</f>
        <v>4.5901639344262252E-2</v>
      </c>
      <c r="G8" s="33">
        <v>66</v>
      </c>
      <c r="H8" s="30">
        <v>66.5</v>
      </c>
      <c r="I8" s="30">
        <v>62.1</v>
      </c>
      <c r="J8" s="32">
        <f>(H8-I8)/H8</f>
        <v>6.6165413533834566E-2</v>
      </c>
    </row>
    <row r="9" spans="1:10" ht="15" customHeight="1" x14ac:dyDescent="0.3">
      <c r="A9" s="22" t="s">
        <v>27</v>
      </c>
      <c r="B9" s="23">
        <v>63.038092169083164</v>
      </c>
      <c r="C9" s="24">
        <v>61.002239575639599</v>
      </c>
      <c r="D9" s="24">
        <v>61.359111303484489</v>
      </c>
      <c r="E9" s="25">
        <v>58.130574989249027</v>
      </c>
      <c r="F9" s="34">
        <f>(D9-E9)/D9</f>
        <v>5.2617064453019856E-2</v>
      </c>
      <c r="G9" s="27">
        <v>66.240952286058544</v>
      </c>
      <c r="H9" s="24">
        <v>66.96555512298012</v>
      </c>
      <c r="I9" s="24">
        <v>60.752681720075884</v>
      </c>
      <c r="J9" s="34">
        <f>(H9-I9)/H9</f>
        <v>9.2777150753017595E-2</v>
      </c>
    </row>
    <row r="10" spans="1:10" ht="15" customHeight="1" x14ac:dyDescent="0.3">
      <c r="A10" s="28" t="s">
        <v>28</v>
      </c>
      <c r="B10" s="29">
        <v>62.410651592674803</v>
      </c>
      <c r="C10" s="30">
        <v>61.426138743872229</v>
      </c>
      <c r="D10" s="30">
        <v>61.778052412387119</v>
      </c>
      <c r="E10" s="31">
        <v>58.306788520102785</v>
      </c>
      <c r="F10" s="32">
        <f>(D10-E10)/D10</f>
        <v>5.6189273645478516E-2</v>
      </c>
      <c r="G10" s="33">
        <v>64.373521313395244</v>
      </c>
      <c r="H10" s="30">
        <v>64.837273590148683</v>
      </c>
      <c r="I10" s="30">
        <v>60.303739064658124</v>
      </c>
      <c r="J10" s="32">
        <f>(H10-I10)/H10</f>
        <v>6.9921732893151456E-2</v>
      </c>
    </row>
    <row r="11" spans="1:10" ht="15" customHeight="1" thickBot="1" x14ac:dyDescent="0.35">
      <c r="A11" s="35" t="s">
        <v>29</v>
      </c>
      <c r="B11" s="36">
        <v>62.351943033110309</v>
      </c>
      <c r="C11" s="37">
        <v>60.889865968988367</v>
      </c>
      <c r="D11" s="37">
        <v>61.202306307987193</v>
      </c>
      <c r="E11" s="38">
        <v>58.233564313567392</v>
      </c>
      <c r="F11" s="39">
        <f>(D11-E11)/D11</f>
        <v>4.8507028141721614E-2</v>
      </c>
      <c r="G11" s="40">
        <v>64.909283455743193</v>
      </c>
      <c r="H11" s="37">
        <v>65.400697953875451</v>
      </c>
      <c r="I11" s="37">
        <v>60.70023913004561</v>
      </c>
      <c r="J11" s="39">
        <f>(H11-I11)/H11</f>
        <v>7.1871692059691628E-2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3:J3"/>
    <mergeCell ref="A2:J2"/>
    <mergeCell ref="A12:I12"/>
    <mergeCell ref="A1:J1"/>
    <mergeCell ref="A4:A6"/>
    <mergeCell ref="B4:B6"/>
    <mergeCell ref="C4:J4"/>
    <mergeCell ref="C5:F5"/>
    <mergeCell ref="G5:J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" customHeight="1" x14ac:dyDescent="0.25">
      <c r="A1" s="64" t="s">
        <v>8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2.75" customHeight="1" x14ac:dyDescent="0.3">
      <c r="A2" s="65" t="str">
        <f>Índice!A4</f>
        <v>Evolución del salario agrario medio en España por tipo de contrato y sexo (€/jornal)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3.8" x14ac:dyDescent="0.3">
      <c r="A3" s="76" t="str">
        <f>Índice!A3</f>
        <v>Datos por trimestre  y media anual 2024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59.750082535253043</v>
      </c>
      <c r="C7" s="24">
        <v>58.795307536156997</v>
      </c>
      <c r="D7" s="24">
        <v>59.250382003073632</v>
      </c>
      <c r="E7" s="25">
        <v>57.017300060850822</v>
      </c>
      <c r="F7" s="26">
        <f>(D7-E7)/D7</f>
        <v>3.7688903712164566E-2</v>
      </c>
      <c r="G7" s="27">
        <v>60.445695514913389</v>
      </c>
      <c r="H7" s="24">
        <v>61.990960127031265</v>
      </c>
      <c r="I7" s="24">
        <v>56.300563728575327</v>
      </c>
      <c r="J7" s="26">
        <f>(H7-I7)/H7</f>
        <v>9.1793971036990454E-2</v>
      </c>
    </row>
    <row r="8" spans="1:10" ht="15" customHeight="1" x14ac:dyDescent="0.3">
      <c r="A8" s="28" t="s">
        <v>26</v>
      </c>
      <c r="B8" s="29">
        <v>62.4</v>
      </c>
      <c r="C8" s="30">
        <v>59.8</v>
      </c>
      <c r="D8" s="30">
        <v>60.1</v>
      </c>
      <c r="E8" s="31">
        <v>58.7</v>
      </c>
      <c r="F8" s="32">
        <f>(D8-E8)/D8</f>
        <v>2.3294509151414285E-2</v>
      </c>
      <c r="G8" s="33">
        <v>64</v>
      </c>
      <c r="H8" s="30">
        <v>65.2</v>
      </c>
      <c r="I8" s="30">
        <v>61.6</v>
      </c>
      <c r="J8" s="32">
        <f>(H8-I8)/H8</f>
        <v>5.5214723926380389E-2</v>
      </c>
    </row>
    <row r="9" spans="1:10" ht="15" customHeight="1" x14ac:dyDescent="0.3">
      <c r="A9" s="22" t="s">
        <v>27</v>
      </c>
      <c r="B9" s="23">
        <v>63.301108901900669</v>
      </c>
      <c r="C9" s="24">
        <v>60.026756413793841</v>
      </c>
      <c r="D9" s="24">
        <v>60.301512199299353</v>
      </c>
      <c r="E9" s="25">
        <v>59.149606207072054</v>
      </c>
      <c r="F9" s="34">
        <f>(D9-E9)/D9</f>
        <v>1.9102439561054372E-2</v>
      </c>
      <c r="G9" s="27">
        <v>65.857800766834202</v>
      </c>
      <c r="H9" s="24">
        <v>66.01713983491706</v>
      </c>
      <c r="I9" s="24">
        <v>65.362698291590377</v>
      </c>
      <c r="J9" s="34">
        <f>(H9-I9)/H9</f>
        <v>9.9132065545884714E-3</v>
      </c>
    </row>
    <row r="10" spans="1:10" ht="15" customHeight="1" x14ac:dyDescent="0.3">
      <c r="A10" s="28" t="s">
        <v>28</v>
      </c>
      <c r="B10" s="29">
        <v>62.891241428235503</v>
      </c>
      <c r="C10" s="30">
        <v>61.821392137931646</v>
      </c>
      <c r="D10" s="30">
        <v>61.957928464832705</v>
      </c>
      <c r="E10" s="31">
        <v>61.314479175259038</v>
      </c>
      <c r="F10" s="32">
        <f>(D10-E10)/D10</f>
        <v>1.0385261507554894E-2</v>
      </c>
      <c r="G10" s="33">
        <v>63.755761399424912</v>
      </c>
      <c r="H10" s="30">
        <v>64.218533155225515</v>
      </c>
      <c r="I10" s="30">
        <v>62.194934748478047</v>
      </c>
      <c r="J10" s="32">
        <f>(H10-I10)/H10</f>
        <v>3.1511127821249617E-2</v>
      </c>
    </row>
    <row r="11" spans="1:10" ht="15" customHeight="1" thickBot="1" x14ac:dyDescent="0.35">
      <c r="A11" s="35" t="s">
        <v>29</v>
      </c>
      <c r="B11" s="36">
        <v>62.059155581513153</v>
      </c>
      <c r="C11" s="37">
        <v>60.144894614799043</v>
      </c>
      <c r="D11" s="37">
        <v>60.434493761768223</v>
      </c>
      <c r="E11" s="38">
        <v>59.101385494417798</v>
      </c>
      <c r="F11" s="39">
        <f>(D11-E11)/D11</f>
        <v>2.205873143581737E-2</v>
      </c>
      <c r="G11" s="40">
        <v>63.474484052235624</v>
      </c>
      <c r="H11" s="37">
        <v>64.330381485222588</v>
      </c>
      <c r="I11" s="37">
        <v>61.131533215794839</v>
      </c>
      <c r="J11" s="39">
        <f>(H11-I11)/H11</f>
        <v>4.972531167349848E-2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2:J2"/>
    <mergeCell ref="A3:J3"/>
    <mergeCell ref="A12:I12"/>
    <mergeCell ref="A1:J1"/>
    <mergeCell ref="A4:A6"/>
    <mergeCell ref="B4:B6"/>
    <mergeCell ref="C4:J4"/>
    <mergeCell ref="C5:F5"/>
    <mergeCell ref="G5:J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.75" customHeight="1" x14ac:dyDescent="0.25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2.75" customHeight="1" x14ac:dyDescent="0.25">
      <c r="A2" s="75" t="str">
        <f>'1'!A2:J2</f>
        <v>Evolución del salario agrario medio en España por tipo de contrato y sexo (€/jornal)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5" customHeight="1" x14ac:dyDescent="0.25">
      <c r="A3" s="75" t="str">
        <f>Índice!A3</f>
        <v>Datos por trimestre  y media anual 2024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56.828548485006358</v>
      </c>
      <c r="C7" s="24">
        <v>56.899365335070932</v>
      </c>
      <c r="D7" s="24">
        <v>56.833959220892545</v>
      </c>
      <c r="E7" s="25">
        <v>57.668802006830788</v>
      </c>
      <c r="F7" s="26">
        <f>(D7-E7)/D7</f>
        <v>-1.4689154114594021E-2</v>
      </c>
      <c r="G7" s="27">
        <v>56.781047875217084</v>
      </c>
      <c r="H7" s="24">
        <v>58.012901538255143</v>
      </c>
      <c r="I7" s="24">
        <v>50.508118354911389</v>
      </c>
      <c r="J7" s="26">
        <f>(H7-I7)/H7</f>
        <v>0.1293640377286579</v>
      </c>
    </row>
    <row r="8" spans="1:10" ht="15" customHeight="1" x14ac:dyDescent="0.3">
      <c r="A8" s="28" t="s">
        <v>26</v>
      </c>
      <c r="B8" s="29">
        <v>59.6</v>
      </c>
      <c r="C8" s="30">
        <v>57.7</v>
      </c>
      <c r="D8" s="30">
        <v>57.5</v>
      </c>
      <c r="E8" s="31">
        <v>59.2</v>
      </c>
      <c r="F8" s="32">
        <f>(D8-E8)/D8</f>
        <v>-2.9565217391304396E-2</v>
      </c>
      <c r="G8" s="33">
        <v>60.9</v>
      </c>
      <c r="H8" s="30">
        <v>62.4</v>
      </c>
      <c r="I8" s="30">
        <v>53.2</v>
      </c>
      <c r="J8" s="32">
        <f>(H8-I8)/H8</f>
        <v>0.14743589743589738</v>
      </c>
    </row>
    <row r="9" spans="1:10" ht="15" customHeight="1" x14ac:dyDescent="0.3">
      <c r="A9" s="22" t="s">
        <v>27</v>
      </c>
      <c r="B9" s="23">
        <v>61.197150544256409</v>
      </c>
      <c r="C9" s="24">
        <v>58.181081461578167</v>
      </c>
      <c r="D9" s="24">
        <v>58.056742654034096</v>
      </c>
      <c r="E9" s="25">
        <v>59.25902918716821</v>
      </c>
      <c r="F9" s="34">
        <f>(D9-E9)/D9</f>
        <v>-2.0708818272817314E-2</v>
      </c>
      <c r="G9" s="27">
        <v>63.58133533098038</v>
      </c>
      <c r="H9" s="24">
        <v>64.414795237076405</v>
      </c>
      <c r="I9" s="24">
        <v>56.71313129404983</v>
      </c>
      <c r="J9" s="34">
        <f>(H9-I9)/H9</f>
        <v>0.11956358651270828</v>
      </c>
    </row>
    <row r="10" spans="1:10" ht="15" customHeight="1" x14ac:dyDescent="0.3">
      <c r="A10" s="28" t="s">
        <v>28</v>
      </c>
      <c r="B10" s="29">
        <v>60.250129399524219</v>
      </c>
      <c r="C10" s="30">
        <v>59.472633382576383</v>
      </c>
      <c r="D10" s="30">
        <v>59.090937837080645</v>
      </c>
      <c r="E10" s="31">
        <v>63.655885331259199</v>
      </c>
      <c r="F10" s="32">
        <f>(D10-E10)/D10</f>
        <v>-7.7252920012279208E-2</v>
      </c>
      <c r="G10" s="33">
        <v>60.789010857967732</v>
      </c>
      <c r="H10" s="30">
        <v>61.572622533248321</v>
      </c>
      <c r="I10" s="30">
        <v>55.824361556065888</v>
      </c>
      <c r="J10" s="32">
        <f>(H10-I10)/H10</f>
        <v>9.3357416668072818E-2</v>
      </c>
    </row>
    <row r="11" spans="1:10" ht="15" customHeight="1" thickBot="1" x14ac:dyDescent="0.35">
      <c r="A11" s="35" t="s">
        <v>29</v>
      </c>
      <c r="B11" s="36">
        <v>59.444952490041125</v>
      </c>
      <c r="C11" s="37">
        <v>58.072772800983358</v>
      </c>
      <c r="D11" s="37">
        <v>57.888143713432193</v>
      </c>
      <c r="E11" s="38">
        <v>59.953304144261551</v>
      </c>
      <c r="F11" s="39">
        <f>(D11-E11)/D11</f>
        <v>-3.5675015613778699E-2</v>
      </c>
      <c r="G11" s="40">
        <v>60.416177453485076</v>
      </c>
      <c r="H11" s="37">
        <v>61.54325039634476</v>
      </c>
      <c r="I11" s="37">
        <v>53.658456799400646</v>
      </c>
      <c r="J11" s="39">
        <f>(H11-I11)/H11</f>
        <v>0.12811792594907231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3:J3"/>
    <mergeCell ref="A2:J2"/>
    <mergeCell ref="A12:I12"/>
    <mergeCell ref="A1:J1"/>
    <mergeCell ref="A4:A6"/>
    <mergeCell ref="B4:B6"/>
    <mergeCell ref="C4:J4"/>
    <mergeCell ref="C5:F5"/>
    <mergeCell ref="G5:J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.75" customHeight="1" x14ac:dyDescent="0.25">
      <c r="A1" s="64" t="s">
        <v>11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2.75" customHeight="1" x14ac:dyDescent="0.25">
      <c r="A2" s="77" t="str">
        <f>Índice!A4</f>
        <v>Evolución del salario agrario medio en España por tipo de contrato y sexo (€/jornal)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5" customHeight="1" x14ac:dyDescent="0.25">
      <c r="A3" s="77" t="str">
        <f>Índice!A3</f>
        <v>Datos por trimestre  y media anual 2024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60.151494283547549</v>
      </c>
      <c r="C7" s="24">
        <v>60.253720039703637</v>
      </c>
      <c r="D7" s="24">
        <v>60.191962075604792</v>
      </c>
      <c r="E7" s="25">
        <v>65.431656816722011</v>
      </c>
      <c r="F7" s="26">
        <f>(D7-E7)/D7</f>
        <v>-8.7049741534190928E-2</v>
      </c>
      <c r="G7" s="27">
        <v>60.043942495119666</v>
      </c>
      <c r="H7" s="24">
        <v>59.93767695108707</v>
      </c>
      <c r="I7" s="24">
        <v>67.581053671989181</v>
      </c>
      <c r="J7" s="26">
        <f>(H7-I7)/H7</f>
        <v>-0.1275220714199449</v>
      </c>
    </row>
    <row r="8" spans="1:10" ht="15" customHeight="1" x14ac:dyDescent="0.3">
      <c r="A8" s="28" t="s">
        <v>26</v>
      </c>
      <c r="B8" s="29">
        <v>62.4</v>
      </c>
      <c r="C8" s="30">
        <v>62.1</v>
      </c>
      <c r="D8" s="30">
        <v>62</v>
      </c>
      <c r="E8" s="31">
        <v>69.3</v>
      </c>
      <c r="F8" s="32">
        <f>(D8-E8)/D8</f>
        <v>-0.11774193548387092</v>
      </c>
      <c r="G8" s="33">
        <v>62.6</v>
      </c>
      <c r="H8" s="30">
        <v>62.3</v>
      </c>
      <c r="I8" s="30">
        <v>77.8</v>
      </c>
      <c r="J8" s="32">
        <f>(H8-I8)/H8</f>
        <v>-0.24879614767255218</v>
      </c>
    </row>
    <row r="9" spans="1:10" ht="15" customHeight="1" x14ac:dyDescent="0.3">
      <c r="A9" s="22" t="s">
        <v>27</v>
      </c>
      <c r="B9" s="23">
        <v>62.813048404613049</v>
      </c>
      <c r="C9" s="24">
        <v>62.093562113812041</v>
      </c>
      <c r="D9" s="24">
        <v>61.990349802726648</v>
      </c>
      <c r="E9" s="25">
        <v>68.922737534219976</v>
      </c>
      <c r="F9" s="34">
        <f>(D9-E9)/D9</f>
        <v>-0.11183011151823517</v>
      </c>
      <c r="G9" s="27">
        <v>63.763610833020813</v>
      </c>
      <c r="H9" s="24">
        <v>63.440008424590424</v>
      </c>
      <c r="I9" s="24">
        <v>78.177386130105532</v>
      </c>
      <c r="J9" s="34">
        <f>(H9-I9)/H9</f>
        <v>-0.23230415744715838</v>
      </c>
    </row>
    <row r="10" spans="1:10" ht="15" customHeight="1" x14ac:dyDescent="0.3">
      <c r="A10" s="28" t="s">
        <v>28</v>
      </c>
      <c r="B10" s="29">
        <v>61.807983667403697</v>
      </c>
      <c r="C10" s="30">
        <v>61.810732558944061</v>
      </c>
      <c r="D10" s="30">
        <v>61.744243018544225</v>
      </c>
      <c r="E10" s="31">
        <v>67.110754210521506</v>
      </c>
      <c r="F10" s="32">
        <f>(D10-E10)/D10</f>
        <v>-8.6915166979462471E-2</v>
      </c>
      <c r="G10" s="33">
        <v>61.805233735913085</v>
      </c>
      <c r="H10" s="30">
        <v>61.709107001606107</v>
      </c>
      <c r="I10" s="30">
        <v>68.481893616467801</v>
      </c>
      <c r="J10" s="32">
        <f>(H10-I10)/H10</f>
        <v>-0.10975343744133938</v>
      </c>
    </row>
    <row r="11" spans="1:10" ht="15" customHeight="1" thickBot="1" x14ac:dyDescent="0.35">
      <c r="A11" s="35" t="s">
        <v>29</v>
      </c>
      <c r="B11" s="36">
        <v>61.747049980546286</v>
      </c>
      <c r="C11" s="37">
        <v>61.574728049626692</v>
      </c>
      <c r="D11" s="37">
        <v>61.492241889526468</v>
      </c>
      <c r="E11" s="38">
        <v>67.802603857291672</v>
      </c>
      <c r="F11" s="39">
        <f>(D11-E11)/D11</f>
        <v>-0.10262045705053408</v>
      </c>
      <c r="G11" s="40">
        <v>61.940135561772891</v>
      </c>
      <c r="H11" s="37">
        <v>61.723318524898794</v>
      </c>
      <c r="I11" s="37">
        <v>73.725191419116584</v>
      </c>
      <c r="J11" s="39">
        <f>(H11-I11)/H11</f>
        <v>-0.19444633213258472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3:J3"/>
    <mergeCell ref="A2:J2"/>
    <mergeCell ref="A12:I12"/>
    <mergeCell ref="A1:J1"/>
    <mergeCell ref="A4:A6"/>
    <mergeCell ref="B4:B6"/>
    <mergeCell ref="C4:J4"/>
    <mergeCell ref="C5:F5"/>
    <mergeCell ref="G5:J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.75" customHeight="1" x14ac:dyDescent="0.25">
      <c r="A1" s="64" t="s">
        <v>12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3.8" x14ac:dyDescent="0.25">
      <c r="A2" s="77" t="str">
        <f>Índice!A4</f>
        <v>Evolución del salario agrario medio en España por tipo de contrato y sexo (€/jornal)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 x14ac:dyDescent="0.25">
      <c r="A3" s="77" t="str">
        <f>Índice!A3</f>
        <v>Datos por trimestre  y media anual 2024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52.567220779707647</v>
      </c>
      <c r="C7" s="24">
        <v>54.63097868798058</v>
      </c>
      <c r="D7" s="24">
        <v>55.003683624791172</v>
      </c>
      <c r="E7" s="25">
        <v>53.558555562095556</v>
      </c>
      <c r="F7" s="26">
        <f>(D7-E7)/D7</f>
        <v>2.6273296031472888E-2</v>
      </c>
      <c r="G7" s="27">
        <v>52.156780417356288</v>
      </c>
      <c r="H7" s="24">
        <v>53.35648952565505</v>
      </c>
      <c r="I7" s="24">
        <v>49.575739194687216</v>
      </c>
      <c r="J7" s="26">
        <f>(H7-I7)/H7</f>
        <v>7.0858303546187398E-2</v>
      </c>
    </row>
    <row r="8" spans="1:10" ht="15" customHeight="1" x14ac:dyDescent="0.3">
      <c r="A8" s="28" t="s">
        <v>26</v>
      </c>
      <c r="B8" s="29">
        <v>56.3</v>
      </c>
      <c r="C8" s="30">
        <v>56.5</v>
      </c>
      <c r="D8" s="30">
        <v>56.5</v>
      </c>
      <c r="E8" s="31">
        <v>56.4</v>
      </c>
      <c r="F8" s="32">
        <f>(D8-E8)/D8</f>
        <v>1.7699115044248039E-3</v>
      </c>
      <c r="G8" s="33">
        <v>56.3</v>
      </c>
      <c r="H8" s="30">
        <v>57.7</v>
      </c>
      <c r="I8" s="30">
        <v>53.5</v>
      </c>
      <c r="J8" s="32">
        <f>(H8-I8)/H8</f>
        <v>7.2790294627383068E-2</v>
      </c>
    </row>
    <row r="9" spans="1:10" ht="15" customHeight="1" x14ac:dyDescent="0.3">
      <c r="A9" s="22" t="s">
        <v>27</v>
      </c>
      <c r="B9" s="23">
        <v>58.389532730425962</v>
      </c>
      <c r="C9" s="24">
        <v>56.790087086910994</v>
      </c>
      <c r="D9" s="24">
        <v>56.596840393118569</v>
      </c>
      <c r="E9" s="25">
        <v>57.223489557286655</v>
      </c>
      <c r="F9" s="34">
        <f>(D9-E9)/D9</f>
        <v>-1.1072158088957172E-2</v>
      </c>
      <c r="G9" s="27">
        <v>58.847779531266461</v>
      </c>
      <c r="H9" s="24">
        <v>59.227872169044382</v>
      </c>
      <c r="I9" s="24">
        <v>57.601125459807321</v>
      </c>
      <c r="J9" s="34">
        <f>(H9-I9)/H9</f>
        <v>2.7465898227680797E-2</v>
      </c>
    </row>
    <row r="10" spans="1:10" ht="15" customHeight="1" x14ac:dyDescent="0.3">
      <c r="A10" s="28" t="s">
        <v>28</v>
      </c>
      <c r="B10" s="29">
        <v>57.045171105978021</v>
      </c>
      <c r="C10" s="30">
        <v>58.496432719417882</v>
      </c>
      <c r="D10" s="30">
        <v>58.481263370656606</v>
      </c>
      <c r="E10" s="31">
        <v>58.537864199869979</v>
      </c>
      <c r="F10" s="32">
        <f>(D10-E10)/D10</f>
        <v>-9.6784552779981378E-4</v>
      </c>
      <c r="G10" s="33">
        <v>56.714896994488591</v>
      </c>
      <c r="H10" s="30">
        <v>57.337377570071858</v>
      </c>
      <c r="I10" s="30">
        <v>55.027492241224266</v>
      </c>
      <c r="J10" s="32">
        <f>(H10-I10)/H10</f>
        <v>4.0285855871672667E-2</v>
      </c>
    </row>
    <row r="11" spans="1:10" ht="15" customHeight="1" thickBot="1" x14ac:dyDescent="0.35">
      <c r="A11" s="35" t="s">
        <v>29</v>
      </c>
      <c r="B11" s="36">
        <v>55.896545418861002</v>
      </c>
      <c r="C11" s="37">
        <v>56.65794339786963</v>
      </c>
      <c r="D11" s="37">
        <v>56.708830839419313</v>
      </c>
      <c r="E11" s="38">
        <v>56.52581574743806</v>
      </c>
      <c r="F11" s="39">
        <f>(D11-E11)/D11</f>
        <v>3.2272767622293641E-3</v>
      </c>
      <c r="G11" s="40">
        <v>55.725134445364901</v>
      </c>
      <c r="H11" s="37">
        <v>56.744634979864536</v>
      </c>
      <c r="I11" s="37">
        <v>53.276053622735198</v>
      </c>
      <c r="J11" s="39">
        <f>(H11-I11)/H11</f>
        <v>6.1126155069287896E-2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3:J3"/>
    <mergeCell ref="A2:J2"/>
    <mergeCell ref="A12:I12"/>
    <mergeCell ref="A1:J1"/>
    <mergeCell ref="A4:A6"/>
    <mergeCell ref="B4:B6"/>
    <mergeCell ref="C4:J4"/>
    <mergeCell ref="C5:F5"/>
    <mergeCell ref="G5:J5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Normal="100" workbookViewId="0">
      <selection sqref="A1:J1"/>
    </sheetView>
  </sheetViews>
  <sheetFormatPr baseColWidth="10" defaultColWidth="11" defaultRowHeight="15" customHeight="1" x14ac:dyDescent="0.3"/>
  <cols>
    <col min="1" max="1" width="17.6640625" style="1" customWidth="1"/>
    <col min="2" max="2" width="7.109375" style="1" bestFit="1" customWidth="1"/>
    <col min="3" max="5" width="9.6640625" style="1" customWidth="1"/>
    <col min="6" max="6" width="10.88671875" style="1" bestFit="1" customWidth="1"/>
    <col min="7" max="8" width="9.6640625" style="1" customWidth="1"/>
    <col min="9" max="9" width="8.6640625" customWidth="1"/>
  </cols>
  <sheetData>
    <row r="1" spans="1:10" ht="48.75" customHeight="1" x14ac:dyDescent="0.25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9" customFormat="1" ht="13.8" x14ac:dyDescent="0.25">
      <c r="A2" s="77" t="str">
        <f>Índice!A4</f>
        <v>Evolución del salario agrario medio en España por tipo de contrato y sexo (€/jornal)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2.75" customHeight="1" x14ac:dyDescent="0.3">
      <c r="A3" s="77" t="str">
        <f>Índice!A3</f>
        <v>Datos por trimestre  y media anual 2024</v>
      </c>
      <c r="B3" s="77"/>
      <c r="C3" s="77"/>
      <c r="D3" s="77"/>
      <c r="E3" s="77"/>
      <c r="F3" s="77"/>
      <c r="G3" s="77"/>
      <c r="H3" s="77"/>
      <c r="I3" s="41"/>
      <c r="J3" s="41"/>
    </row>
    <row r="4" spans="1:10" ht="15" customHeight="1" x14ac:dyDescent="0.25">
      <c r="A4" s="67" t="s">
        <v>17</v>
      </c>
      <c r="B4" s="67" t="s">
        <v>18</v>
      </c>
      <c r="C4" s="70" t="s">
        <v>19</v>
      </c>
      <c r="D4" s="71"/>
      <c r="E4" s="71"/>
      <c r="F4" s="71"/>
      <c r="G4" s="71"/>
      <c r="H4" s="71"/>
      <c r="I4" s="71"/>
      <c r="J4" s="73"/>
    </row>
    <row r="5" spans="1:10" ht="15" customHeight="1" thickBot="1" x14ac:dyDescent="0.3">
      <c r="A5" s="68"/>
      <c r="B5" s="68"/>
      <c r="C5" s="70" t="s">
        <v>20</v>
      </c>
      <c r="D5" s="71"/>
      <c r="E5" s="71"/>
      <c r="F5" s="72"/>
      <c r="G5" s="70" t="s">
        <v>21</v>
      </c>
      <c r="H5" s="71"/>
      <c r="I5" s="71"/>
      <c r="J5" s="73"/>
    </row>
    <row r="6" spans="1:10" ht="15" customHeight="1" x14ac:dyDescent="0.25">
      <c r="A6" s="69" t="s">
        <v>17</v>
      </c>
      <c r="B6" s="69"/>
      <c r="C6" s="18" t="s">
        <v>18</v>
      </c>
      <c r="D6" s="18" t="s">
        <v>22</v>
      </c>
      <c r="E6" s="19" t="s">
        <v>23</v>
      </c>
      <c r="F6" s="20" t="s">
        <v>24</v>
      </c>
      <c r="G6" s="21" t="s">
        <v>18</v>
      </c>
      <c r="H6" s="18" t="s">
        <v>22</v>
      </c>
      <c r="I6" s="18" t="s">
        <v>23</v>
      </c>
      <c r="J6" s="20" t="s">
        <v>24</v>
      </c>
    </row>
    <row r="7" spans="1:10" ht="15" customHeight="1" x14ac:dyDescent="0.3">
      <c r="A7" s="22" t="s">
        <v>25</v>
      </c>
      <c r="B7" s="23">
        <v>57.933501619083842</v>
      </c>
      <c r="C7" s="24">
        <v>57.299192564180068</v>
      </c>
      <c r="D7" s="24">
        <v>57.412297108323258</v>
      </c>
      <c r="E7" s="25">
        <v>55.905960188101794</v>
      </c>
      <c r="F7" s="26">
        <f>(D7-E7)/D7</f>
        <v>2.6237182556541283E-2</v>
      </c>
      <c r="G7" s="27">
        <v>58.755979367849278</v>
      </c>
      <c r="H7" s="24">
        <v>59.45815976555317</v>
      </c>
      <c r="I7" s="24">
        <v>53.018465131410267</v>
      </c>
      <c r="J7" s="26">
        <f>(H7-I7)/H7</f>
        <v>0.10830632262308448</v>
      </c>
    </row>
    <row r="8" spans="1:10" ht="15" customHeight="1" x14ac:dyDescent="0.3">
      <c r="A8" s="28" t="s">
        <v>26</v>
      </c>
      <c r="B8" s="29">
        <v>59.8</v>
      </c>
      <c r="C8" s="30">
        <v>58.3</v>
      </c>
      <c r="D8" s="30">
        <v>58.2</v>
      </c>
      <c r="E8" s="31">
        <v>59</v>
      </c>
      <c r="F8" s="32">
        <f>(D8-E8)/D8</f>
        <v>-1.3745704467353903E-2</v>
      </c>
      <c r="G8" s="33">
        <v>61.4</v>
      </c>
      <c r="H8" s="30">
        <v>61.9</v>
      </c>
      <c r="I8" s="30">
        <v>57.2</v>
      </c>
      <c r="J8" s="32">
        <f>(H8-I8)/H8</f>
        <v>7.5928917609046784E-2</v>
      </c>
    </row>
    <row r="9" spans="1:10" ht="15" customHeight="1" x14ac:dyDescent="0.3">
      <c r="A9" s="22" t="s">
        <v>27</v>
      </c>
      <c r="B9" s="23">
        <v>60.787445673807937</v>
      </c>
      <c r="C9" s="24">
        <v>58.770930747101701</v>
      </c>
      <c r="D9" s="24">
        <v>58.660147873943366</v>
      </c>
      <c r="E9" s="25">
        <v>59.822244117137664</v>
      </c>
      <c r="F9" s="34">
        <f>(D9-E9)/D9</f>
        <v>-1.9810659967846717E-2</v>
      </c>
      <c r="G9" s="27">
        <v>63.003103014486285</v>
      </c>
      <c r="H9" s="24">
        <v>63.671991111244004</v>
      </c>
      <c r="I9" s="24">
        <v>57.749922080658436</v>
      </c>
      <c r="J9" s="34">
        <f>(H9-I9)/H9</f>
        <v>9.3009012710767489E-2</v>
      </c>
    </row>
    <row r="10" spans="1:10" ht="15" customHeight="1" x14ac:dyDescent="0.3">
      <c r="A10" s="28" t="s">
        <v>28</v>
      </c>
      <c r="B10" s="29">
        <v>59.716061847328383</v>
      </c>
      <c r="C10" s="30">
        <v>58.789438608225268</v>
      </c>
      <c r="D10" s="30">
        <v>58.805046482505645</v>
      </c>
      <c r="E10" s="31">
        <v>58.601420629468848</v>
      </c>
      <c r="F10" s="32">
        <f>(D10-E10)/D10</f>
        <v>3.4627275245395061E-3</v>
      </c>
      <c r="G10" s="33">
        <v>61.000403339635859</v>
      </c>
      <c r="H10" s="30">
        <v>61.675476191979449</v>
      </c>
      <c r="I10" s="30">
        <v>56.866077070376292</v>
      </c>
      <c r="J10" s="32">
        <f>(H10-I10)/H10</f>
        <v>7.7979116150360461E-2</v>
      </c>
    </row>
    <row r="11" spans="1:10" ht="15" customHeight="1" thickBot="1" x14ac:dyDescent="0.35">
      <c r="A11" s="35" t="s">
        <v>29</v>
      </c>
      <c r="B11" s="36">
        <v>59.5920780505121</v>
      </c>
      <c r="C11" s="37">
        <v>58.295638916851352</v>
      </c>
      <c r="D11" s="37">
        <v>58.28056731157173</v>
      </c>
      <c r="E11" s="38">
        <v>58.459746726080766</v>
      </c>
      <c r="F11" s="39">
        <f>(D11-E11)/D11</f>
        <v>-3.0744281117088567E-3</v>
      </c>
      <c r="G11" s="40">
        <v>61.149987265745366</v>
      </c>
      <c r="H11" s="37">
        <v>61.779456458282091</v>
      </c>
      <c r="I11" s="37">
        <v>56.387667119487183</v>
      </c>
      <c r="J11" s="39">
        <f>(H11-I11)/H11</f>
        <v>8.7274794048015455E-2</v>
      </c>
    </row>
    <row r="12" spans="1:10" ht="15" customHeight="1" x14ac:dyDescent="0.3">
      <c r="A12" s="66" t="s">
        <v>30</v>
      </c>
      <c r="B12" s="66"/>
      <c r="C12" s="66"/>
      <c r="D12" s="66"/>
      <c r="E12" s="66"/>
      <c r="F12" s="66"/>
      <c r="G12" s="66"/>
      <c r="H12" s="66"/>
      <c r="I12" s="66"/>
    </row>
    <row r="17" spans="3:3" customFormat="1" ht="15" customHeight="1" x14ac:dyDescent="0.3">
      <c r="C17" s="14"/>
    </row>
  </sheetData>
  <sheetProtection selectLockedCells="1" selectUnlockedCells="1"/>
  <mergeCells count="9">
    <mergeCell ref="A12:I12"/>
    <mergeCell ref="A1:J1"/>
    <mergeCell ref="A3:H3"/>
    <mergeCell ref="A4:A6"/>
    <mergeCell ref="B4:B6"/>
    <mergeCell ref="C4:J4"/>
    <mergeCell ref="C5:F5"/>
    <mergeCell ref="G5:J5"/>
    <mergeCell ref="A2:J2"/>
  </mergeCells>
  <pageMargins left="0.78749999999999998" right="0.78749999999999998" top="0.78749999999999998" bottom="0.78749999999999998" header="0.51180555555555551" footer="0.51180555555555551"/>
  <pageSetup paperSize="9" scale="97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</vt:lpstr>
      <vt:lpstr>1</vt:lpstr>
      <vt:lpstr> 2</vt:lpstr>
      <vt:lpstr>4</vt:lpstr>
      <vt:lpstr>3</vt:lpstr>
      <vt:lpstr>5</vt:lpstr>
      <vt:lpstr>6</vt:lpstr>
      <vt:lpstr>7</vt:lpstr>
      <vt:lpstr>8</vt:lpstr>
      <vt:lpstr>9</vt:lpstr>
      <vt:lpstr>10</vt:lpstr>
      <vt:lpstr>11</vt:lpstr>
      <vt:lpstr>' 2'!Área_de_impresión</vt:lpstr>
      <vt:lpstr>'1'!Área_de_impresión</vt:lpstr>
      <vt:lpstr>'10'!Área_de_impresión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Salarios sector agrario 2024</dc:title>
  <dc:subject/>
  <dc:creator/>
  <cp:keywords/>
  <dc:description/>
  <cp:lastModifiedBy>Ana Pallarés</cp:lastModifiedBy>
  <cp:revision/>
  <dcterms:created xsi:type="dcterms:W3CDTF">2018-03-09T13:11:00Z</dcterms:created>
  <dcterms:modified xsi:type="dcterms:W3CDTF">2025-12-15T11:40:43Z</dcterms:modified>
  <cp:category/>
  <cp:contentStatus/>
</cp:coreProperties>
</file>