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12180" activeTab="0"/>
  </bookViews>
  <sheets>
    <sheet name="AÑO 2016" sheetId="1" r:id="rId1"/>
    <sheet name="AÑO 2015" sheetId="2" r:id="rId2"/>
    <sheet name="AÑO 2014" sheetId="3" r:id="rId3"/>
    <sheet name="AÑO 2013" sheetId="4" r:id="rId4"/>
    <sheet name="AÑO 2012" sheetId="5" r:id="rId5"/>
    <sheet name="AÑO 2011" sheetId="6" r:id="rId6"/>
    <sheet name="AÑO 2010" sheetId="7" r:id="rId7"/>
    <sheet name="AÑO 2009" sheetId="8" r:id="rId8"/>
  </sheets>
  <definedNames/>
  <calcPr fullCalcOnLoad="1"/>
</workbook>
</file>

<file path=xl/sharedStrings.xml><?xml version="1.0" encoding="utf-8"?>
<sst xmlns="http://schemas.openxmlformats.org/spreadsheetml/2006/main" count="497" uniqueCount="78">
  <si>
    <t>Aragón</t>
  </si>
  <si>
    <t>Cantabria</t>
  </si>
  <si>
    <t>Castilla y León</t>
  </si>
  <si>
    <t>Cataluña</t>
  </si>
  <si>
    <t>Extremadura</t>
  </si>
  <si>
    <t>País Vasco</t>
  </si>
  <si>
    <t>Información estadística de Aragón</t>
  </si>
  <si>
    <t>Canarias</t>
  </si>
  <si>
    <t>Galicia</t>
  </si>
  <si>
    <t>Ha.</t>
  </si>
  <si>
    <t>% sobre el total</t>
  </si>
  <si>
    <t>Castilla-La Mancha</t>
  </si>
  <si>
    <t>Comunitat Valenciana</t>
  </si>
  <si>
    <t>Andalucía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</si>
  <si>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agosto de 2010.</t>
    </r>
  </si>
  <si>
    <t>Fuente: Encuesta sobre Superficies y Rendimientos de Cultivos (ESYRCE 2009). Ministerio de Medio Ambiente y Medio Rural y Marino.</t>
  </si>
  <si>
    <t>Cereales</t>
  </si>
  <si>
    <t>Girasol</t>
  </si>
  <si>
    <t>Maíz forrajero</t>
  </si>
  <si>
    <t>Otros forrajes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</si>
  <si>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julio de 2012.</t>
    </r>
  </si>
  <si>
    <t>Fuente: Encuesta sobre Superficies y Rendimientos de Cultivos (ESYRCE 2010). Ministerio de Agricultura, Alimentación y Medio Ambiente.</t>
  </si>
  <si>
    <t>Fuente: Encuesta sobre Superficies y Rendimientos de Cultivos (ESYRCE 2011). Ministerio de Agricultura, Alimentación y Medio Ambiente.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</si>
  <si>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mayo de 2013.</t>
    </r>
  </si>
  <si>
    <t>Fuente: Análisis de las Técnicas de Mantenimiento de Suelos y de los Métodos de Siembra.Encuesta sobre Superficies y Rendimientos de Cultivos (ESYRCE 2012). Ministerio de Agricultura, Alimentación y Medio Ambiente.</t>
  </si>
  <si>
    <t>Rioja, La</t>
  </si>
  <si>
    <t>Balears, Illes</t>
  </si>
  <si>
    <t xml:space="preserve">Madrid, Comunidad de </t>
  </si>
  <si>
    <t xml:space="preserve">Murcia, Región de Murcia </t>
  </si>
  <si>
    <t xml:space="preserve">Navarra, Comunidad Foral de </t>
  </si>
  <si>
    <t xml:space="preserve">Asturias, Principado de </t>
  </si>
  <si>
    <t xml:space="preserve">Rioja, La </t>
  </si>
  <si>
    <t xml:space="preserve">Murcia, Región de 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</si>
  <si>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15 de mayo de 2014.</t>
    </r>
  </si>
  <si>
    <t>Fuente: Análisis de las Técnicas de Mantenimiento de Suelos y de los Métodos de Siembra.Encuesta sobre Superficies y Rendimientos de Cultivos (ESYRCE 2013). Ministerio de Agricultura, Alimentación y Medio Ambiente.</t>
  </si>
  <si>
    <t>-</t>
  </si>
  <si>
    <t>España</t>
  </si>
  <si>
    <t xml:space="preserve">España </t>
  </si>
  <si>
    <t>Medio Ambiente y  Energía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</si>
  <si>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5 de junio  de 2015.</t>
    </r>
  </si>
  <si>
    <t>Fuente: Análisis de las Técnicas de Mantenimiento de Suelos y de los Métodos de Siembra.Encuesta sobre Superficies y Rendimientos de Cultivos (ESYRCE 2014). Ministerio de Agricultura, Alimentación y Medio Ambiente.</t>
  </si>
  <si>
    <t>Otros cereales forrajeros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</si>
  <si>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,11  de febrero de 2016.</t>
    </r>
  </si>
  <si>
    <t>Fuente: Análisis de las Técnicas de Mantenimiento de Suelos y de los Métodos de Siembra.Encuesta sobre Superficies y Rendimientos de Cultivos (ESYRCE 2015). Ministerio de Agricultura, Alimentación y Medio Ambiente.</t>
  </si>
  <si>
    <t xml:space="preserve">Territorio </t>
  </si>
  <si>
    <t xml:space="preserve">Superficie de girasol con siembra directa </t>
  </si>
  <si>
    <t>Superficie cultivada de girasol</t>
  </si>
  <si>
    <t>% de siembra directa de girasol  sobre total superficie de girasol</t>
  </si>
  <si>
    <t xml:space="preserve">Superficie de maíz forrajero con siembra directa </t>
  </si>
  <si>
    <t xml:space="preserve">Superficie cultivada de maíz forrajero </t>
  </si>
  <si>
    <t xml:space="preserve">% de siembra directa de maíz forrajero  sobre total superficie de maíz forrajero </t>
  </si>
  <si>
    <t>Unidades :hectáreas  y porcentaje</t>
  </si>
  <si>
    <t>Territorios / Variables</t>
  </si>
  <si>
    <t>Cereales grano</t>
  </si>
  <si>
    <t xml:space="preserve">Superficie de otros cereales forrajeros con siembra directa </t>
  </si>
  <si>
    <t xml:space="preserve">Superficie cultivada de otros cereales forrajeros </t>
  </si>
  <si>
    <t xml:space="preserve">% de siembra directa de cereales forrajeros sobre total superficie de cereales  forrajeros </t>
  </si>
  <si>
    <t xml:space="preserve">Superficie de cereales grano con siembra directa </t>
  </si>
  <si>
    <t>Superficie cultivada de cereales grano</t>
  </si>
  <si>
    <t xml:space="preserve">% de siembra directa de cereales sobre total cereal grano </t>
  </si>
  <si>
    <t>Tipo de cultivo</t>
  </si>
  <si>
    <t>Siembra directa de cultivos herbáceos, por tipo de cultivo: superficies y porcentajes.CCAA y España. Año 2015.</t>
  </si>
  <si>
    <t>Siembra directa de cultivos herbáceos, por tipo de cultivo: superficies y porcentajes.CCAA y España. Año 2014.</t>
  </si>
  <si>
    <t>Siembra directa de cultivos herbáceos, por tipo de cultivo: superficies y porcentajes.CCAA y España. Año 2013.</t>
  </si>
  <si>
    <t>Siembra directa de cultivos herbáceos, por tipo de cultivo: superficies y porcentajes.CCAA y España. Año 2012.</t>
  </si>
  <si>
    <t>Siembra directa de cultivos herbáceos, por tipo de cultivo: superficies y porcentajes.CCAA y España. Año 2011.</t>
  </si>
  <si>
    <t>Territorio</t>
  </si>
  <si>
    <t>Siembra directa de cultivos herbáceos, por tipo de cultivo: superficies y porcentajes.CCAA y España. Año 2010.</t>
  </si>
  <si>
    <t>Siembra directa de cultivos herbáceos, por tipo de cultivo: superficies y porcentajes.CCAA y España. Año 2009.</t>
  </si>
  <si>
    <t>Suelos y Usos del Suelo / Desertificación y erosión / Mantenimiento de suelos agrarios:Siembra directa</t>
  </si>
  <si>
    <t xml:space="preserve">Suelos y Usos del Suelo / Desertificación y erosión / Mantenimiento de suelos agrarios. Siembra directa </t>
  </si>
  <si>
    <t xml:space="preserve">Suelos y Usos del Suelo / Desertificación y erosión / Mantenimiento de suelos agrarios.Siembra directa </t>
  </si>
  <si>
    <t xml:space="preserve">Suelos y Usos del Suelo / Desertificación y erosión / Mantenimiento de suelos agrarios:Siembra directa </t>
  </si>
  <si>
    <t>Los datos del año 2016 son los últimos disponibles.</t>
  </si>
  <si>
    <t>Siembra directa de cultivos herbáceos, por tipo de cultivo: superficies y porcentajes.CCAA y España. Año 2016.</t>
  </si>
  <si>
    <t>Publicación: © Instituto Aragonés de Estadística (IAEST),24 de julio de 2016.</t>
  </si>
  <si>
    <t>Fuente: Análisis de las Técnicas de Mantenimiento de Suelos y de los Métodos de Siembra.Encuesta sobre Superficies y Rendimientos de Cultivos (ESYRCE 2016). Ministerio de Agricultura, Alimentación y Medio Ambiente.</t>
  </si>
  <si>
    <t>Otros  forrajes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</si>
</sst>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0"/>
    <numFmt numFmtId="181" formatCode="#,##0.0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color indexed="8"/>
      <name val="Arial Black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left" indent="4"/>
    </xf>
    <xf numFmtId="0" fontId="6" fillId="2" borderId="0" xfId="0" applyFont="1" applyFill="1" applyBorder="1" applyAlignment="1">
      <alignment horizontal="left" indent="4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3" fontId="6" fillId="2" borderId="0" xfId="0" applyNumberFormat="1" applyFont="1" applyFill="1" applyAlignment="1">
      <alignment horizontal="left" indent="4"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2" fillId="3" borderId="0" xfId="0" applyFont="1" applyFill="1" applyAlignment="1">
      <alignment/>
    </xf>
    <xf numFmtId="3" fontId="1" fillId="3" borderId="0" xfId="0" applyNumberFormat="1" applyFont="1" applyFill="1" applyBorder="1" applyAlignment="1">
      <alignment horizontal="right" wrapText="1"/>
    </xf>
    <xf numFmtId="3" fontId="1" fillId="3" borderId="0" xfId="0" applyNumberFormat="1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2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wrapText="1"/>
    </xf>
    <xf numFmtId="0" fontId="5" fillId="3" borderId="2" xfId="0" applyFont="1" applyFill="1" applyBorder="1" applyAlignment="1">
      <alignment horizontal="left" wrapText="1"/>
    </xf>
    <xf numFmtId="3" fontId="5" fillId="3" borderId="2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3" fontId="1" fillId="3" borderId="4" xfId="0" applyNumberFormat="1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3" fontId="1" fillId="3" borderId="4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181" fontId="1" fillId="3" borderId="0" xfId="0" applyNumberFormat="1" applyFont="1" applyFill="1" applyBorder="1" applyAlignment="1">
      <alignment horizontal="right"/>
    </xf>
    <xf numFmtId="181" fontId="1" fillId="3" borderId="1" xfId="0" applyNumberFormat="1" applyFont="1" applyFill="1" applyBorder="1" applyAlignment="1">
      <alignment horizontal="right"/>
    </xf>
    <xf numFmtId="0" fontId="1" fillId="3" borderId="0" xfId="0" applyNumberFormat="1" applyFont="1" applyFill="1" applyBorder="1" applyAlignment="1">
      <alignment horizontal="right" wrapText="1"/>
    </xf>
    <xf numFmtId="0" fontId="1" fillId="3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left" indent="2"/>
    </xf>
    <xf numFmtId="3" fontId="2" fillId="4" borderId="0" xfId="0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181" fontId="2" fillId="4" borderId="0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left" wrapText="1"/>
    </xf>
    <xf numFmtId="3" fontId="1" fillId="3" borderId="5" xfId="0" applyNumberFormat="1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left" indent="4"/>
    </xf>
    <xf numFmtId="3" fontId="7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left" wrapText="1"/>
    </xf>
    <xf numFmtId="3" fontId="0" fillId="2" borderId="0" xfId="0" applyNumberFormat="1" applyFill="1" applyBorder="1" applyAlignment="1">
      <alignment/>
    </xf>
    <xf numFmtId="0" fontId="5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0" fontId="4" fillId="2" borderId="0" xfId="0" applyFont="1" applyFill="1" applyBorder="1" applyAlignment="1">
      <alignment horizontal="left" wrapText="1"/>
    </xf>
    <xf numFmtId="3" fontId="5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3" fontId="5" fillId="3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3" fontId="5" fillId="3" borderId="6" xfId="0" applyNumberFormat="1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/>
    </xf>
    <xf numFmtId="0" fontId="1" fillId="4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A1">
      <selection activeCell="N23" sqref="N23"/>
    </sheetView>
  </sheetViews>
  <sheetFormatPr defaultColWidth="11.421875" defaultRowHeight="12.75"/>
  <cols>
    <col min="1" max="1" width="26.421875" style="1" customWidth="1"/>
    <col min="2" max="2" width="14.8515625" style="26" customWidth="1"/>
    <col min="3" max="3" width="9.8515625" style="26" customWidth="1"/>
    <col min="4" max="4" width="13.421875" style="27" customWidth="1"/>
    <col min="5" max="5" width="0.42578125" style="27" customWidth="1"/>
    <col min="6" max="6" width="11.421875" style="11" customWidth="1"/>
    <col min="7" max="7" width="13.28125" style="11" customWidth="1"/>
    <col min="8" max="8" width="15.8515625" style="11" customWidth="1"/>
    <col min="9" max="9" width="0.5625" style="73" customWidth="1"/>
    <col min="10" max="10" width="11.140625" style="28" customWidth="1"/>
    <col min="11" max="11" width="15.421875" style="28" customWidth="1"/>
    <col min="12" max="12" width="17.00390625" style="28" customWidth="1"/>
    <col min="13" max="13" width="0.9921875" style="28" customWidth="1"/>
    <col min="14" max="14" width="14.421875" style="28" customWidth="1"/>
    <col min="15" max="16" width="15.00390625" style="28" customWidth="1"/>
    <col min="17" max="17" width="16.421875" style="1" customWidth="1"/>
    <col min="18" max="16384" width="0" style="1" hidden="1" customWidth="1"/>
  </cols>
  <sheetData>
    <row r="1" spans="1:9" s="3" customFormat="1" ht="27" customHeight="1">
      <c r="A1" s="2" t="s">
        <v>6</v>
      </c>
      <c r="B1" s="13"/>
      <c r="C1" s="13"/>
      <c r="D1" s="14"/>
      <c r="E1" s="14"/>
      <c r="F1" s="8"/>
      <c r="G1" s="8"/>
      <c r="H1" s="8"/>
      <c r="I1" s="68"/>
    </row>
    <row r="2" spans="1:16" s="5" customFormat="1" ht="15.75">
      <c r="A2" s="4" t="s">
        <v>38</v>
      </c>
      <c r="B2" s="15"/>
      <c r="C2" s="15"/>
      <c r="D2" s="16"/>
      <c r="E2" s="16"/>
      <c r="F2" s="9"/>
      <c r="G2" s="9"/>
      <c r="H2" s="9"/>
      <c r="I2" s="69"/>
      <c r="J2" s="17"/>
      <c r="K2" s="17"/>
      <c r="L2" s="17"/>
      <c r="M2" s="17"/>
      <c r="N2" s="17"/>
      <c r="O2" s="17"/>
      <c r="P2" s="17"/>
    </row>
    <row r="3" spans="1:9" s="7" customFormat="1" ht="18.75" customHeight="1">
      <c r="A3" s="6" t="s">
        <v>69</v>
      </c>
      <c r="B3" s="18"/>
      <c r="C3" s="18"/>
      <c r="D3" s="19"/>
      <c r="E3" s="19"/>
      <c r="F3" s="10"/>
      <c r="G3" s="10"/>
      <c r="H3" s="10"/>
      <c r="I3" s="70"/>
    </row>
    <row r="4" spans="1:16" s="20" customFormat="1" ht="27" customHeight="1">
      <c r="A4" s="81" t="s">
        <v>74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75" customFormat="1" ht="17.25" customHeight="1">
      <c r="A5" s="76" t="s">
        <v>51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36" customFormat="1" ht="31.5" customHeight="1">
      <c r="A6" s="36" t="s">
        <v>60</v>
      </c>
      <c r="B6" s="82" t="s">
        <v>53</v>
      </c>
      <c r="C6" s="82"/>
      <c r="D6" s="82"/>
      <c r="E6" s="71"/>
      <c r="F6" s="82" t="s">
        <v>17</v>
      </c>
      <c r="G6" s="82"/>
      <c r="H6" s="82"/>
      <c r="I6" s="71"/>
      <c r="J6" s="83" t="s">
        <v>18</v>
      </c>
      <c r="K6" s="83"/>
      <c r="L6" s="83"/>
      <c r="M6" s="74"/>
      <c r="N6" s="82" t="s">
        <v>77</v>
      </c>
      <c r="O6" s="82"/>
      <c r="P6" s="82"/>
    </row>
    <row r="7" spans="1:16" s="37" customFormat="1" ht="47.25" customHeight="1">
      <c r="A7" s="38" t="s">
        <v>52</v>
      </c>
      <c r="B7" s="66" t="s">
        <v>57</v>
      </c>
      <c r="C7" s="66" t="s">
        <v>58</v>
      </c>
      <c r="D7" s="66" t="s">
        <v>59</v>
      </c>
      <c r="E7" s="72"/>
      <c r="F7" s="66" t="s">
        <v>45</v>
      </c>
      <c r="G7" s="66" t="s">
        <v>46</v>
      </c>
      <c r="H7" s="66" t="s">
        <v>47</v>
      </c>
      <c r="I7" s="72"/>
      <c r="J7" s="66" t="s">
        <v>48</v>
      </c>
      <c r="K7" s="66" t="s">
        <v>49</v>
      </c>
      <c r="L7" s="66" t="s">
        <v>50</v>
      </c>
      <c r="M7" s="72"/>
      <c r="N7" s="66" t="s">
        <v>54</v>
      </c>
      <c r="O7" s="66" t="s">
        <v>55</v>
      </c>
      <c r="P7" s="66" t="s">
        <v>56</v>
      </c>
    </row>
    <row r="8" spans="1:16" s="32" customFormat="1" ht="15" customHeight="1">
      <c r="A8" s="44" t="s">
        <v>36</v>
      </c>
      <c r="B8" s="41">
        <v>568901</v>
      </c>
      <c r="C8" s="41">
        <v>6185185</v>
      </c>
      <c r="D8" s="52">
        <f>B8/C8*100</f>
        <v>9.197800874185655</v>
      </c>
      <c r="E8" s="52"/>
      <c r="F8" s="67">
        <v>29489</v>
      </c>
      <c r="G8" s="41">
        <v>734693</v>
      </c>
      <c r="H8" s="51">
        <v>4.01</v>
      </c>
      <c r="I8" s="52"/>
      <c r="J8" s="67">
        <v>1900</v>
      </c>
      <c r="K8" s="41">
        <v>89558</v>
      </c>
      <c r="L8" s="55">
        <v>2.12</v>
      </c>
      <c r="M8" s="53"/>
      <c r="N8" s="67">
        <v>45181</v>
      </c>
      <c r="O8" s="41">
        <v>338044</v>
      </c>
      <c r="P8" s="55">
        <v>13.37</v>
      </c>
    </row>
    <row r="9" spans="1:16" s="32" customFormat="1" ht="15" customHeight="1">
      <c r="A9" s="33" t="s">
        <v>13</v>
      </c>
      <c r="B9" s="30">
        <v>73483</v>
      </c>
      <c r="C9" s="77">
        <v>685696</v>
      </c>
      <c r="D9" s="52">
        <v>10.72</v>
      </c>
      <c r="E9" s="52"/>
      <c r="F9" s="30">
        <v>16497</v>
      </c>
      <c r="G9" s="30">
        <v>263278</v>
      </c>
      <c r="H9" s="52">
        <v>6.27</v>
      </c>
      <c r="I9" s="52"/>
      <c r="J9" s="30">
        <v>54</v>
      </c>
      <c r="K9" s="30">
        <v>465</v>
      </c>
      <c r="L9" s="52">
        <v>11.6</v>
      </c>
      <c r="M9" s="52"/>
      <c r="N9" s="30">
        <v>9210</v>
      </c>
      <c r="O9" s="30">
        <v>37310</v>
      </c>
      <c r="P9" s="52">
        <v>24.69</v>
      </c>
    </row>
    <row r="10" spans="1:16" s="32" customFormat="1" ht="15" customHeight="1">
      <c r="A10" s="57" t="s">
        <v>0</v>
      </c>
      <c r="B10" s="58">
        <v>106399</v>
      </c>
      <c r="C10" s="90">
        <v>919016</v>
      </c>
      <c r="D10" s="59">
        <v>11.58</v>
      </c>
      <c r="E10" s="52"/>
      <c r="F10" s="58">
        <v>59</v>
      </c>
      <c r="G10" s="58">
        <v>11871</v>
      </c>
      <c r="H10" s="59">
        <v>0.05</v>
      </c>
      <c r="I10" s="59"/>
      <c r="J10" s="58" t="s">
        <v>35</v>
      </c>
      <c r="K10" s="58">
        <v>1890</v>
      </c>
      <c r="L10" s="59" t="s">
        <v>35</v>
      </c>
      <c r="M10" s="59"/>
      <c r="N10" s="58">
        <v>4033</v>
      </c>
      <c r="O10" s="58">
        <v>30351</v>
      </c>
      <c r="P10" s="59">
        <v>13.29</v>
      </c>
    </row>
    <row r="11" spans="1:16" s="29" customFormat="1" ht="15" customHeight="1">
      <c r="A11" s="33" t="s">
        <v>30</v>
      </c>
      <c r="B11" s="30">
        <v>4</v>
      </c>
      <c r="C11" s="30">
        <v>120</v>
      </c>
      <c r="D11" s="53">
        <v>3.48</v>
      </c>
      <c r="E11" s="53"/>
      <c r="F11" s="78" t="s">
        <v>35</v>
      </c>
      <c r="G11" s="30" t="s">
        <v>35</v>
      </c>
      <c r="H11" s="30" t="s">
        <v>35</v>
      </c>
      <c r="I11" s="53"/>
      <c r="J11" s="30">
        <v>418</v>
      </c>
      <c r="K11" s="30">
        <v>7313</v>
      </c>
      <c r="L11" s="52">
        <v>5.71</v>
      </c>
      <c r="M11" s="52"/>
      <c r="N11" s="30">
        <v>3</v>
      </c>
      <c r="O11" s="30">
        <v>1207</v>
      </c>
      <c r="P11" s="52">
        <v>0.26</v>
      </c>
    </row>
    <row r="12" spans="1:16" s="32" customFormat="1" ht="15" customHeight="1">
      <c r="A12" s="33" t="s">
        <v>26</v>
      </c>
      <c r="B12" s="30">
        <v>229</v>
      </c>
      <c r="C12" s="30">
        <v>23449</v>
      </c>
      <c r="D12" s="52">
        <f>B12/C12*100</f>
        <v>0.9765874877393492</v>
      </c>
      <c r="E12" s="52"/>
      <c r="F12" s="78" t="s">
        <v>35</v>
      </c>
      <c r="G12" s="30" t="s">
        <v>35</v>
      </c>
      <c r="H12" s="30" t="s">
        <v>35</v>
      </c>
      <c r="I12" s="52"/>
      <c r="J12" s="30" t="s">
        <v>35</v>
      </c>
      <c r="K12" s="30" t="s">
        <v>35</v>
      </c>
      <c r="L12" s="30" t="s">
        <v>35</v>
      </c>
      <c r="M12" s="52"/>
      <c r="N12" s="30">
        <v>1296</v>
      </c>
      <c r="O12" s="30">
        <v>35280</v>
      </c>
      <c r="P12" s="52">
        <v>3.67</v>
      </c>
    </row>
    <row r="13" spans="1:16" s="32" customFormat="1" ht="15" customHeight="1">
      <c r="A13" s="33" t="s">
        <v>7</v>
      </c>
      <c r="B13" s="30">
        <v>369</v>
      </c>
      <c r="C13" s="30">
        <v>724</v>
      </c>
      <c r="D13" s="52">
        <f>B13/C13*100</f>
        <v>50.966850828729285</v>
      </c>
      <c r="E13" s="52"/>
      <c r="F13" s="78" t="s">
        <v>35</v>
      </c>
      <c r="G13" s="30" t="s">
        <v>35</v>
      </c>
      <c r="H13" s="30" t="s">
        <v>35</v>
      </c>
      <c r="I13" s="52"/>
      <c r="J13" s="30" t="s">
        <v>35</v>
      </c>
      <c r="K13" s="30" t="s">
        <v>35</v>
      </c>
      <c r="L13" s="30" t="s">
        <v>35</v>
      </c>
      <c r="M13" s="53"/>
      <c r="N13" s="30">
        <v>83</v>
      </c>
      <c r="O13" s="30">
        <v>318</v>
      </c>
      <c r="P13" s="52">
        <v>26.08</v>
      </c>
    </row>
    <row r="14" spans="1:16" s="29" customFormat="1" ht="15" customHeight="1">
      <c r="A14" s="33" t="s">
        <v>1</v>
      </c>
      <c r="B14" s="30">
        <v>83</v>
      </c>
      <c r="C14" s="30">
        <v>756</v>
      </c>
      <c r="D14" s="52">
        <f>B14/C14*100</f>
        <v>10.978835978835978</v>
      </c>
      <c r="E14" s="52"/>
      <c r="F14" s="78" t="s">
        <v>35</v>
      </c>
      <c r="G14" s="30" t="s">
        <v>35</v>
      </c>
      <c r="H14" s="30" t="s">
        <v>35</v>
      </c>
      <c r="I14" s="52"/>
      <c r="J14" s="30">
        <v>793</v>
      </c>
      <c r="K14" s="30">
        <v>4810</v>
      </c>
      <c r="L14" s="52">
        <v>16.49</v>
      </c>
      <c r="M14" s="52"/>
      <c r="N14" s="30" t="s">
        <v>35</v>
      </c>
      <c r="O14" s="30" t="s">
        <v>35</v>
      </c>
      <c r="P14" s="30" t="s">
        <v>35</v>
      </c>
    </row>
    <row r="15" spans="1:16" s="32" customFormat="1" ht="15" customHeight="1">
      <c r="A15" s="33" t="s">
        <v>2</v>
      </c>
      <c r="B15" s="30">
        <v>177225</v>
      </c>
      <c r="C15" s="30">
        <v>2110650</v>
      </c>
      <c r="D15" s="52">
        <f>B15/C15*100</f>
        <v>8.396702437637694</v>
      </c>
      <c r="E15" s="52"/>
      <c r="F15" s="30">
        <v>8422</v>
      </c>
      <c r="G15" s="30">
        <v>251062</v>
      </c>
      <c r="H15" s="52">
        <v>3.35</v>
      </c>
      <c r="I15" s="52"/>
      <c r="J15" s="30">
        <v>101</v>
      </c>
      <c r="K15" s="30">
        <v>2621</v>
      </c>
      <c r="L15" s="52">
        <v>3.85</v>
      </c>
      <c r="M15" s="52"/>
      <c r="N15" s="30">
        <v>16283</v>
      </c>
      <c r="O15" s="30">
        <v>105052</v>
      </c>
      <c r="P15" s="52">
        <v>15.5</v>
      </c>
    </row>
    <row r="16" spans="1:16" s="32" customFormat="1" ht="15" customHeight="1">
      <c r="A16" s="33" t="s">
        <v>11</v>
      </c>
      <c r="B16" s="30">
        <v>74780</v>
      </c>
      <c r="C16" s="30">
        <v>1357223</v>
      </c>
      <c r="D16" s="52">
        <f>B16/C16*100</f>
        <v>5.509779896155606</v>
      </c>
      <c r="E16" s="52"/>
      <c r="F16" s="30">
        <v>3998</v>
      </c>
      <c r="G16" s="30">
        <v>184759</v>
      </c>
      <c r="H16" s="52">
        <v>2.16</v>
      </c>
      <c r="I16" s="52"/>
      <c r="J16" s="30">
        <v>17</v>
      </c>
      <c r="K16" s="30">
        <v>2581</v>
      </c>
      <c r="L16" s="52">
        <v>0.68</v>
      </c>
      <c r="M16" s="52"/>
      <c r="N16" s="30">
        <v>2826</v>
      </c>
      <c r="O16" s="30">
        <v>57211</v>
      </c>
      <c r="P16" s="52">
        <v>4.94</v>
      </c>
    </row>
    <row r="17" spans="1:16" s="32" customFormat="1" ht="15" customHeight="1">
      <c r="A17" s="33" t="s">
        <v>3</v>
      </c>
      <c r="B17" s="30">
        <v>70969</v>
      </c>
      <c r="C17" s="30">
        <v>338989</v>
      </c>
      <c r="D17" s="52">
        <f>B17/C17*100</f>
        <v>20.935487582192934</v>
      </c>
      <c r="E17" s="52"/>
      <c r="F17" s="30">
        <v>94</v>
      </c>
      <c r="G17" s="30">
        <v>2476</v>
      </c>
      <c r="H17" s="52">
        <v>3.79</v>
      </c>
      <c r="I17" s="52"/>
      <c r="J17" s="30">
        <v>27</v>
      </c>
      <c r="K17" s="30">
        <v>966</v>
      </c>
      <c r="L17" s="52">
        <v>2.78</v>
      </c>
      <c r="M17" s="52"/>
      <c r="N17" s="30">
        <v>4677</v>
      </c>
      <c r="O17" s="30">
        <v>38288</v>
      </c>
      <c r="P17" s="52">
        <v>12.22</v>
      </c>
    </row>
    <row r="18" spans="1:16" s="32" customFormat="1" ht="15" customHeight="1">
      <c r="A18" s="33" t="s">
        <v>12</v>
      </c>
      <c r="B18" s="30">
        <v>8246</v>
      </c>
      <c r="C18" s="30">
        <v>27555</v>
      </c>
      <c r="D18" s="52">
        <f>B18/C18*100</f>
        <v>29.92560333877699</v>
      </c>
      <c r="E18" s="52"/>
      <c r="F18" s="30">
        <v>42</v>
      </c>
      <c r="G18" s="30">
        <v>2246</v>
      </c>
      <c r="H18" s="52">
        <v>1.86</v>
      </c>
      <c r="I18" s="52"/>
      <c r="J18" s="30">
        <v>14</v>
      </c>
      <c r="K18" s="30">
        <v>18</v>
      </c>
      <c r="L18" s="52">
        <v>77.73</v>
      </c>
      <c r="M18" s="52"/>
      <c r="N18" s="30">
        <v>3059</v>
      </c>
      <c r="O18" s="30">
        <v>4589</v>
      </c>
      <c r="P18" s="52">
        <v>66.65</v>
      </c>
    </row>
    <row r="19" spans="1:16" s="32" customFormat="1" ht="15" customHeight="1">
      <c r="A19" s="33" t="s">
        <v>4</v>
      </c>
      <c r="B19" s="30">
        <v>8664</v>
      </c>
      <c r="C19" s="30">
        <v>259798</v>
      </c>
      <c r="D19" s="52">
        <f>B19/C19*100</f>
        <v>3.3348986520296537</v>
      </c>
      <c r="E19" s="52"/>
      <c r="F19" s="30" t="s">
        <v>35</v>
      </c>
      <c r="G19" s="30">
        <v>13105</v>
      </c>
      <c r="H19" s="64" t="s">
        <v>35</v>
      </c>
      <c r="I19" s="64"/>
      <c r="J19" s="30" t="s">
        <v>35</v>
      </c>
      <c r="K19" s="30">
        <v>37</v>
      </c>
      <c r="L19" s="52" t="s">
        <v>35</v>
      </c>
      <c r="M19" s="52"/>
      <c r="N19" s="30">
        <v>3284</v>
      </c>
      <c r="O19" s="30">
        <v>23150</v>
      </c>
      <c r="P19" s="52">
        <v>14.18</v>
      </c>
    </row>
    <row r="20" spans="1:16" s="32" customFormat="1" ht="15" customHeight="1">
      <c r="A20" s="33" t="s">
        <v>8</v>
      </c>
      <c r="B20" s="30">
        <v>46</v>
      </c>
      <c r="C20" s="30">
        <v>36885</v>
      </c>
      <c r="D20" s="52">
        <v>0.08</v>
      </c>
      <c r="E20" s="52"/>
      <c r="F20" s="30" t="s">
        <v>35</v>
      </c>
      <c r="G20" s="30" t="s">
        <v>35</v>
      </c>
      <c r="H20" s="30" t="s">
        <v>35</v>
      </c>
      <c r="I20" s="64"/>
      <c r="J20" s="30">
        <v>348</v>
      </c>
      <c r="K20" s="30">
        <v>67609</v>
      </c>
      <c r="L20" s="52">
        <v>0.51</v>
      </c>
      <c r="M20" s="52"/>
      <c r="N20" s="30" t="s">
        <v>35</v>
      </c>
      <c r="O20" s="30">
        <v>441</v>
      </c>
      <c r="P20" s="52" t="s">
        <v>35</v>
      </c>
    </row>
    <row r="21" spans="1:16" s="32" customFormat="1" ht="15" customHeight="1">
      <c r="A21" s="33" t="s">
        <v>27</v>
      </c>
      <c r="B21" s="31">
        <v>2118</v>
      </c>
      <c r="C21" s="31">
        <v>81892</v>
      </c>
      <c r="D21" s="52">
        <f>B21/C21*100</f>
        <v>2.5863332193620865</v>
      </c>
      <c r="E21" s="52"/>
      <c r="F21" s="31" t="s">
        <v>35</v>
      </c>
      <c r="G21" s="31">
        <v>1281</v>
      </c>
      <c r="H21" s="64" t="s">
        <v>35</v>
      </c>
      <c r="I21" s="64"/>
      <c r="J21" s="31" t="s">
        <v>35</v>
      </c>
      <c r="K21" s="31" t="s">
        <v>35</v>
      </c>
      <c r="L21" s="31" t="s">
        <v>35</v>
      </c>
      <c r="M21" s="52"/>
      <c r="N21" s="31" t="s">
        <v>35</v>
      </c>
      <c r="O21" s="31">
        <v>975</v>
      </c>
      <c r="P21" s="52" t="s">
        <v>35</v>
      </c>
    </row>
    <row r="22" spans="1:16" s="32" customFormat="1" ht="15" customHeight="1">
      <c r="A22" s="33" t="s">
        <v>28</v>
      </c>
      <c r="B22" s="30">
        <v>13700</v>
      </c>
      <c r="C22" s="30">
        <v>48897</v>
      </c>
      <c r="D22" s="52">
        <f>B22/C22*100</f>
        <v>28.018078818741436</v>
      </c>
      <c r="E22" s="52"/>
      <c r="F22" s="30" t="s">
        <v>35</v>
      </c>
      <c r="G22" s="30">
        <v>2</v>
      </c>
      <c r="H22" s="64" t="s">
        <v>35</v>
      </c>
      <c r="I22" s="64"/>
      <c r="J22" s="30">
        <v>81</v>
      </c>
      <c r="K22" s="30">
        <v>117</v>
      </c>
      <c r="L22" s="52">
        <v>69.6</v>
      </c>
      <c r="M22" s="52"/>
      <c r="N22" s="30">
        <v>25</v>
      </c>
      <c r="O22" s="30">
        <v>62</v>
      </c>
      <c r="P22" s="52">
        <v>40.17</v>
      </c>
    </row>
    <row r="23" spans="1:16" s="29" customFormat="1" ht="15" customHeight="1">
      <c r="A23" s="33" t="s">
        <v>29</v>
      </c>
      <c r="B23" s="30">
        <v>27464</v>
      </c>
      <c r="C23" s="30">
        <v>190877</v>
      </c>
      <c r="D23" s="52">
        <f>B23/C23*100</f>
        <v>14.388323370547527</v>
      </c>
      <c r="E23" s="52"/>
      <c r="F23" s="30">
        <v>195</v>
      </c>
      <c r="G23" s="30">
        <v>3287</v>
      </c>
      <c r="H23" s="65">
        <v>5.94</v>
      </c>
      <c r="I23" s="65"/>
      <c r="J23" s="30">
        <v>35</v>
      </c>
      <c r="K23" s="30">
        <v>962</v>
      </c>
      <c r="L23" s="52">
        <v>3.64</v>
      </c>
      <c r="M23" s="52"/>
      <c r="N23" s="30">
        <v>403</v>
      </c>
      <c r="O23" s="30">
        <v>3234</v>
      </c>
      <c r="P23" s="52">
        <v>12.45</v>
      </c>
    </row>
    <row r="24" spans="1:16" s="29" customFormat="1" ht="15" customHeight="1">
      <c r="A24" s="33" t="s">
        <v>5</v>
      </c>
      <c r="B24" s="30">
        <v>0</v>
      </c>
      <c r="C24" s="30">
        <v>46851</v>
      </c>
      <c r="D24" s="52">
        <v>0</v>
      </c>
      <c r="E24" s="52"/>
      <c r="F24" s="30" t="s">
        <v>35</v>
      </c>
      <c r="G24" s="30">
        <v>735</v>
      </c>
      <c r="H24" s="52" t="s">
        <v>35</v>
      </c>
      <c r="I24" s="52"/>
      <c r="J24" s="30">
        <v>11</v>
      </c>
      <c r="K24" s="30">
        <v>170</v>
      </c>
      <c r="L24" s="52">
        <v>6.57</v>
      </c>
      <c r="M24" s="52"/>
      <c r="N24" s="30" t="s">
        <v>35</v>
      </c>
      <c r="O24" s="30">
        <v>73</v>
      </c>
      <c r="P24" s="52" t="s">
        <v>35</v>
      </c>
    </row>
    <row r="25" spans="1:16" s="32" customFormat="1" ht="15" customHeight="1">
      <c r="A25" s="34" t="s">
        <v>25</v>
      </c>
      <c r="B25" s="49">
        <v>5121</v>
      </c>
      <c r="C25" s="49">
        <v>55806</v>
      </c>
      <c r="D25" s="54">
        <f>B25/C25*100</f>
        <v>9.176432641651436</v>
      </c>
      <c r="E25" s="52"/>
      <c r="F25" s="49">
        <v>183</v>
      </c>
      <c r="G25" s="49">
        <v>590</v>
      </c>
      <c r="H25" s="54">
        <v>30.95</v>
      </c>
      <c r="I25" s="52"/>
      <c r="J25" s="49" t="s">
        <v>35</v>
      </c>
      <c r="K25" s="49" t="s">
        <v>35</v>
      </c>
      <c r="L25" s="49" t="s">
        <v>35</v>
      </c>
      <c r="M25" s="52"/>
      <c r="N25" s="49" t="s">
        <v>35</v>
      </c>
      <c r="O25" s="49">
        <v>504</v>
      </c>
      <c r="P25" s="54" t="s">
        <v>35</v>
      </c>
    </row>
    <row r="26" spans="1:16" s="32" customFormat="1" ht="15" customHeight="1">
      <c r="A26" s="63" t="s">
        <v>73</v>
      </c>
      <c r="B26" s="31"/>
      <c r="C26" s="31"/>
      <c r="D26" s="52"/>
      <c r="E26" s="52"/>
      <c r="F26" s="31"/>
      <c r="G26" s="31"/>
      <c r="H26" s="52"/>
      <c r="I26" s="52"/>
      <c r="J26" s="31"/>
      <c r="K26" s="31"/>
      <c r="L26" s="52"/>
      <c r="M26" s="52"/>
      <c r="N26" s="31"/>
      <c r="O26" s="31"/>
      <c r="P26" s="52"/>
    </row>
    <row r="27" ht="17.25" customHeight="1">
      <c r="A27" s="89" t="s">
        <v>75</v>
      </c>
    </row>
    <row r="28" spans="1:16" s="12" customFormat="1" ht="13.5" customHeight="1">
      <c r="A28" s="79" t="s">
        <v>76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</sheetData>
  <mergeCells count="6">
    <mergeCell ref="A28:P28"/>
    <mergeCell ref="A4:P4"/>
    <mergeCell ref="B6:D6"/>
    <mergeCell ref="F6:H6"/>
    <mergeCell ref="J6:L6"/>
    <mergeCell ref="N6:P6"/>
  </mergeCells>
  <printOptions/>
  <pageMargins left="0.2" right="0.21" top="0.18" bottom="0.22" header="0" footer="0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26" sqref="A26:IV26"/>
    </sheetView>
  </sheetViews>
  <sheetFormatPr defaultColWidth="11.421875" defaultRowHeight="12.75"/>
  <cols>
    <col min="1" max="1" width="26.421875" style="1" customWidth="1"/>
    <col min="2" max="2" width="14.8515625" style="26" customWidth="1"/>
    <col min="3" max="3" width="9.8515625" style="26" customWidth="1"/>
    <col min="4" max="4" width="13.421875" style="27" customWidth="1"/>
    <col min="5" max="5" width="0.42578125" style="27" customWidth="1"/>
    <col min="6" max="6" width="11.421875" style="11" customWidth="1"/>
    <col min="7" max="7" width="13.28125" style="11" customWidth="1"/>
    <col min="8" max="8" width="15.8515625" style="11" customWidth="1"/>
    <col min="9" max="9" width="0.5625" style="73" customWidth="1"/>
    <col min="10" max="10" width="11.140625" style="28" customWidth="1"/>
    <col min="11" max="11" width="15.421875" style="28" customWidth="1"/>
    <col min="12" max="12" width="17.00390625" style="28" customWidth="1"/>
    <col min="13" max="13" width="0.9921875" style="28" customWidth="1"/>
    <col min="14" max="14" width="14.421875" style="28" customWidth="1"/>
    <col min="15" max="16" width="15.00390625" style="28" customWidth="1"/>
    <col min="17" max="17" width="16.421875" style="1" customWidth="1"/>
    <col min="18" max="16384" width="0" style="1" hidden="1" customWidth="1"/>
  </cols>
  <sheetData>
    <row r="1" spans="1:9" s="3" customFormat="1" ht="27" customHeight="1">
      <c r="A1" s="2" t="s">
        <v>6</v>
      </c>
      <c r="B1" s="13"/>
      <c r="C1" s="13"/>
      <c r="D1" s="14"/>
      <c r="E1" s="14"/>
      <c r="F1" s="8"/>
      <c r="G1" s="8"/>
      <c r="H1" s="8"/>
      <c r="I1" s="68"/>
    </row>
    <row r="2" spans="1:16" s="5" customFormat="1" ht="15.75">
      <c r="A2" s="4" t="s">
        <v>38</v>
      </c>
      <c r="B2" s="15"/>
      <c r="C2" s="15"/>
      <c r="D2" s="16"/>
      <c r="E2" s="16"/>
      <c r="F2" s="9"/>
      <c r="G2" s="9"/>
      <c r="H2" s="9"/>
      <c r="I2" s="69"/>
      <c r="J2" s="17"/>
      <c r="K2" s="17"/>
      <c r="L2" s="17"/>
      <c r="M2" s="17"/>
      <c r="N2" s="17"/>
      <c r="O2" s="17"/>
      <c r="P2" s="17"/>
    </row>
    <row r="3" spans="1:9" s="7" customFormat="1" ht="18.75" customHeight="1">
      <c r="A3" s="6" t="s">
        <v>69</v>
      </c>
      <c r="B3" s="18"/>
      <c r="C3" s="18"/>
      <c r="D3" s="19"/>
      <c r="E3" s="19"/>
      <c r="F3" s="10"/>
      <c r="G3" s="10"/>
      <c r="H3" s="10"/>
      <c r="I3" s="70"/>
    </row>
    <row r="4" spans="1:16" s="20" customFormat="1" ht="30" customHeight="1">
      <c r="A4" s="81" t="s">
        <v>61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75" customFormat="1" ht="17.25" customHeight="1">
      <c r="A5" s="76" t="s">
        <v>51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36" customFormat="1" ht="31.5" customHeight="1">
      <c r="A6" s="36" t="s">
        <v>60</v>
      </c>
      <c r="B6" s="82" t="s">
        <v>53</v>
      </c>
      <c r="C6" s="82"/>
      <c r="D6" s="82"/>
      <c r="E6" s="71"/>
      <c r="F6" s="82" t="s">
        <v>17</v>
      </c>
      <c r="G6" s="82"/>
      <c r="H6" s="82"/>
      <c r="I6" s="71"/>
      <c r="J6" s="83" t="s">
        <v>18</v>
      </c>
      <c r="K6" s="83"/>
      <c r="L6" s="83"/>
      <c r="M6" s="74"/>
      <c r="N6" s="82" t="s">
        <v>41</v>
      </c>
      <c r="O6" s="82"/>
      <c r="P6" s="82"/>
    </row>
    <row r="7" spans="1:16" s="37" customFormat="1" ht="47.25" customHeight="1">
      <c r="A7" s="38" t="s">
        <v>52</v>
      </c>
      <c r="B7" s="66" t="s">
        <v>57</v>
      </c>
      <c r="C7" s="66" t="s">
        <v>58</v>
      </c>
      <c r="D7" s="66" t="s">
        <v>59</v>
      </c>
      <c r="E7" s="72"/>
      <c r="F7" s="66" t="s">
        <v>45</v>
      </c>
      <c r="G7" s="66" t="s">
        <v>46</v>
      </c>
      <c r="H7" s="66" t="s">
        <v>47</v>
      </c>
      <c r="I7" s="72"/>
      <c r="J7" s="66" t="s">
        <v>48</v>
      </c>
      <c r="K7" s="66" t="s">
        <v>49</v>
      </c>
      <c r="L7" s="66" t="s">
        <v>50</v>
      </c>
      <c r="M7" s="72"/>
      <c r="N7" s="66" t="s">
        <v>54</v>
      </c>
      <c r="O7" s="66" t="s">
        <v>55</v>
      </c>
      <c r="P7" s="66" t="s">
        <v>56</v>
      </c>
    </row>
    <row r="8" spans="1:16" s="32" customFormat="1" ht="15" customHeight="1">
      <c r="A8" s="44" t="s">
        <v>36</v>
      </c>
      <c r="B8" s="41">
        <v>546859</v>
      </c>
      <c r="C8" s="41">
        <v>6306612</v>
      </c>
      <c r="D8" s="52">
        <f>B8/C8*100</f>
        <v>8.671200955441686</v>
      </c>
      <c r="E8" s="52"/>
      <c r="F8" s="67">
        <v>23476</v>
      </c>
      <c r="G8" s="41">
        <v>763989</v>
      </c>
      <c r="H8" s="51">
        <v>3.07</v>
      </c>
      <c r="I8" s="52"/>
      <c r="J8" s="67">
        <v>3802</v>
      </c>
      <c r="K8" s="41">
        <v>92950</v>
      </c>
      <c r="L8" s="55">
        <v>4.09</v>
      </c>
      <c r="M8" s="53"/>
      <c r="N8" s="67">
        <v>45235</v>
      </c>
      <c r="O8" s="41">
        <v>335886</v>
      </c>
      <c r="P8" s="55">
        <v>13.47</v>
      </c>
    </row>
    <row r="9" spans="1:16" s="32" customFormat="1" ht="15" customHeight="1">
      <c r="A9" s="33" t="s">
        <v>13</v>
      </c>
      <c r="B9" s="30">
        <v>84047</v>
      </c>
      <c r="C9" s="30">
        <v>713631</v>
      </c>
      <c r="D9" s="52">
        <v>11.78</v>
      </c>
      <c r="E9" s="52"/>
      <c r="F9" s="30">
        <v>11383</v>
      </c>
      <c r="G9" s="30">
        <v>296848</v>
      </c>
      <c r="H9" s="52">
        <v>3.83</v>
      </c>
      <c r="I9" s="52"/>
      <c r="J9" s="30">
        <v>23</v>
      </c>
      <c r="K9" s="30">
        <v>364</v>
      </c>
      <c r="L9" s="52">
        <v>6.19</v>
      </c>
      <c r="M9" s="52"/>
      <c r="N9" s="30">
        <v>9271</v>
      </c>
      <c r="O9" s="30">
        <v>48168</v>
      </c>
      <c r="P9" s="52">
        <v>19.25</v>
      </c>
    </row>
    <row r="10" spans="1:16" s="32" customFormat="1" ht="15" customHeight="1">
      <c r="A10" s="57" t="s">
        <v>0</v>
      </c>
      <c r="B10" s="58">
        <v>107167</v>
      </c>
      <c r="C10" s="58">
        <v>912529</v>
      </c>
      <c r="D10" s="59">
        <f>B10/C10*100</f>
        <v>11.743955534563833</v>
      </c>
      <c r="E10" s="52"/>
      <c r="F10" s="58">
        <v>0</v>
      </c>
      <c r="G10" s="58">
        <v>9838</v>
      </c>
      <c r="H10" s="59">
        <v>0</v>
      </c>
      <c r="I10" s="59"/>
      <c r="J10" s="58">
        <v>610</v>
      </c>
      <c r="K10" s="58">
        <v>2172</v>
      </c>
      <c r="L10" s="59">
        <v>28.08</v>
      </c>
      <c r="M10" s="59"/>
      <c r="N10" s="58">
        <v>4924</v>
      </c>
      <c r="O10" s="58">
        <v>26590</v>
      </c>
      <c r="P10" s="59">
        <v>18.52</v>
      </c>
    </row>
    <row r="11" spans="1:16" s="29" customFormat="1" ht="15" customHeight="1">
      <c r="A11" s="33" t="s">
        <v>30</v>
      </c>
      <c r="B11" s="30">
        <v>1</v>
      </c>
      <c r="C11" s="30">
        <v>124</v>
      </c>
      <c r="D11" s="53">
        <v>0.42</v>
      </c>
      <c r="E11" s="53"/>
      <c r="F11" s="78">
        <v>0</v>
      </c>
      <c r="G11" s="30">
        <v>0</v>
      </c>
      <c r="H11" s="30">
        <v>0</v>
      </c>
      <c r="I11" s="53"/>
      <c r="J11" s="30">
        <v>344</v>
      </c>
      <c r="K11" s="30">
        <v>8182</v>
      </c>
      <c r="L11" s="52">
        <v>4.21</v>
      </c>
      <c r="M11" s="52"/>
      <c r="N11" s="30">
        <v>0</v>
      </c>
      <c r="O11" s="30">
        <v>810</v>
      </c>
      <c r="P11" s="52">
        <v>0</v>
      </c>
    </row>
    <row r="12" spans="1:16" s="32" customFormat="1" ht="15" customHeight="1">
      <c r="A12" s="33" t="s">
        <v>26</v>
      </c>
      <c r="B12" s="30">
        <v>58</v>
      </c>
      <c r="C12" s="30">
        <v>24805</v>
      </c>
      <c r="D12" s="52">
        <f>B12/C12*100</f>
        <v>0.2338238258415642</v>
      </c>
      <c r="E12" s="52"/>
      <c r="F12" s="78">
        <v>0</v>
      </c>
      <c r="G12" s="30">
        <v>0</v>
      </c>
      <c r="H12" s="30">
        <v>0</v>
      </c>
      <c r="I12" s="52"/>
      <c r="J12" s="30">
        <v>0</v>
      </c>
      <c r="K12" s="30">
        <v>52</v>
      </c>
      <c r="L12" s="52">
        <v>0</v>
      </c>
      <c r="M12" s="52"/>
      <c r="N12" s="30">
        <v>637</v>
      </c>
      <c r="O12" s="30">
        <v>33396</v>
      </c>
      <c r="P12" s="52">
        <v>1.91</v>
      </c>
    </row>
    <row r="13" spans="1:16" s="32" customFormat="1" ht="15" customHeight="1">
      <c r="A13" s="33" t="s">
        <v>7</v>
      </c>
      <c r="B13" s="30">
        <v>133</v>
      </c>
      <c r="C13" s="30">
        <v>486</v>
      </c>
      <c r="D13" s="52">
        <f>B13/C13*100</f>
        <v>27.36625514403292</v>
      </c>
      <c r="E13" s="52"/>
      <c r="F13" s="78">
        <v>0</v>
      </c>
      <c r="G13" s="30">
        <v>0</v>
      </c>
      <c r="H13" s="30">
        <v>0</v>
      </c>
      <c r="I13" s="52"/>
      <c r="J13" s="30">
        <v>2</v>
      </c>
      <c r="K13" s="30">
        <v>2</v>
      </c>
      <c r="L13" s="53">
        <v>100</v>
      </c>
      <c r="M13" s="53"/>
      <c r="N13" s="30">
        <v>321</v>
      </c>
      <c r="O13" s="30">
        <v>336</v>
      </c>
      <c r="P13" s="52">
        <v>95.63</v>
      </c>
    </row>
    <row r="14" spans="1:16" s="29" customFormat="1" ht="15" customHeight="1">
      <c r="A14" s="33" t="s">
        <v>1</v>
      </c>
      <c r="B14" s="30">
        <v>0</v>
      </c>
      <c r="C14" s="30">
        <v>911</v>
      </c>
      <c r="D14" s="52">
        <v>0</v>
      </c>
      <c r="E14" s="52"/>
      <c r="F14" s="77">
        <v>0</v>
      </c>
      <c r="G14" s="30">
        <v>23</v>
      </c>
      <c r="H14" s="52">
        <v>0</v>
      </c>
      <c r="I14" s="52"/>
      <c r="J14" s="30">
        <v>1150</v>
      </c>
      <c r="K14" s="30">
        <v>5124</v>
      </c>
      <c r="L14" s="52">
        <v>22.444</v>
      </c>
      <c r="M14" s="52"/>
      <c r="N14" s="30">
        <v>0</v>
      </c>
      <c r="O14" s="30">
        <v>0</v>
      </c>
      <c r="P14" s="52">
        <v>0</v>
      </c>
    </row>
    <row r="15" spans="1:16" s="32" customFormat="1" ht="15" customHeight="1">
      <c r="A15" s="33" t="s">
        <v>2</v>
      </c>
      <c r="B15" s="30">
        <v>155214</v>
      </c>
      <c r="C15" s="30">
        <v>2088802</v>
      </c>
      <c r="D15" s="52">
        <f>B15/C15*100</f>
        <v>7.430766535076088</v>
      </c>
      <c r="E15" s="52"/>
      <c r="F15" s="30">
        <v>9372</v>
      </c>
      <c r="G15" s="30">
        <v>248257</v>
      </c>
      <c r="H15" s="52">
        <v>3.78</v>
      </c>
      <c r="I15" s="52"/>
      <c r="J15" s="30">
        <v>5</v>
      </c>
      <c r="K15" s="30">
        <v>2843</v>
      </c>
      <c r="L15" s="52">
        <v>0.17</v>
      </c>
      <c r="M15" s="52"/>
      <c r="N15" s="30">
        <v>14443</v>
      </c>
      <c r="O15" s="30">
        <v>119741</v>
      </c>
      <c r="P15" s="52">
        <v>12.06</v>
      </c>
    </row>
    <row r="16" spans="1:16" s="32" customFormat="1" ht="15" customHeight="1">
      <c r="A16" s="33" t="s">
        <v>11</v>
      </c>
      <c r="B16" s="30">
        <v>69402</v>
      </c>
      <c r="C16" s="30">
        <v>1441848</v>
      </c>
      <c r="D16" s="52">
        <f>B16/C16*100</f>
        <v>4.813406128801372</v>
      </c>
      <c r="E16" s="52"/>
      <c r="F16" s="30">
        <v>1266</v>
      </c>
      <c r="G16" s="30">
        <v>182224</v>
      </c>
      <c r="H16" s="52">
        <v>0.69</v>
      </c>
      <c r="I16" s="52"/>
      <c r="J16" s="30">
        <v>99</v>
      </c>
      <c r="K16" s="30">
        <v>417</v>
      </c>
      <c r="L16" s="52">
        <v>23.75</v>
      </c>
      <c r="M16" s="52"/>
      <c r="N16" s="30">
        <v>3398</v>
      </c>
      <c r="O16" s="30">
        <v>39651</v>
      </c>
      <c r="P16" s="52">
        <v>8.57</v>
      </c>
    </row>
    <row r="17" spans="1:16" s="32" customFormat="1" ht="15" customHeight="1">
      <c r="A17" s="33" t="s">
        <v>3</v>
      </c>
      <c r="B17" s="30">
        <v>64020</v>
      </c>
      <c r="C17" s="30">
        <v>335846</v>
      </c>
      <c r="D17" s="52">
        <f>B17/C17*100</f>
        <v>19.06230831988471</v>
      </c>
      <c r="E17" s="52"/>
      <c r="F17" s="30">
        <v>76</v>
      </c>
      <c r="G17" s="30">
        <v>1999</v>
      </c>
      <c r="H17" s="52">
        <v>3.83</v>
      </c>
      <c r="I17" s="52"/>
      <c r="J17" s="30">
        <v>449</v>
      </c>
      <c r="K17" s="30">
        <v>2732</v>
      </c>
      <c r="L17" s="52">
        <v>16.42</v>
      </c>
      <c r="M17" s="52"/>
      <c r="N17" s="30">
        <v>4437</v>
      </c>
      <c r="O17" s="30">
        <v>36462</v>
      </c>
      <c r="P17" s="52">
        <v>12.17</v>
      </c>
    </row>
    <row r="18" spans="1:16" s="32" customFormat="1" ht="15" customHeight="1">
      <c r="A18" s="33" t="s">
        <v>12</v>
      </c>
      <c r="B18" s="30">
        <v>10984</v>
      </c>
      <c r="C18" s="30">
        <v>34901</v>
      </c>
      <c r="D18" s="52">
        <f>B18/C18*100</f>
        <v>31.47187759663047</v>
      </c>
      <c r="E18" s="52"/>
      <c r="F18" s="30">
        <v>0</v>
      </c>
      <c r="G18" s="30">
        <v>374</v>
      </c>
      <c r="H18" s="52">
        <v>0</v>
      </c>
      <c r="I18" s="52"/>
      <c r="J18" s="30">
        <v>67</v>
      </c>
      <c r="K18" s="30">
        <v>71</v>
      </c>
      <c r="L18" s="52">
        <v>95.08</v>
      </c>
      <c r="M18" s="52"/>
      <c r="N18" s="30">
        <v>541</v>
      </c>
      <c r="O18" s="30">
        <v>1407</v>
      </c>
      <c r="P18" s="52">
        <v>38.41</v>
      </c>
    </row>
    <row r="19" spans="1:16" s="32" customFormat="1" ht="15" customHeight="1">
      <c r="A19" s="33" t="s">
        <v>4</v>
      </c>
      <c r="B19" s="30">
        <v>12085</v>
      </c>
      <c r="C19" s="30">
        <v>272566</v>
      </c>
      <c r="D19" s="52">
        <f>B19/C19*100</f>
        <v>4.4337885136077135</v>
      </c>
      <c r="E19" s="52"/>
      <c r="F19" s="30">
        <v>295</v>
      </c>
      <c r="G19" s="30">
        <v>17095</v>
      </c>
      <c r="H19" s="64">
        <v>1.73</v>
      </c>
      <c r="I19" s="64"/>
      <c r="J19" s="30">
        <v>0</v>
      </c>
      <c r="K19" s="30">
        <v>148</v>
      </c>
      <c r="L19" s="52">
        <v>0</v>
      </c>
      <c r="M19" s="52"/>
      <c r="N19" s="30">
        <v>6997</v>
      </c>
      <c r="O19" s="30">
        <v>26602</v>
      </c>
      <c r="P19" s="52">
        <v>26.3</v>
      </c>
    </row>
    <row r="20" spans="1:16" s="32" customFormat="1" ht="15" customHeight="1">
      <c r="A20" s="33" t="s">
        <v>8</v>
      </c>
      <c r="B20" s="30">
        <v>33</v>
      </c>
      <c r="C20" s="30">
        <v>38430</v>
      </c>
      <c r="D20" s="52">
        <v>0.08</v>
      </c>
      <c r="E20" s="52"/>
      <c r="F20" s="30">
        <v>0</v>
      </c>
      <c r="G20" s="30">
        <v>71</v>
      </c>
      <c r="H20" s="64">
        <v>0</v>
      </c>
      <c r="I20" s="64"/>
      <c r="J20" s="30">
        <v>839</v>
      </c>
      <c r="K20" s="30">
        <v>69468</v>
      </c>
      <c r="L20" s="52">
        <v>1.21</v>
      </c>
      <c r="M20" s="52"/>
      <c r="N20" s="30">
        <v>28</v>
      </c>
      <c r="O20" s="30">
        <v>94</v>
      </c>
      <c r="P20" s="52">
        <v>30.24</v>
      </c>
    </row>
    <row r="21" spans="1:16" s="32" customFormat="1" ht="15" customHeight="1">
      <c r="A21" s="33" t="s">
        <v>27</v>
      </c>
      <c r="B21" s="31">
        <v>2345</v>
      </c>
      <c r="C21" s="31">
        <v>89914</v>
      </c>
      <c r="D21" s="52">
        <f>B21/C21*100</f>
        <v>2.608047690014903</v>
      </c>
      <c r="E21" s="52"/>
      <c r="F21" s="31">
        <v>0</v>
      </c>
      <c r="G21" s="31">
        <v>632</v>
      </c>
      <c r="H21" s="64">
        <v>0</v>
      </c>
      <c r="I21" s="64"/>
      <c r="J21" s="31">
        <v>0</v>
      </c>
      <c r="K21" s="31">
        <v>0</v>
      </c>
      <c r="L21" s="52">
        <v>0</v>
      </c>
      <c r="M21" s="52"/>
      <c r="N21" s="31">
        <v>25</v>
      </c>
      <c r="O21" s="31">
        <v>766</v>
      </c>
      <c r="P21" s="52">
        <v>3.27</v>
      </c>
    </row>
    <row r="22" spans="1:16" s="32" customFormat="1" ht="15" customHeight="1">
      <c r="A22" s="33" t="s">
        <v>28</v>
      </c>
      <c r="B22" s="30">
        <v>19659</v>
      </c>
      <c r="C22" s="30">
        <v>61703</v>
      </c>
      <c r="D22" s="52">
        <f>B22/C22*100</f>
        <v>31.860687486832084</v>
      </c>
      <c r="E22" s="52"/>
      <c r="F22" s="30">
        <v>0</v>
      </c>
      <c r="G22" s="30">
        <v>0</v>
      </c>
      <c r="H22" s="64">
        <v>0</v>
      </c>
      <c r="I22" s="64"/>
      <c r="J22" s="30">
        <v>126</v>
      </c>
      <c r="K22" s="30">
        <v>229</v>
      </c>
      <c r="L22" s="52">
        <v>54.9</v>
      </c>
      <c r="M22" s="52"/>
      <c r="N22" s="30">
        <v>174</v>
      </c>
      <c r="O22" s="30">
        <v>174</v>
      </c>
      <c r="P22" s="52">
        <v>100</v>
      </c>
    </row>
    <row r="23" spans="1:16" s="29" customFormat="1" ht="15" customHeight="1">
      <c r="A23" s="33" t="s">
        <v>29</v>
      </c>
      <c r="B23" s="30">
        <v>15761</v>
      </c>
      <c r="C23" s="30">
        <v>188234</v>
      </c>
      <c r="D23" s="52">
        <f>B23/C23*100</f>
        <v>8.373088814985604</v>
      </c>
      <c r="E23" s="52"/>
      <c r="F23" s="30">
        <v>403</v>
      </c>
      <c r="G23" s="30">
        <v>4645</v>
      </c>
      <c r="H23" s="65">
        <v>8.68</v>
      </c>
      <c r="I23" s="65"/>
      <c r="J23" s="30">
        <v>78</v>
      </c>
      <c r="K23" s="30">
        <v>976</v>
      </c>
      <c r="L23" s="52">
        <v>8.02</v>
      </c>
      <c r="M23" s="52"/>
      <c r="N23" s="30">
        <v>39</v>
      </c>
      <c r="O23" s="30">
        <v>1453</v>
      </c>
      <c r="P23" s="52">
        <v>2.67</v>
      </c>
    </row>
    <row r="24" spans="1:16" s="29" customFormat="1" ht="15" customHeight="1">
      <c r="A24" s="33" t="s">
        <v>5</v>
      </c>
      <c r="B24" s="30">
        <v>0</v>
      </c>
      <c r="C24" s="30">
        <v>46920</v>
      </c>
      <c r="D24" s="52">
        <v>0</v>
      </c>
      <c r="E24" s="52"/>
      <c r="F24" s="30">
        <v>0</v>
      </c>
      <c r="G24" s="30">
        <v>738</v>
      </c>
      <c r="H24" s="52">
        <v>0</v>
      </c>
      <c r="I24" s="52"/>
      <c r="J24" s="30">
        <v>11</v>
      </c>
      <c r="K24" s="30">
        <v>171</v>
      </c>
      <c r="L24" s="52">
        <v>6.56</v>
      </c>
      <c r="M24" s="52"/>
      <c r="N24" s="30">
        <v>0</v>
      </c>
      <c r="O24" s="30">
        <v>0</v>
      </c>
      <c r="P24" s="52">
        <v>0</v>
      </c>
    </row>
    <row r="25" spans="1:16" s="32" customFormat="1" ht="15" customHeight="1">
      <c r="A25" s="34" t="s">
        <v>25</v>
      </c>
      <c r="B25" s="49">
        <v>5952</v>
      </c>
      <c r="C25" s="49">
        <v>54963</v>
      </c>
      <c r="D25" s="54">
        <f>B25/C25*100</f>
        <v>10.829103214890017</v>
      </c>
      <c r="E25" s="52"/>
      <c r="F25" s="49">
        <v>680</v>
      </c>
      <c r="G25" s="49">
        <v>1244</v>
      </c>
      <c r="H25" s="54">
        <v>54.61</v>
      </c>
      <c r="I25" s="52"/>
      <c r="J25" s="49">
        <v>0</v>
      </c>
      <c r="K25" s="49">
        <v>0</v>
      </c>
      <c r="L25" s="54">
        <v>0</v>
      </c>
      <c r="M25" s="52"/>
      <c r="N25" s="49">
        <v>0</v>
      </c>
      <c r="O25" s="49">
        <v>235</v>
      </c>
      <c r="P25" s="54">
        <v>0</v>
      </c>
    </row>
    <row r="26" ht="17.25" customHeight="1">
      <c r="A26" s="25" t="s">
        <v>42</v>
      </c>
    </row>
    <row r="27" spans="1:16" s="12" customFormat="1" ht="13.5" customHeight="1">
      <c r="A27" s="79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</sheetData>
  <mergeCells count="6">
    <mergeCell ref="A27:P27"/>
    <mergeCell ref="A4:P4"/>
    <mergeCell ref="B6:D6"/>
    <mergeCell ref="F6:H6"/>
    <mergeCell ref="J6:L6"/>
    <mergeCell ref="N6:P6"/>
  </mergeCells>
  <printOptions/>
  <pageMargins left="0.2" right="0.21" top="0.18" bottom="0.22" header="0" footer="0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H5" sqref="H5:I5"/>
    </sheetView>
  </sheetViews>
  <sheetFormatPr defaultColWidth="11.421875" defaultRowHeight="12.75"/>
  <cols>
    <col min="1" max="1" width="26.421875" style="1" customWidth="1"/>
    <col min="2" max="2" width="7.57421875" style="26" customWidth="1"/>
    <col min="3" max="3" width="7.57421875" style="27" customWidth="1"/>
    <col min="4" max="5" width="7.57421875" style="11" customWidth="1"/>
    <col min="6" max="9" width="7.57421875" style="28" customWidth="1"/>
    <col min="10" max="10" width="18.8515625" style="1" customWidth="1"/>
    <col min="11" max="16384" width="0" style="1" hidden="1" customWidth="1"/>
  </cols>
  <sheetData>
    <row r="1" spans="1:5" s="3" customFormat="1" ht="27" customHeight="1">
      <c r="A1" s="2" t="s">
        <v>6</v>
      </c>
      <c r="B1" s="13"/>
      <c r="C1" s="14"/>
      <c r="D1" s="8"/>
      <c r="E1" s="8"/>
    </row>
    <row r="2" spans="1:9" s="5" customFormat="1" ht="15.75">
      <c r="A2" s="4" t="s">
        <v>38</v>
      </c>
      <c r="B2" s="15"/>
      <c r="C2" s="16"/>
      <c r="D2" s="9"/>
      <c r="E2" s="9"/>
      <c r="F2" s="17"/>
      <c r="G2" s="17"/>
      <c r="H2" s="17"/>
      <c r="I2" s="17"/>
    </row>
    <row r="3" spans="1:5" s="7" customFormat="1" ht="18.75" customHeight="1">
      <c r="A3" s="6" t="s">
        <v>69</v>
      </c>
      <c r="B3" s="18"/>
      <c r="C3" s="19"/>
      <c r="D3" s="10"/>
      <c r="E3" s="10"/>
    </row>
    <row r="4" spans="1:16" s="20" customFormat="1" ht="57.75" customHeight="1">
      <c r="A4" s="84" t="s">
        <v>62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9" s="36" customFormat="1" ht="31.5" customHeight="1">
      <c r="A5" s="35"/>
      <c r="B5" s="85" t="s">
        <v>16</v>
      </c>
      <c r="C5" s="85"/>
      <c r="D5" s="85" t="s">
        <v>17</v>
      </c>
      <c r="E5" s="85"/>
      <c r="F5" s="86" t="s">
        <v>18</v>
      </c>
      <c r="G5" s="86"/>
      <c r="H5" s="85" t="s">
        <v>41</v>
      </c>
      <c r="I5" s="85"/>
    </row>
    <row r="6" spans="1:9" s="37" customFormat="1" ht="35.25" customHeight="1">
      <c r="A6" s="38" t="s">
        <v>66</v>
      </c>
      <c r="B6" s="39" t="s">
        <v>9</v>
      </c>
      <c r="C6" s="39" t="s">
        <v>10</v>
      </c>
      <c r="D6" s="40" t="s">
        <v>9</v>
      </c>
      <c r="E6" s="39" t="s">
        <v>10</v>
      </c>
      <c r="F6" s="40" t="s">
        <v>9</v>
      </c>
      <c r="G6" s="39" t="s">
        <v>10</v>
      </c>
      <c r="H6" s="40" t="s">
        <v>9</v>
      </c>
      <c r="I6" s="39" t="s">
        <v>10</v>
      </c>
    </row>
    <row r="7" spans="1:9" s="32" customFormat="1" ht="15" customHeight="1">
      <c r="A7" s="44" t="s">
        <v>36</v>
      </c>
      <c r="B7" s="41">
        <v>524047</v>
      </c>
      <c r="C7" s="51">
        <v>100</v>
      </c>
      <c r="D7" s="41">
        <v>25505</v>
      </c>
      <c r="E7" s="51">
        <v>100</v>
      </c>
      <c r="F7" s="41">
        <v>4726</v>
      </c>
      <c r="G7" s="55">
        <v>100</v>
      </c>
      <c r="H7" s="41">
        <v>36195</v>
      </c>
      <c r="I7" s="55">
        <v>100</v>
      </c>
    </row>
    <row r="8" spans="1:9" s="32" customFormat="1" ht="15" customHeight="1">
      <c r="A8" s="33" t="s">
        <v>13</v>
      </c>
      <c r="B8" s="30">
        <v>54987</v>
      </c>
      <c r="C8" s="52">
        <v>10.49</v>
      </c>
      <c r="D8" s="30">
        <v>12207</v>
      </c>
      <c r="E8" s="52">
        <v>47.86</v>
      </c>
      <c r="F8" s="30">
        <v>1067</v>
      </c>
      <c r="G8" s="52">
        <v>22.59</v>
      </c>
      <c r="H8" s="30">
        <v>6372</v>
      </c>
      <c r="I8" s="52">
        <v>17.6</v>
      </c>
    </row>
    <row r="9" spans="1:9" s="32" customFormat="1" ht="15" customHeight="1">
      <c r="A9" s="57" t="s">
        <v>0</v>
      </c>
      <c r="B9" s="58">
        <v>112498</v>
      </c>
      <c r="C9" s="59">
        <v>21.47</v>
      </c>
      <c r="D9" s="58">
        <v>82</v>
      </c>
      <c r="E9" s="59">
        <v>0.32</v>
      </c>
      <c r="F9" s="58">
        <v>478</v>
      </c>
      <c r="G9" s="59">
        <v>10.11</v>
      </c>
      <c r="H9" s="58">
        <v>3765</v>
      </c>
      <c r="I9" s="59">
        <v>10.4</v>
      </c>
    </row>
    <row r="10" spans="1:9" s="29" customFormat="1" ht="15" customHeight="1">
      <c r="A10" s="33" t="s">
        <v>30</v>
      </c>
      <c r="B10" s="30" t="s">
        <v>35</v>
      </c>
      <c r="C10" s="53" t="s">
        <v>35</v>
      </c>
      <c r="D10" s="30" t="s">
        <v>35</v>
      </c>
      <c r="E10" s="53" t="s">
        <v>35</v>
      </c>
      <c r="F10" s="30">
        <v>588</v>
      </c>
      <c r="G10" s="52">
        <v>12.45</v>
      </c>
      <c r="H10" s="30">
        <v>6</v>
      </c>
      <c r="I10" s="52">
        <v>0.02</v>
      </c>
    </row>
    <row r="11" spans="1:9" s="32" customFormat="1" ht="15" customHeight="1">
      <c r="A11" s="33" t="s">
        <v>26</v>
      </c>
      <c r="B11" s="30">
        <v>382</v>
      </c>
      <c r="C11" s="52">
        <v>0.07</v>
      </c>
      <c r="D11" s="30" t="s">
        <v>35</v>
      </c>
      <c r="E11" s="52" t="s">
        <v>35</v>
      </c>
      <c r="F11" s="30" t="s">
        <v>35</v>
      </c>
      <c r="G11" s="52" t="s">
        <v>35</v>
      </c>
      <c r="H11" s="30">
        <v>1480</v>
      </c>
      <c r="I11" s="52">
        <v>4.09</v>
      </c>
    </row>
    <row r="12" spans="1:9" s="32" customFormat="1" ht="15" customHeight="1">
      <c r="A12" s="33" t="s">
        <v>7</v>
      </c>
      <c r="B12" s="30">
        <v>162</v>
      </c>
      <c r="C12" s="52">
        <v>0.03</v>
      </c>
      <c r="D12" s="30" t="s">
        <v>35</v>
      </c>
      <c r="E12" s="52" t="s">
        <v>35</v>
      </c>
      <c r="F12" s="30" t="s">
        <v>35</v>
      </c>
      <c r="G12" s="53" t="s">
        <v>35</v>
      </c>
      <c r="H12" s="30">
        <v>311</v>
      </c>
      <c r="I12" s="52">
        <v>0.86</v>
      </c>
    </row>
    <row r="13" spans="1:9" s="29" customFormat="1" ht="15" customHeight="1">
      <c r="A13" s="33" t="s">
        <v>1</v>
      </c>
      <c r="B13" s="30">
        <v>449</v>
      </c>
      <c r="C13" s="52">
        <v>0.09</v>
      </c>
      <c r="D13" s="30" t="s">
        <v>35</v>
      </c>
      <c r="E13" s="52" t="s">
        <v>35</v>
      </c>
      <c r="F13" s="30">
        <v>1364</v>
      </c>
      <c r="G13" s="52">
        <v>28.86</v>
      </c>
      <c r="H13" s="30" t="s">
        <v>35</v>
      </c>
      <c r="I13" s="52" t="s">
        <v>35</v>
      </c>
    </row>
    <row r="14" spans="1:9" s="32" customFormat="1" ht="15" customHeight="1">
      <c r="A14" s="33" t="s">
        <v>2</v>
      </c>
      <c r="B14" s="30">
        <v>154931</v>
      </c>
      <c r="C14" s="52">
        <v>29.56</v>
      </c>
      <c r="D14" s="30">
        <v>11146</v>
      </c>
      <c r="E14" s="52">
        <v>43.7</v>
      </c>
      <c r="F14" s="30">
        <v>5</v>
      </c>
      <c r="G14" s="52">
        <v>0.1</v>
      </c>
      <c r="H14" s="30">
        <v>10862</v>
      </c>
      <c r="I14" s="52">
        <v>30.01</v>
      </c>
    </row>
    <row r="15" spans="1:9" s="32" customFormat="1" ht="15" customHeight="1">
      <c r="A15" s="33" t="s">
        <v>11</v>
      </c>
      <c r="B15" s="30">
        <v>56942</v>
      </c>
      <c r="C15" s="52">
        <v>10.87</v>
      </c>
      <c r="D15" s="30">
        <v>700</v>
      </c>
      <c r="E15" s="52">
        <v>2.74</v>
      </c>
      <c r="F15" s="30">
        <v>56</v>
      </c>
      <c r="G15" s="52">
        <v>1.18</v>
      </c>
      <c r="H15" s="30">
        <v>3224</v>
      </c>
      <c r="I15" s="52">
        <v>8.91</v>
      </c>
    </row>
    <row r="16" spans="1:9" s="32" customFormat="1" ht="15" customHeight="1">
      <c r="A16" s="33" t="s">
        <v>3</v>
      </c>
      <c r="B16" s="30">
        <v>73522</v>
      </c>
      <c r="C16" s="52">
        <v>14.03</v>
      </c>
      <c r="D16" s="30" t="s">
        <v>35</v>
      </c>
      <c r="E16" s="52" t="s">
        <v>35</v>
      </c>
      <c r="F16" s="30">
        <v>386</v>
      </c>
      <c r="G16" s="52">
        <v>8.18</v>
      </c>
      <c r="H16" s="30">
        <v>3138</v>
      </c>
      <c r="I16" s="52">
        <v>8.67</v>
      </c>
    </row>
    <row r="17" spans="1:9" s="32" customFormat="1" ht="15" customHeight="1">
      <c r="A17" s="33" t="s">
        <v>12</v>
      </c>
      <c r="B17" s="30">
        <v>7916</v>
      </c>
      <c r="C17" s="52">
        <v>1.51</v>
      </c>
      <c r="D17" s="30">
        <v>203</v>
      </c>
      <c r="E17" s="52">
        <v>0.8</v>
      </c>
      <c r="F17" s="30">
        <v>187</v>
      </c>
      <c r="G17" s="52">
        <v>3.96</v>
      </c>
      <c r="H17" s="30">
        <v>156</v>
      </c>
      <c r="I17" s="52">
        <v>0.43</v>
      </c>
    </row>
    <row r="18" spans="1:9" s="32" customFormat="1" ht="15" customHeight="1">
      <c r="A18" s="33" t="s">
        <v>4</v>
      </c>
      <c r="B18" s="30">
        <v>10428</v>
      </c>
      <c r="C18" s="52">
        <v>1.99</v>
      </c>
      <c r="D18" s="30">
        <v>312</v>
      </c>
      <c r="E18" s="64">
        <v>1.22</v>
      </c>
      <c r="F18" s="30">
        <v>56</v>
      </c>
      <c r="G18" s="52">
        <v>1.18</v>
      </c>
      <c r="H18" s="30">
        <v>6784</v>
      </c>
      <c r="I18" s="52">
        <v>18.74</v>
      </c>
    </row>
    <row r="19" spans="1:9" s="32" customFormat="1" ht="15" customHeight="1">
      <c r="A19" s="33" t="s">
        <v>8</v>
      </c>
      <c r="B19" s="30">
        <v>43</v>
      </c>
      <c r="C19" s="52">
        <v>0.01</v>
      </c>
      <c r="D19" s="30">
        <v>19</v>
      </c>
      <c r="E19" s="64">
        <v>0.07</v>
      </c>
      <c r="F19" s="30">
        <v>369</v>
      </c>
      <c r="G19" s="52">
        <v>7.81</v>
      </c>
      <c r="H19" s="30" t="s">
        <v>35</v>
      </c>
      <c r="I19" s="52" t="s">
        <v>35</v>
      </c>
    </row>
    <row r="20" spans="1:9" s="32" customFormat="1" ht="15" customHeight="1">
      <c r="A20" s="33" t="s">
        <v>27</v>
      </c>
      <c r="B20" s="31">
        <v>1782</v>
      </c>
      <c r="C20" s="52">
        <v>0.34</v>
      </c>
      <c r="D20" s="31" t="s">
        <v>35</v>
      </c>
      <c r="E20" s="64" t="s">
        <v>35</v>
      </c>
      <c r="F20" s="31" t="s">
        <v>35</v>
      </c>
      <c r="G20" s="52" t="s">
        <v>35</v>
      </c>
      <c r="H20" s="31">
        <v>40</v>
      </c>
      <c r="I20" s="52">
        <v>0.11</v>
      </c>
    </row>
    <row r="21" spans="1:9" s="32" customFormat="1" ht="15" customHeight="1">
      <c r="A21" s="33" t="s">
        <v>28</v>
      </c>
      <c r="B21" s="30">
        <v>10944</v>
      </c>
      <c r="C21" s="52">
        <v>2.09</v>
      </c>
      <c r="D21" s="30" t="s">
        <v>35</v>
      </c>
      <c r="E21" s="64" t="s">
        <v>35</v>
      </c>
      <c r="F21" s="30">
        <v>130</v>
      </c>
      <c r="G21" s="52">
        <v>2.75</v>
      </c>
      <c r="H21" s="30" t="s">
        <v>35</v>
      </c>
      <c r="I21" s="52" t="s">
        <v>35</v>
      </c>
    </row>
    <row r="22" spans="1:9" s="29" customFormat="1" ht="15" customHeight="1">
      <c r="A22" s="33" t="s">
        <v>29</v>
      </c>
      <c r="B22" s="30">
        <v>33024</v>
      </c>
      <c r="C22" s="52">
        <v>6.3</v>
      </c>
      <c r="D22" s="30">
        <v>673</v>
      </c>
      <c r="E22" s="65">
        <v>2.64</v>
      </c>
      <c r="F22" s="30">
        <v>28</v>
      </c>
      <c r="G22" s="52">
        <v>0.59</v>
      </c>
      <c r="H22" s="30" t="s">
        <v>35</v>
      </c>
      <c r="I22" s="52" t="s">
        <v>35</v>
      </c>
    </row>
    <row r="23" spans="1:9" s="29" customFormat="1" ht="15" customHeight="1">
      <c r="A23" s="33" t="s">
        <v>5</v>
      </c>
      <c r="B23" s="30">
        <v>9</v>
      </c>
      <c r="C23" s="52">
        <v>0</v>
      </c>
      <c r="D23" s="30" t="s">
        <v>35</v>
      </c>
      <c r="E23" s="52" t="s">
        <v>35</v>
      </c>
      <c r="F23" s="30">
        <v>11</v>
      </c>
      <c r="G23" s="52">
        <v>0.24</v>
      </c>
      <c r="H23" s="30" t="s">
        <v>35</v>
      </c>
      <c r="I23" s="52" t="s">
        <v>35</v>
      </c>
    </row>
    <row r="24" spans="1:9" s="32" customFormat="1" ht="15" customHeight="1">
      <c r="A24" s="34" t="s">
        <v>25</v>
      </c>
      <c r="B24" s="49">
        <v>6028</v>
      </c>
      <c r="C24" s="54">
        <v>1.15</v>
      </c>
      <c r="D24" s="49">
        <v>164</v>
      </c>
      <c r="E24" s="54">
        <v>0.64</v>
      </c>
      <c r="F24" s="49" t="s">
        <v>35</v>
      </c>
      <c r="G24" s="54" t="s">
        <v>35</v>
      </c>
      <c r="H24" s="49">
        <v>55</v>
      </c>
      <c r="I24" s="54">
        <v>0.15</v>
      </c>
    </row>
    <row r="25" ht="17.25" customHeight="1">
      <c r="A25" s="25" t="s">
        <v>39</v>
      </c>
    </row>
    <row r="26" spans="1:9" s="12" customFormat="1" ht="22.5" customHeight="1">
      <c r="A26" s="79" t="s">
        <v>40</v>
      </c>
      <c r="B26" s="80"/>
      <c r="C26" s="80"/>
      <c r="D26" s="80"/>
      <c r="E26" s="80"/>
      <c r="F26" s="80"/>
      <c r="G26" s="80"/>
      <c r="H26" s="80"/>
      <c r="I26" s="80"/>
    </row>
  </sheetData>
  <mergeCells count="6">
    <mergeCell ref="A4:P4"/>
    <mergeCell ref="A26:I26"/>
    <mergeCell ref="B5:C5"/>
    <mergeCell ref="D5:E5"/>
    <mergeCell ref="F5:G5"/>
    <mergeCell ref="H5:I5"/>
  </mergeCells>
  <printOptions/>
  <pageMargins left="0.2" right="0.21" top="0.18" bottom="0.22" header="0" footer="0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J6" sqref="J6"/>
    </sheetView>
  </sheetViews>
  <sheetFormatPr defaultColWidth="11.421875" defaultRowHeight="12.75"/>
  <cols>
    <col min="1" max="1" width="26.421875" style="1" customWidth="1"/>
    <col min="2" max="2" width="7.57421875" style="26" customWidth="1"/>
    <col min="3" max="3" width="7.57421875" style="27" customWidth="1"/>
    <col min="4" max="5" width="7.57421875" style="11" customWidth="1"/>
    <col min="6" max="8" width="7.57421875" style="28" customWidth="1"/>
    <col min="9" max="9" width="14.8515625" style="28" customWidth="1"/>
    <col min="10" max="10" width="16.421875" style="1" customWidth="1"/>
    <col min="11" max="16384" width="0" style="1" hidden="1" customWidth="1"/>
  </cols>
  <sheetData>
    <row r="1" spans="1:5" s="3" customFormat="1" ht="27" customHeight="1">
      <c r="A1" s="2" t="s">
        <v>6</v>
      </c>
      <c r="B1" s="13"/>
      <c r="C1" s="14"/>
      <c r="D1" s="8"/>
      <c r="E1" s="8"/>
    </row>
    <row r="2" spans="1:9" s="5" customFormat="1" ht="15.75">
      <c r="A2" s="4" t="s">
        <v>38</v>
      </c>
      <c r="B2" s="15"/>
      <c r="C2" s="16"/>
      <c r="D2" s="9"/>
      <c r="E2" s="9"/>
      <c r="F2" s="17"/>
      <c r="G2" s="17"/>
      <c r="H2" s="17"/>
      <c r="I2" s="17"/>
    </row>
    <row r="3" spans="1:5" s="7" customFormat="1" ht="20.25" customHeight="1">
      <c r="A3" s="6" t="s">
        <v>70</v>
      </c>
      <c r="B3" s="18"/>
      <c r="C3" s="19"/>
      <c r="D3" s="10"/>
      <c r="E3" s="10"/>
    </row>
    <row r="4" spans="1:16" s="20" customFormat="1" ht="48.75" customHeight="1">
      <c r="A4" s="81" t="s">
        <v>63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9" s="36" customFormat="1" ht="31.5" customHeight="1">
      <c r="A5" s="35"/>
      <c r="B5" s="87" t="s">
        <v>16</v>
      </c>
      <c r="C5" s="87"/>
      <c r="D5" s="87" t="s">
        <v>17</v>
      </c>
      <c r="E5" s="87"/>
      <c r="F5" s="88" t="s">
        <v>18</v>
      </c>
      <c r="G5" s="88"/>
      <c r="H5" s="87" t="s">
        <v>19</v>
      </c>
      <c r="I5" s="87"/>
    </row>
    <row r="6" spans="1:9" s="37" customFormat="1" ht="35.25" customHeight="1">
      <c r="A6" s="38" t="s">
        <v>44</v>
      </c>
      <c r="B6" s="39" t="s">
        <v>9</v>
      </c>
      <c r="C6" s="39" t="s">
        <v>10</v>
      </c>
      <c r="D6" s="40" t="s">
        <v>9</v>
      </c>
      <c r="E6" s="39" t="s">
        <v>10</v>
      </c>
      <c r="F6" s="40" t="s">
        <v>9</v>
      </c>
      <c r="G6" s="39" t="s">
        <v>10</v>
      </c>
      <c r="H6" s="40" t="s">
        <v>9</v>
      </c>
      <c r="I6" s="39" t="s">
        <v>10</v>
      </c>
    </row>
    <row r="7" spans="1:9" s="32" customFormat="1" ht="15" customHeight="1">
      <c r="A7" s="44" t="s">
        <v>36</v>
      </c>
      <c r="B7" s="41">
        <v>495553</v>
      </c>
      <c r="C7" s="51">
        <v>100</v>
      </c>
      <c r="D7" s="41">
        <v>22672</v>
      </c>
      <c r="E7" s="51">
        <v>100</v>
      </c>
      <c r="F7" s="41">
        <v>3701</v>
      </c>
      <c r="G7" s="55">
        <v>100</v>
      </c>
      <c r="H7" s="41">
        <v>49582</v>
      </c>
      <c r="I7" s="55">
        <v>100</v>
      </c>
    </row>
    <row r="8" spans="1:9" s="32" customFormat="1" ht="15" customHeight="1">
      <c r="A8" s="33" t="s">
        <v>13</v>
      </c>
      <c r="B8" s="30">
        <v>57138</v>
      </c>
      <c r="C8" s="52">
        <v>11.35</v>
      </c>
      <c r="D8" s="30">
        <v>8087</v>
      </c>
      <c r="E8" s="52">
        <v>35.67</v>
      </c>
      <c r="F8" s="30" t="s">
        <v>35</v>
      </c>
      <c r="G8" s="52" t="s">
        <v>35</v>
      </c>
      <c r="H8" s="30">
        <v>7158</v>
      </c>
      <c r="I8" s="52">
        <v>14.44</v>
      </c>
    </row>
    <row r="9" spans="1:9" s="32" customFormat="1" ht="15" customHeight="1">
      <c r="A9" s="57" t="s">
        <v>0</v>
      </c>
      <c r="B9" s="58">
        <v>103409</v>
      </c>
      <c r="C9" s="59">
        <v>20.87</v>
      </c>
      <c r="D9" s="58">
        <v>519</v>
      </c>
      <c r="E9" s="59">
        <v>2.29</v>
      </c>
      <c r="F9" s="58" t="s">
        <v>35</v>
      </c>
      <c r="G9" s="59" t="s">
        <v>35</v>
      </c>
      <c r="H9" s="58">
        <v>3652</v>
      </c>
      <c r="I9" s="59">
        <v>7.37</v>
      </c>
    </row>
    <row r="10" spans="1:9" s="29" customFormat="1" ht="15" customHeight="1">
      <c r="A10" s="33" t="s">
        <v>30</v>
      </c>
      <c r="B10" s="30" t="s">
        <v>35</v>
      </c>
      <c r="C10" s="53" t="s">
        <v>35</v>
      </c>
      <c r="D10" s="30" t="s">
        <v>35</v>
      </c>
      <c r="E10" s="53" t="s">
        <v>35</v>
      </c>
      <c r="F10" s="30">
        <v>960</v>
      </c>
      <c r="G10" s="52">
        <v>25.93</v>
      </c>
      <c r="H10" s="30">
        <v>67</v>
      </c>
      <c r="I10" s="52">
        <v>0.14</v>
      </c>
    </row>
    <row r="11" spans="1:9" s="32" customFormat="1" ht="15" customHeight="1">
      <c r="A11" s="33" t="s">
        <v>26</v>
      </c>
      <c r="B11" s="30">
        <v>1135</v>
      </c>
      <c r="C11" s="52">
        <v>0.23</v>
      </c>
      <c r="D11" s="30" t="s">
        <v>35</v>
      </c>
      <c r="E11" s="52" t="s">
        <v>35</v>
      </c>
      <c r="F11" s="30" t="s">
        <v>35</v>
      </c>
      <c r="G11" s="52" t="s">
        <v>35</v>
      </c>
      <c r="H11" s="30">
        <v>1266</v>
      </c>
      <c r="I11" s="52">
        <v>2.55</v>
      </c>
    </row>
    <row r="12" spans="1:9" s="32" customFormat="1" ht="15" customHeight="1">
      <c r="A12" s="33" t="s">
        <v>7</v>
      </c>
      <c r="B12" s="30">
        <v>63</v>
      </c>
      <c r="C12" s="52">
        <v>0.01</v>
      </c>
      <c r="D12" s="30" t="s">
        <v>35</v>
      </c>
      <c r="E12" s="52" t="s">
        <v>35</v>
      </c>
      <c r="F12" s="30" t="s">
        <v>35</v>
      </c>
      <c r="G12" s="53" t="s">
        <v>35</v>
      </c>
      <c r="H12" s="30">
        <v>296</v>
      </c>
      <c r="I12" s="52">
        <v>0.6</v>
      </c>
    </row>
    <row r="13" spans="1:9" s="29" customFormat="1" ht="15" customHeight="1">
      <c r="A13" s="33" t="s">
        <v>1</v>
      </c>
      <c r="B13" s="30">
        <v>15</v>
      </c>
      <c r="C13" s="52">
        <v>0</v>
      </c>
      <c r="D13" s="30" t="s">
        <v>35</v>
      </c>
      <c r="E13" s="52" t="s">
        <v>35</v>
      </c>
      <c r="F13" s="30">
        <v>1685</v>
      </c>
      <c r="G13" s="52">
        <v>45.54</v>
      </c>
      <c r="H13" s="30" t="s">
        <v>35</v>
      </c>
      <c r="I13" s="52" t="s">
        <v>35</v>
      </c>
    </row>
    <row r="14" spans="1:9" s="32" customFormat="1" ht="15" customHeight="1">
      <c r="A14" s="33" t="s">
        <v>2</v>
      </c>
      <c r="B14" s="30">
        <v>138387</v>
      </c>
      <c r="C14" s="52">
        <v>27.92</v>
      </c>
      <c r="D14" s="30">
        <v>9727</v>
      </c>
      <c r="E14" s="52">
        <v>42.9</v>
      </c>
      <c r="F14" s="30">
        <v>169</v>
      </c>
      <c r="G14" s="52">
        <v>4.56</v>
      </c>
      <c r="H14" s="30">
        <v>18655</v>
      </c>
      <c r="I14" s="52">
        <v>37.63</v>
      </c>
    </row>
    <row r="15" spans="1:9" s="32" customFormat="1" ht="15" customHeight="1">
      <c r="A15" s="33" t="s">
        <v>11</v>
      </c>
      <c r="B15" s="30">
        <v>48342</v>
      </c>
      <c r="C15" s="52">
        <v>9.76</v>
      </c>
      <c r="D15" s="30">
        <v>1251</v>
      </c>
      <c r="E15" s="52">
        <v>5.52</v>
      </c>
      <c r="F15" s="30" t="s">
        <v>35</v>
      </c>
      <c r="G15" s="52" t="s">
        <v>35</v>
      </c>
      <c r="H15" s="30">
        <v>2729</v>
      </c>
      <c r="I15" s="52">
        <v>5.5</v>
      </c>
    </row>
    <row r="16" spans="1:9" s="32" customFormat="1" ht="15" customHeight="1">
      <c r="A16" s="33" t="s">
        <v>3</v>
      </c>
      <c r="B16" s="30">
        <v>59926</v>
      </c>
      <c r="C16" s="52">
        <v>12.09</v>
      </c>
      <c r="D16" s="30">
        <v>37</v>
      </c>
      <c r="E16" s="52">
        <v>0.16</v>
      </c>
      <c r="F16" s="30">
        <v>573</v>
      </c>
      <c r="G16" s="52">
        <v>15.49</v>
      </c>
      <c r="H16" s="30">
        <v>4474</v>
      </c>
      <c r="I16" s="52">
        <v>9.02</v>
      </c>
    </row>
    <row r="17" spans="1:9" s="32" customFormat="1" ht="15" customHeight="1">
      <c r="A17" s="33" t="s">
        <v>12</v>
      </c>
      <c r="B17" s="30">
        <v>6998</v>
      </c>
      <c r="C17" s="52">
        <v>1.41</v>
      </c>
      <c r="D17" s="30">
        <v>915</v>
      </c>
      <c r="E17" s="52">
        <v>4.04</v>
      </c>
      <c r="F17" s="30">
        <v>11</v>
      </c>
      <c r="G17" s="52">
        <v>0.3</v>
      </c>
      <c r="H17" s="30">
        <v>332</v>
      </c>
      <c r="I17" s="52">
        <v>0.67</v>
      </c>
    </row>
    <row r="18" spans="1:9" s="32" customFormat="1" ht="15" customHeight="1">
      <c r="A18" s="33" t="s">
        <v>4</v>
      </c>
      <c r="B18" s="30">
        <v>19307</v>
      </c>
      <c r="C18" s="52">
        <v>3.9</v>
      </c>
      <c r="D18" s="30">
        <v>48</v>
      </c>
      <c r="E18" s="64">
        <v>0.21</v>
      </c>
      <c r="F18" s="30" t="s">
        <v>35</v>
      </c>
      <c r="G18" s="52" t="s">
        <v>35</v>
      </c>
      <c r="H18" s="30">
        <v>10129</v>
      </c>
      <c r="I18" s="52">
        <v>20.43</v>
      </c>
    </row>
    <row r="19" spans="1:9" s="32" customFormat="1" ht="15" customHeight="1">
      <c r="A19" s="33" t="s">
        <v>8</v>
      </c>
      <c r="B19" s="30">
        <v>33</v>
      </c>
      <c r="C19" s="52">
        <v>0.01</v>
      </c>
      <c r="D19" s="30" t="s">
        <v>35</v>
      </c>
      <c r="E19" s="64" t="s">
        <v>35</v>
      </c>
      <c r="F19" s="30">
        <v>181</v>
      </c>
      <c r="G19" s="52">
        <v>4.88</v>
      </c>
      <c r="H19" s="30">
        <v>0</v>
      </c>
      <c r="I19" s="52">
        <v>0</v>
      </c>
    </row>
    <row r="20" spans="1:9" s="32" customFormat="1" ht="15" customHeight="1">
      <c r="A20" s="33" t="s">
        <v>27</v>
      </c>
      <c r="B20" s="31">
        <v>1151</v>
      </c>
      <c r="C20" s="52">
        <v>0.23</v>
      </c>
      <c r="D20" s="31" t="s">
        <v>35</v>
      </c>
      <c r="E20" s="64" t="s">
        <v>35</v>
      </c>
      <c r="F20" s="31" t="s">
        <v>35</v>
      </c>
      <c r="G20" s="52" t="s">
        <v>35</v>
      </c>
      <c r="H20" s="31" t="s">
        <v>35</v>
      </c>
      <c r="I20" s="52" t="s">
        <v>35</v>
      </c>
    </row>
    <row r="21" spans="1:9" s="32" customFormat="1" ht="15" customHeight="1">
      <c r="A21" s="33" t="s">
        <v>28</v>
      </c>
      <c r="B21" s="30">
        <v>19881</v>
      </c>
      <c r="C21" s="52">
        <v>4.01</v>
      </c>
      <c r="D21" s="30">
        <v>5</v>
      </c>
      <c r="E21" s="64">
        <v>0.02</v>
      </c>
      <c r="F21" s="30">
        <v>109</v>
      </c>
      <c r="G21" s="52">
        <v>2.95</v>
      </c>
      <c r="H21" s="30" t="s">
        <v>35</v>
      </c>
      <c r="I21" s="52" t="s">
        <v>35</v>
      </c>
    </row>
    <row r="22" spans="1:9" s="29" customFormat="1" ht="15" customHeight="1">
      <c r="A22" s="33" t="s">
        <v>29</v>
      </c>
      <c r="B22" s="30">
        <v>33279</v>
      </c>
      <c r="C22" s="52">
        <v>6.72</v>
      </c>
      <c r="D22" s="30">
        <v>1664</v>
      </c>
      <c r="E22" s="56">
        <v>7.34</v>
      </c>
      <c r="F22" s="30" t="s">
        <v>35</v>
      </c>
      <c r="G22" s="52" t="s">
        <v>35</v>
      </c>
      <c r="H22" s="30">
        <v>822</v>
      </c>
      <c r="I22" s="52">
        <v>1.66</v>
      </c>
    </row>
    <row r="23" spans="1:9" s="29" customFormat="1" ht="15" customHeight="1">
      <c r="A23" s="33" t="s">
        <v>5</v>
      </c>
      <c r="B23" s="30">
        <v>110</v>
      </c>
      <c r="C23" s="52">
        <v>0.02</v>
      </c>
      <c r="D23" s="30" t="s">
        <v>35</v>
      </c>
      <c r="E23" s="52" t="s">
        <v>35</v>
      </c>
      <c r="F23" s="30">
        <v>13</v>
      </c>
      <c r="G23" s="52">
        <v>0.34</v>
      </c>
      <c r="H23" s="30" t="s">
        <v>35</v>
      </c>
      <c r="I23" s="52" t="s">
        <v>35</v>
      </c>
    </row>
    <row r="24" spans="1:9" s="32" customFormat="1" ht="15" customHeight="1">
      <c r="A24" s="34" t="s">
        <v>25</v>
      </c>
      <c r="B24" s="49">
        <v>6395</v>
      </c>
      <c r="C24" s="54">
        <v>1.29</v>
      </c>
      <c r="D24" s="49">
        <v>420</v>
      </c>
      <c r="E24" s="54">
        <v>1.85</v>
      </c>
      <c r="F24" s="49">
        <v>1</v>
      </c>
      <c r="G24" s="54">
        <v>0.02</v>
      </c>
      <c r="H24" s="49" t="s">
        <v>35</v>
      </c>
      <c r="I24" s="54" t="s">
        <v>35</v>
      </c>
    </row>
    <row r="25" ht="17.25" customHeight="1">
      <c r="A25" s="25" t="s">
        <v>33</v>
      </c>
    </row>
    <row r="26" spans="1:9" s="12" customFormat="1" ht="22.5" customHeight="1">
      <c r="A26" s="79" t="s">
        <v>34</v>
      </c>
      <c r="B26" s="80"/>
      <c r="C26" s="80"/>
      <c r="D26" s="80"/>
      <c r="E26" s="80"/>
      <c r="F26" s="80"/>
      <c r="G26" s="80"/>
      <c r="H26" s="80"/>
      <c r="I26" s="80"/>
    </row>
  </sheetData>
  <mergeCells count="6">
    <mergeCell ref="A4:P4"/>
    <mergeCell ref="A26:I26"/>
    <mergeCell ref="B5:C5"/>
    <mergeCell ref="D5:E5"/>
    <mergeCell ref="F5:G5"/>
    <mergeCell ref="H5:I5"/>
  </mergeCells>
  <printOptions/>
  <pageMargins left="0.2" right="0.21" top="0.18" bottom="0.22" header="0" footer="0"/>
  <pageSetup fitToHeight="1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workbookViewId="0" topLeftCell="A1">
      <selection activeCell="C7" sqref="C7"/>
    </sheetView>
  </sheetViews>
  <sheetFormatPr defaultColWidth="11.421875" defaultRowHeight="12.75"/>
  <cols>
    <col min="1" max="1" width="25.57421875" style="1" customWidth="1"/>
    <col min="2" max="2" width="9.421875" style="26" customWidth="1"/>
    <col min="3" max="3" width="7.57421875" style="27" customWidth="1"/>
    <col min="4" max="5" width="7.57421875" style="11" customWidth="1"/>
    <col min="6" max="8" width="7.57421875" style="28" customWidth="1"/>
    <col min="9" max="9" width="10.421875" style="28" customWidth="1"/>
    <col min="10" max="10" width="16.421875" style="1" customWidth="1"/>
    <col min="11" max="16384" width="0" style="1" hidden="1" customWidth="1"/>
  </cols>
  <sheetData>
    <row r="1" spans="1:5" s="3" customFormat="1" ht="27" customHeight="1">
      <c r="A1" s="2" t="s">
        <v>6</v>
      </c>
      <c r="B1" s="13"/>
      <c r="C1" s="14"/>
      <c r="D1" s="8"/>
      <c r="E1" s="8"/>
    </row>
    <row r="2" spans="1:9" s="5" customFormat="1" ht="15.75">
      <c r="A2" s="4" t="s">
        <v>38</v>
      </c>
      <c r="B2" s="15"/>
      <c r="C2" s="16"/>
      <c r="D2" s="9"/>
      <c r="E2" s="9"/>
      <c r="F2" s="17"/>
      <c r="G2" s="17"/>
      <c r="H2" s="17"/>
      <c r="I2" s="17"/>
    </row>
    <row r="3" spans="1:5" s="7" customFormat="1" ht="39" customHeight="1">
      <c r="A3" s="6" t="s">
        <v>71</v>
      </c>
      <c r="B3" s="18"/>
      <c r="C3" s="19"/>
      <c r="D3" s="10"/>
      <c r="E3" s="10"/>
    </row>
    <row r="4" spans="1:256" s="20" customFormat="1" ht="41.25" customHeight="1">
      <c r="A4" s="84" t="s">
        <v>64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1" t="s">
        <v>63</v>
      </c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 t="s">
        <v>63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 t="s">
        <v>63</v>
      </c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 t="s">
        <v>63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 t="s">
        <v>63</v>
      </c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 t="s">
        <v>63</v>
      </c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63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 t="s">
        <v>63</v>
      </c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 t="s">
        <v>63</v>
      </c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 t="s">
        <v>63</v>
      </c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 t="s">
        <v>63</v>
      </c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 t="s">
        <v>63</v>
      </c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 t="s">
        <v>63</v>
      </c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 t="s">
        <v>63</v>
      </c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 t="s">
        <v>63</v>
      </c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9" s="36" customFormat="1" ht="31.5" customHeight="1">
      <c r="A5" s="35"/>
      <c r="B5" s="85" t="s">
        <v>16</v>
      </c>
      <c r="C5" s="85"/>
      <c r="D5" s="85" t="s">
        <v>17</v>
      </c>
      <c r="E5" s="85"/>
      <c r="F5" s="86" t="s">
        <v>18</v>
      </c>
      <c r="G5" s="86"/>
      <c r="H5" s="85" t="s">
        <v>19</v>
      </c>
      <c r="I5" s="85"/>
    </row>
    <row r="6" spans="1:9" s="37" customFormat="1" ht="35.25" customHeight="1">
      <c r="A6" s="38" t="s">
        <v>44</v>
      </c>
      <c r="B6" s="39" t="s">
        <v>9</v>
      </c>
      <c r="C6" s="39" t="s">
        <v>10</v>
      </c>
      <c r="D6" s="40" t="s">
        <v>9</v>
      </c>
      <c r="E6" s="39" t="s">
        <v>10</v>
      </c>
      <c r="F6" s="40" t="s">
        <v>9</v>
      </c>
      <c r="G6" s="39" t="s">
        <v>10</v>
      </c>
      <c r="H6" s="40" t="s">
        <v>9</v>
      </c>
      <c r="I6" s="39" t="s">
        <v>10</v>
      </c>
    </row>
    <row r="7" spans="1:9" s="32" customFormat="1" ht="15" customHeight="1">
      <c r="A7" s="44" t="s">
        <v>37</v>
      </c>
      <c r="B7" s="41">
        <v>466522</v>
      </c>
      <c r="C7" s="43">
        <v>100</v>
      </c>
      <c r="D7" s="41">
        <v>17227</v>
      </c>
      <c r="E7" s="41">
        <v>100</v>
      </c>
      <c r="F7" s="41">
        <v>3420</v>
      </c>
      <c r="G7" s="41">
        <v>100</v>
      </c>
      <c r="H7" s="41">
        <v>47295</v>
      </c>
      <c r="I7" s="42">
        <v>100</v>
      </c>
    </row>
    <row r="8" spans="1:9" s="32" customFormat="1" ht="15" customHeight="1">
      <c r="A8" s="33" t="s">
        <v>13</v>
      </c>
      <c r="B8" s="30">
        <v>51649</v>
      </c>
      <c r="C8" s="45">
        <f aca="true" t="shared" si="0" ref="C8:C24">B8*100/$B$7</f>
        <v>11.071074890358869</v>
      </c>
      <c r="D8" s="30">
        <v>1550</v>
      </c>
      <c r="E8" s="45">
        <f aca="true" t="shared" si="1" ref="E8:E24">D8*100/$D$7</f>
        <v>8.997503918267835</v>
      </c>
      <c r="F8" s="30">
        <v>59</v>
      </c>
      <c r="G8" s="45">
        <f aca="true" t="shared" si="2" ref="G8:G24">F8*100/$F$7</f>
        <v>1.7251461988304093</v>
      </c>
      <c r="H8" s="30">
        <v>6732</v>
      </c>
      <c r="I8" s="45">
        <f aca="true" t="shared" si="3" ref="I8:I24">H8*100/$H$7</f>
        <v>14.23406279733587</v>
      </c>
    </row>
    <row r="9" spans="1:9" s="32" customFormat="1" ht="15" customHeight="1">
      <c r="A9" s="57" t="s">
        <v>0</v>
      </c>
      <c r="B9" s="58">
        <v>93019</v>
      </c>
      <c r="C9" s="60">
        <f t="shared" si="0"/>
        <v>19.938823892549546</v>
      </c>
      <c r="D9" s="58">
        <v>509</v>
      </c>
      <c r="E9" s="60">
        <f t="shared" si="1"/>
        <v>2.9546641899344053</v>
      </c>
      <c r="F9" s="58">
        <v>0</v>
      </c>
      <c r="G9" s="60">
        <f t="shared" si="2"/>
        <v>0</v>
      </c>
      <c r="H9" s="58">
        <v>5120</v>
      </c>
      <c r="I9" s="60">
        <f t="shared" si="3"/>
        <v>10.82566867533566</v>
      </c>
    </row>
    <row r="10" spans="1:9" s="29" customFormat="1" ht="15" customHeight="1">
      <c r="A10" s="33" t="s">
        <v>30</v>
      </c>
      <c r="B10" s="30">
        <v>0</v>
      </c>
      <c r="C10" s="45">
        <f t="shared" si="0"/>
        <v>0</v>
      </c>
      <c r="D10" s="30">
        <v>0</v>
      </c>
      <c r="E10" s="45">
        <f t="shared" si="1"/>
        <v>0</v>
      </c>
      <c r="F10" s="30">
        <v>1161</v>
      </c>
      <c r="G10" s="45">
        <f t="shared" si="2"/>
        <v>33.94736842105263</v>
      </c>
      <c r="H10" s="30">
        <v>147</v>
      </c>
      <c r="I10" s="45">
        <f t="shared" si="3"/>
        <v>0.3108150967332699</v>
      </c>
    </row>
    <row r="11" spans="1:9" s="32" customFormat="1" ht="15" customHeight="1">
      <c r="A11" s="33" t="s">
        <v>26</v>
      </c>
      <c r="B11" s="30">
        <v>721</v>
      </c>
      <c r="C11" s="45">
        <f t="shared" si="0"/>
        <v>0.15454790985205413</v>
      </c>
      <c r="D11" s="30">
        <v>0</v>
      </c>
      <c r="E11" s="45">
        <f t="shared" si="1"/>
        <v>0</v>
      </c>
      <c r="F11" s="30">
        <v>0</v>
      </c>
      <c r="G11" s="45">
        <f t="shared" si="2"/>
        <v>0</v>
      </c>
      <c r="H11" s="30">
        <v>1337</v>
      </c>
      <c r="I11" s="45">
        <f t="shared" si="3"/>
        <v>2.82693730838355</v>
      </c>
    </row>
    <row r="12" spans="1:9" s="32" customFormat="1" ht="15" customHeight="1">
      <c r="A12" s="33" t="s">
        <v>7</v>
      </c>
      <c r="B12" s="30">
        <v>234</v>
      </c>
      <c r="C12" s="45">
        <f t="shared" si="0"/>
        <v>0.05015840624879427</v>
      </c>
      <c r="D12" s="30">
        <v>0</v>
      </c>
      <c r="E12" s="45">
        <f t="shared" si="1"/>
        <v>0</v>
      </c>
      <c r="F12" s="30">
        <v>0</v>
      </c>
      <c r="G12" s="45">
        <f t="shared" si="2"/>
        <v>0</v>
      </c>
      <c r="H12" s="30">
        <v>49</v>
      </c>
      <c r="I12" s="45">
        <f t="shared" si="3"/>
        <v>0.1036050322444233</v>
      </c>
    </row>
    <row r="13" spans="1:9" s="29" customFormat="1" ht="15" customHeight="1">
      <c r="A13" s="33" t="s">
        <v>1</v>
      </c>
      <c r="B13" s="30">
        <v>150</v>
      </c>
      <c r="C13" s="45">
        <f t="shared" si="0"/>
        <v>0.03215282451845786</v>
      </c>
      <c r="D13" s="30">
        <v>0</v>
      </c>
      <c r="E13" s="45">
        <f t="shared" si="1"/>
        <v>0</v>
      </c>
      <c r="F13" s="30">
        <v>1138</v>
      </c>
      <c r="G13" s="45">
        <f t="shared" si="2"/>
        <v>33.27485380116959</v>
      </c>
      <c r="H13" s="30">
        <v>0</v>
      </c>
      <c r="I13" s="45">
        <f t="shared" si="3"/>
        <v>0</v>
      </c>
    </row>
    <row r="14" spans="1:9" s="32" customFormat="1" ht="15" customHeight="1">
      <c r="A14" s="33" t="s">
        <v>2</v>
      </c>
      <c r="B14" s="30">
        <v>131826</v>
      </c>
      <c r="C14" s="45">
        <f t="shared" si="0"/>
        <v>28.25718829980151</v>
      </c>
      <c r="D14" s="30">
        <v>11909</v>
      </c>
      <c r="E14" s="45">
        <f t="shared" si="1"/>
        <v>69.12985429848494</v>
      </c>
      <c r="F14" s="30">
        <v>34</v>
      </c>
      <c r="G14" s="45">
        <f t="shared" si="2"/>
        <v>0.9941520467836257</v>
      </c>
      <c r="H14" s="30">
        <v>18705</v>
      </c>
      <c r="I14" s="45">
        <f t="shared" si="3"/>
        <v>39.54963526799873</v>
      </c>
    </row>
    <row r="15" spans="1:9" s="32" customFormat="1" ht="15" customHeight="1">
      <c r="A15" s="33" t="s">
        <v>11</v>
      </c>
      <c r="B15" s="30">
        <v>61656</v>
      </c>
      <c r="C15" s="45">
        <f t="shared" si="0"/>
        <v>13.216096990066921</v>
      </c>
      <c r="D15" s="30">
        <v>1194</v>
      </c>
      <c r="E15" s="45">
        <f t="shared" si="1"/>
        <v>6.9309804376850295</v>
      </c>
      <c r="F15" s="30">
        <v>0</v>
      </c>
      <c r="G15" s="45">
        <f t="shared" si="2"/>
        <v>0</v>
      </c>
      <c r="H15" s="30">
        <v>4079</v>
      </c>
      <c r="I15" s="45">
        <f t="shared" si="3"/>
        <v>8.624590337244951</v>
      </c>
    </row>
    <row r="16" spans="1:9" s="32" customFormat="1" ht="15" customHeight="1">
      <c r="A16" s="33" t="s">
        <v>3</v>
      </c>
      <c r="B16" s="30">
        <v>49220</v>
      </c>
      <c r="C16" s="45">
        <f t="shared" si="0"/>
        <v>10.550413485323308</v>
      </c>
      <c r="D16" s="30">
        <v>16</v>
      </c>
      <c r="E16" s="45">
        <f t="shared" si="1"/>
        <v>0.09287745980147442</v>
      </c>
      <c r="F16" s="30">
        <v>479</v>
      </c>
      <c r="G16" s="45">
        <f t="shared" si="2"/>
        <v>14.005847953216374</v>
      </c>
      <c r="H16" s="30">
        <v>2411</v>
      </c>
      <c r="I16" s="45">
        <f t="shared" si="3"/>
        <v>5.0977904641082565</v>
      </c>
    </row>
    <row r="17" spans="1:9" s="32" customFormat="1" ht="15" customHeight="1">
      <c r="A17" s="33" t="s">
        <v>12</v>
      </c>
      <c r="B17" s="30">
        <v>8823</v>
      </c>
      <c r="C17" s="45">
        <f t="shared" si="0"/>
        <v>1.8912291381756916</v>
      </c>
      <c r="D17" s="30">
        <v>206</v>
      </c>
      <c r="E17" s="45">
        <f t="shared" si="1"/>
        <v>1.1957972949439832</v>
      </c>
      <c r="F17" s="30">
        <v>35</v>
      </c>
      <c r="G17" s="45">
        <f t="shared" si="2"/>
        <v>1.023391812865497</v>
      </c>
      <c r="H17" s="30">
        <v>102</v>
      </c>
      <c r="I17" s="45">
        <f t="shared" si="3"/>
        <v>0.21566761814145258</v>
      </c>
    </row>
    <row r="18" spans="1:9" s="32" customFormat="1" ht="15" customHeight="1">
      <c r="A18" s="33" t="s">
        <v>4</v>
      </c>
      <c r="B18" s="30">
        <v>15210</v>
      </c>
      <c r="C18" s="45">
        <f t="shared" si="0"/>
        <v>3.2602964061716273</v>
      </c>
      <c r="D18" s="30">
        <v>281</v>
      </c>
      <c r="E18" s="45">
        <f t="shared" si="1"/>
        <v>1.6311603877633947</v>
      </c>
      <c r="F18" s="30">
        <v>30</v>
      </c>
      <c r="G18" s="45">
        <f t="shared" si="2"/>
        <v>0.8771929824561403</v>
      </c>
      <c r="H18" s="30">
        <v>7775</v>
      </c>
      <c r="I18" s="45">
        <f t="shared" si="3"/>
        <v>16.439369912252882</v>
      </c>
    </row>
    <row r="19" spans="1:9" s="32" customFormat="1" ht="15" customHeight="1">
      <c r="A19" s="33" t="s">
        <v>8</v>
      </c>
      <c r="B19" s="30">
        <v>39</v>
      </c>
      <c r="C19" s="45">
        <f t="shared" si="0"/>
        <v>0.008359734374799045</v>
      </c>
      <c r="D19" s="30">
        <v>0</v>
      </c>
      <c r="E19" s="45">
        <f t="shared" si="1"/>
        <v>0</v>
      </c>
      <c r="F19" s="30">
        <v>373</v>
      </c>
      <c r="G19" s="45">
        <f t="shared" si="2"/>
        <v>10.90643274853801</v>
      </c>
      <c r="H19" s="30">
        <v>49</v>
      </c>
      <c r="I19" s="45">
        <f t="shared" si="3"/>
        <v>0.1036050322444233</v>
      </c>
    </row>
    <row r="20" spans="1:9" s="32" customFormat="1" ht="15" customHeight="1">
      <c r="A20" s="33" t="s">
        <v>27</v>
      </c>
      <c r="B20" s="31">
        <v>135</v>
      </c>
      <c r="C20" s="45">
        <f t="shared" si="0"/>
        <v>0.028937542066612077</v>
      </c>
      <c r="D20" s="31">
        <v>0</v>
      </c>
      <c r="E20" s="45">
        <f t="shared" si="1"/>
        <v>0</v>
      </c>
      <c r="F20" s="31">
        <v>0</v>
      </c>
      <c r="G20" s="45">
        <f t="shared" si="2"/>
        <v>0</v>
      </c>
      <c r="H20" s="31">
        <v>0</v>
      </c>
      <c r="I20" s="45">
        <f t="shared" si="3"/>
        <v>0</v>
      </c>
    </row>
    <row r="21" spans="1:9" s="32" customFormat="1" ht="15" customHeight="1">
      <c r="A21" s="33" t="s">
        <v>28</v>
      </c>
      <c r="B21" s="30">
        <v>12257</v>
      </c>
      <c r="C21" s="45">
        <f t="shared" si="0"/>
        <v>2.6273144674849203</v>
      </c>
      <c r="D21" s="30">
        <v>8</v>
      </c>
      <c r="E21" s="45">
        <f t="shared" si="1"/>
        <v>0.04643872990073721</v>
      </c>
      <c r="F21" s="30">
        <v>90</v>
      </c>
      <c r="G21" s="45">
        <f t="shared" si="2"/>
        <v>2.6315789473684212</v>
      </c>
      <c r="H21" s="30">
        <v>0</v>
      </c>
      <c r="I21" s="45">
        <f t="shared" si="3"/>
        <v>0</v>
      </c>
    </row>
    <row r="22" spans="1:9" s="29" customFormat="1" ht="15" customHeight="1">
      <c r="A22" s="33" t="s">
        <v>29</v>
      </c>
      <c r="B22" s="30">
        <v>36038</v>
      </c>
      <c r="C22" s="45">
        <f t="shared" si="0"/>
        <v>7.724823266641231</v>
      </c>
      <c r="D22" s="30">
        <v>953</v>
      </c>
      <c r="E22" s="45">
        <f t="shared" si="1"/>
        <v>5.53201369942532</v>
      </c>
      <c r="F22" s="30">
        <v>0</v>
      </c>
      <c r="G22" s="45">
        <f t="shared" si="2"/>
        <v>0</v>
      </c>
      <c r="H22" s="30">
        <v>789</v>
      </c>
      <c r="I22" s="45">
        <f t="shared" si="3"/>
        <v>1.6682524579765303</v>
      </c>
    </row>
    <row r="23" spans="1:9" s="29" customFormat="1" ht="15" customHeight="1">
      <c r="A23" s="33" t="s">
        <v>5</v>
      </c>
      <c r="B23" s="30">
        <v>0</v>
      </c>
      <c r="C23" s="45">
        <f t="shared" si="0"/>
        <v>0</v>
      </c>
      <c r="D23" s="30">
        <v>0</v>
      </c>
      <c r="E23" s="45">
        <f t="shared" si="1"/>
        <v>0</v>
      </c>
      <c r="F23" s="30">
        <v>20</v>
      </c>
      <c r="G23" s="45">
        <f t="shared" si="2"/>
        <v>0.5847953216374269</v>
      </c>
      <c r="H23" s="30">
        <v>0</v>
      </c>
      <c r="I23" s="45">
        <f t="shared" si="3"/>
        <v>0</v>
      </c>
    </row>
    <row r="24" spans="1:9" s="32" customFormat="1" ht="15" customHeight="1">
      <c r="A24" s="34" t="s">
        <v>25</v>
      </c>
      <c r="B24" s="49">
        <v>5547</v>
      </c>
      <c r="C24" s="46">
        <f t="shared" si="0"/>
        <v>1.1890114506925717</v>
      </c>
      <c r="D24" s="49">
        <v>600</v>
      </c>
      <c r="E24" s="46">
        <f t="shared" si="1"/>
        <v>3.482904742555291</v>
      </c>
      <c r="F24" s="49">
        <v>2</v>
      </c>
      <c r="G24" s="46">
        <f t="shared" si="2"/>
        <v>0.05847953216374269</v>
      </c>
      <c r="H24" s="49">
        <v>0</v>
      </c>
      <c r="I24" s="46">
        <f t="shared" si="3"/>
        <v>0</v>
      </c>
    </row>
    <row r="25" ht="17.25" customHeight="1">
      <c r="A25" s="25" t="s">
        <v>23</v>
      </c>
    </row>
    <row r="26" spans="1:9" s="12" customFormat="1" ht="22.5" customHeight="1">
      <c r="A26" s="79" t="s">
        <v>24</v>
      </c>
      <c r="B26" s="80"/>
      <c r="C26" s="80"/>
      <c r="D26" s="80"/>
      <c r="E26" s="80"/>
      <c r="F26" s="80"/>
      <c r="G26" s="80"/>
      <c r="H26" s="80"/>
      <c r="I26" s="80"/>
    </row>
  </sheetData>
  <mergeCells count="21">
    <mergeCell ref="HA4:HP4"/>
    <mergeCell ref="HQ4:IF4"/>
    <mergeCell ref="IG4:IV4"/>
    <mergeCell ref="EO4:FD4"/>
    <mergeCell ref="FE4:FT4"/>
    <mergeCell ref="FU4:GJ4"/>
    <mergeCell ref="GK4:GZ4"/>
    <mergeCell ref="CC4:CR4"/>
    <mergeCell ref="CS4:DH4"/>
    <mergeCell ref="DI4:DX4"/>
    <mergeCell ref="DY4:EN4"/>
    <mergeCell ref="Q4:AF4"/>
    <mergeCell ref="AG4:AV4"/>
    <mergeCell ref="AW4:BL4"/>
    <mergeCell ref="BM4:CB4"/>
    <mergeCell ref="A4:P4"/>
    <mergeCell ref="A26:I26"/>
    <mergeCell ref="B5:C5"/>
    <mergeCell ref="D5:E5"/>
    <mergeCell ref="F5:G5"/>
    <mergeCell ref="H5:I5"/>
  </mergeCells>
  <printOptions/>
  <pageMargins left="0.2" right="0.21" top="0.18" bottom="0.22" header="0" footer="0"/>
  <pageSetup fitToHeight="1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workbookViewId="0" topLeftCell="A1">
      <selection activeCell="A4" sqref="A4:P4"/>
    </sheetView>
  </sheetViews>
  <sheetFormatPr defaultColWidth="11.421875" defaultRowHeight="12.75"/>
  <cols>
    <col min="1" max="1" width="40.00390625" style="1" customWidth="1"/>
    <col min="2" max="2" width="7.57421875" style="26" customWidth="1"/>
    <col min="3" max="3" width="7.57421875" style="27" customWidth="1"/>
    <col min="4" max="5" width="7.57421875" style="11" customWidth="1"/>
    <col min="6" max="9" width="7.57421875" style="28" customWidth="1"/>
    <col min="10" max="10" width="16.421875" style="1" customWidth="1"/>
    <col min="11" max="16384" width="0" style="1" hidden="1" customWidth="1"/>
  </cols>
  <sheetData>
    <row r="1" spans="1:5" s="3" customFormat="1" ht="27" customHeight="1">
      <c r="A1" s="2" t="s">
        <v>6</v>
      </c>
      <c r="B1" s="13"/>
      <c r="C1" s="14"/>
      <c r="D1" s="8"/>
      <c r="E1" s="8"/>
    </row>
    <row r="2" spans="1:9" s="5" customFormat="1" ht="15.75">
      <c r="A2" s="4" t="s">
        <v>38</v>
      </c>
      <c r="B2" s="15"/>
      <c r="C2" s="16"/>
      <c r="D2" s="9"/>
      <c r="E2" s="9"/>
      <c r="F2" s="17"/>
      <c r="G2" s="17"/>
      <c r="H2" s="17"/>
      <c r="I2" s="17"/>
    </row>
    <row r="3" spans="1:5" s="7" customFormat="1" ht="18.75" customHeight="1">
      <c r="A3" s="6" t="s">
        <v>72</v>
      </c>
      <c r="B3" s="18"/>
      <c r="C3" s="19"/>
      <c r="D3" s="10"/>
      <c r="E3" s="10"/>
    </row>
    <row r="4" spans="1:256" s="20" customFormat="1" ht="65.25" customHeight="1">
      <c r="A4" s="84" t="s">
        <v>65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1" t="s">
        <v>63</v>
      </c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 t="s">
        <v>63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 t="s">
        <v>63</v>
      </c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 t="s">
        <v>63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 t="s">
        <v>63</v>
      </c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 t="s">
        <v>63</v>
      </c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63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 t="s">
        <v>63</v>
      </c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 t="s">
        <v>63</v>
      </c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 t="s">
        <v>63</v>
      </c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 t="s">
        <v>63</v>
      </c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 t="s">
        <v>63</v>
      </c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 t="s">
        <v>63</v>
      </c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 t="s">
        <v>63</v>
      </c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 t="s">
        <v>63</v>
      </c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9" s="36" customFormat="1" ht="31.5" customHeight="1">
      <c r="A5" s="35"/>
      <c r="B5" s="85" t="s">
        <v>16</v>
      </c>
      <c r="C5" s="85"/>
      <c r="D5" s="85" t="s">
        <v>17</v>
      </c>
      <c r="E5" s="85"/>
      <c r="F5" s="86" t="s">
        <v>18</v>
      </c>
      <c r="G5" s="86"/>
      <c r="H5" s="85" t="s">
        <v>19</v>
      </c>
      <c r="I5" s="85"/>
    </row>
    <row r="6" spans="1:9" s="37" customFormat="1" ht="35.25" customHeight="1">
      <c r="A6" s="38" t="s">
        <v>66</v>
      </c>
      <c r="B6" s="39" t="s">
        <v>9</v>
      </c>
      <c r="C6" s="39" t="s">
        <v>10</v>
      </c>
      <c r="D6" s="40" t="s">
        <v>9</v>
      </c>
      <c r="E6" s="39" t="s">
        <v>10</v>
      </c>
      <c r="F6" s="40" t="s">
        <v>9</v>
      </c>
      <c r="G6" s="39" t="s">
        <v>10</v>
      </c>
      <c r="H6" s="40" t="s">
        <v>9</v>
      </c>
      <c r="I6" s="39" t="s">
        <v>10</v>
      </c>
    </row>
    <row r="7" spans="1:9" s="32" customFormat="1" ht="15" customHeight="1">
      <c r="A7" s="44" t="s">
        <v>36</v>
      </c>
      <c r="B7" s="41">
        <f>SUM(B8:B24)</f>
        <v>439182</v>
      </c>
      <c r="C7" s="43">
        <v>100</v>
      </c>
      <c r="D7" s="41">
        <f>SUM(D8:D24)</f>
        <v>21554</v>
      </c>
      <c r="E7" s="41">
        <v>100</v>
      </c>
      <c r="F7" s="41">
        <f>SUM(F8:F24)</f>
        <v>2359</v>
      </c>
      <c r="G7" s="41">
        <v>100</v>
      </c>
      <c r="H7" s="41">
        <f>SUM(H8:H24)</f>
        <v>46679</v>
      </c>
      <c r="I7" s="42">
        <v>100</v>
      </c>
    </row>
    <row r="8" spans="1:9" s="32" customFormat="1" ht="15" customHeight="1">
      <c r="A8" s="33" t="s">
        <v>13</v>
      </c>
      <c r="B8" s="30">
        <v>59470</v>
      </c>
      <c r="C8" s="45">
        <f aca="true" t="shared" si="0" ref="C8:C24">B8*100/$B$7</f>
        <v>13.541083195577233</v>
      </c>
      <c r="D8" s="30">
        <v>7174</v>
      </c>
      <c r="E8" s="45">
        <f aca="true" t="shared" si="1" ref="E8:E24">D8*100/$D$7</f>
        <v>33.28384522594414</v>
      </c>
      <c r="F8" s="30">
        <v>204</v>
      </c>
      <c r="G8" s="45">
        <f aca="true" t="shared" si="2" ref="G8:G24">F8*100/$F$7</f>
        <v>8.647732089868589</v>
      </c>
      <c r="H8" s="30">
        <v>5767</v>
      </c>
      <c r="I8" s="45">
        <f aca="true" t="shared" si="3" ref="I8:I24">H8*100/$H$7</f>
        <v>12.354592000685534</v>
      </c>
    </row>
    <row r="9" spans="1:9" s="29" customFormat="1" ht="15" customHeight="1">
      <c r="A9" s="57" t="s">
        <v>0</v>
      </c>
      <c r="B9" s="58">
        <v>95956</v>
      </c>
      <c r="C9" s="60">
        <f t="shared" si="0"/>
        <v>21.848800724984176</v>
      </c>
      <c r="D9" s="58">
        <v>1031</v>
      </c>
      <c r="E9" s="60">
        <f t="shared" si="1"/>
        <v>4.783334879836689</v>
      </c>
      <c r="F9" s="58">
        <v>0</v>
      </c>
      <c r="G9" s="60">
        <f t="shared" si="2"/>
        <v>0</v>
      </c>
      <c r="H9" s="58">
        <v>5625</v>
      </c>
      <c r="I9" s="60">
        <f t="shared" si="3"/>
        <v>12.050386683519356</v>
      </c>
    </row>
    <row r="10" spans="1:9" s="29" customFormat="1" ht="15" customHeight="1">
      <c r="A10" s="33" t="s">
        <v>30</v>
      </c>
      <c r="B10" s="30">
        <v>7</v>
      </c>
      <c r="C10" s="45">
        <f t="shared" si="0"/>
        <v>0.0015938722443087376</v>
      </c>
      <c r="D10" s="30">
        <v>0</v>
      </c>
      <c r="E10" s="45">
        <f t="shared" si="1"/>
        <v>0</v>
      </c>
      <c r="F10" s="30">
        <v>513</v>
      </c>
      <c r="G10" s="45">
        <f t="shared" si="2"/>
        <v>21.746502755404833</v>
      </c>
      <c r="H10" s="30">
        <v>192</v>
      </c>
      <c r="I10" s="45">
        <f t="shared" si="3"/>
        <v>0.41131986546412735</v>
      </c>
    </row>
    <row r="11" spans="1:9" s="29" customFormat="1" ht="15" customHeight="1">
      <c r="A11" s="33" t="s">
        <v>26</v>
      </c>
      <c r="B11" s="30">
        <v>353</v>
      </c>
      <c r="C11" s="45">
        <f t="shared" si="0"/>
        <v>0.08037670032014063</v>
      </c>
      <c r="D11" s="30">
        <v>0</v>
      </c>
      <c r="E11" s="45">
        <f t="shared" si="1"/>
        <v>0</v>
      </c>
      <c r="F11" s="30">
        <v>15</v>
      </c>
      <c r="G11" s="45">
        <f t="shared" si="2"/>
        <v>0.6358626536668079</v>
      </c>
      <c r="H11" s="30">
        <v>118</v>
      </c>
      <c r="I11" s="45">
        <f t="shared" si="3"/>
        <v>0.2527903339831616</v>
      </c>
    </row>
    <row r="12" spans="1:9" s="29" customFormat="1" ht="15" customHeight="1">
      <c r="A12" s="33" t="s">
        <v>7</v>
      </c>
      <c r="B12" s="30">
        <v>416</v>
      </c>
      <c r="C12" s="45">
        <f t="shared" si="0"/>
        <v>0.09472155051891927</v>
      </c>
      <c r="D12" s="30">
        <v>0</v>
      </c>
      <c r="E12" s="45">
        <f t="shared" si="1"/>
        <v>0</v>
      </c>
      <c r="F12" s="30">
        <v>0</v>
      </c>
      <c r="G12" s="45">
        <f t="shared" si="2"/>
        <v>0</v>
      </c>
      <c r="H12" s="30">
        <v>72</v>
      </c>
      <c r="I12" s="45">
        <f t="shared" si="3"/>
        <v>0.15424494954904774</v>
      </c>
    </row>
    <row r="13" spans="1:9" s="32" customFormat="1" ht="15" customHeight="1">
      <c r="A13" s="33" t="s">
        <v>1</v>
      </c>
      <c r="B13" s="30">
        <v>13</v>
      </c>
      <c r="C13" s="45">
        <f t="shared" si="0"/>
        <v>0.002960048453716227</v>
      </c>
      <c r="D13" s="30">
        <v>0</v>
      </c>
      <c r="E13" s="45">
        <f t="shared" si="1"/>
        <v>0</v>
      </c>
      <c r="F13" s="30">
        <v>370</v>
      </c>
      <c r="G13" s="45">
        <f t="shared" si="2"/>
        <v>15.684612123781264</v>
      </c>
      <c r="H13" s="30">
        <v>101</v>
      </c>
      <c r="I13" s="45">
        <f t="shared" si="3"/>
        <v>0.21637138756185864</v>
      </c>
    </row>
    <row r="14" spans="1:9" s="32" customFormat="1" ht="15" customHeight="1">
      <c r="A14" s="33" t="s">
        <v>2</v>
      </c>
      <c r="B14" s="30">
        <v>135887</v>
      </c>
      <c r="C14" s="45">
        <f t="shared" si="0"/>
        <v>30.940931094625917</v>
      </c>
      <c r="D14" s="30">
        <v>10110</v>
      </c>
      <c r="E14" s="45">
        <f t="shared" si="1"/>
        <v>46.905446784819524</v>
      </c>
      <c r="F14" s="30">
        <v>297</v>
      </c>
      <c r="G14" s="45">
        <f t="shared" si="2"/>
        <v>12.590080542602799</v>
      </c>
      <c r="H14" s="30">
        <v>13263</v>
      </c>
      <c r="I14" s="45">
        <f t="shared" si="3"/>
        <v>28.41320508151417</v>
      </c>
    </row>
    <row r="15" spans="1:9" s="32" customFormat="1" ht="15" customHeight="1">
      <c r="A15" s="33" t="s">
        <v>11</v>
      </c>
      <c r="B15" s="30">
        <v>29614</v>
      </c>
      <c r="C15" s="45">
        <f t="shared" si="0"/>
        <v>6.742990377565565</v>
      </c>
      <c r="D15" s="30">
        <v>1990</v>
      </c>
      <c r="E15" s="45">
        <f t="shared" si="1"/>
        <v>9.232625034796326</v>
      </c>
      <c r="F15" s="30">
        <v>28</v>
      </c>
      <c r="G15" s="45">
        <f t="shared" si="2"/>
        <v>1.1869436201780414</v>
      </c>
      <c r="H15" s="30">
        <v>3612</v>
      </c>
      <c r="I15" s="45">
        <f t="shared" si="3"/>
        <v>7.737954969043895</v>
      </c>
    </row>
    <row r="16" spans="1:9" s="32" customFormat="1" ht="15" customHeight="1">
      <c r="A16" s="33" t="s">
        <v>3</v>
      </c>
      <c r="B16" s="30">
        <v>42064</v>
      </c>
      <c r="C16" s="45">
        <f t="shared" si="0"/>
        <v>9.577806012086105</v>
      </c>
      <c r="D16" s="30">
        <v>0</v>
      </c>
      <c r="E16" s="45">
        <f t="shared" si="1"/>
        <v>0</v>
      </c>
      <c r="F16" s="30">
        <v>708</v>
      </c>
      <c r="G16" s="45">
        <f t="shared" si="2"/>
        <v>30.012717253073337</v>
      </c>
      <c r="H16" s="30">
        <v>4990</v>
      </c>
      <c r="I16" s="45">
        <f t="shared" si="3"/>
        <v>10.690031920135393</v>
      </c>
    </row>
    <row r="17" spans="1:9" s="32" customFormat="1" ht="15" customHeight="1">
      <c r="A17" s="33" t="s">
        <v>12</v>
      </c>
      <c r="B17" s="30">
        <v>4801</v>
      </c>
      <c r="C17" s="45">
        <f t="shared" si="0"/>
        <v>1.0931686635608928</v>
      </c>
      <c r="D17" s="30">
        <v>5</v>
      </c>
      <c r="E17" s="45">
        <f t="shared" si="1"/>
        <v>0.023197550338684234</v>
      </c>
      <c r="F17" s="30">
        <v>0</v>
      </c>
      <c r="G17" s="45">
        <f t="shared" si="2"/>
        <v>0</v>
      </c>
      <c r="H17" s="30">
        <v>169</v>
      </c>
      <c r="I17" s="45">
        <f t="shared" si="3"/>
        <v>0.3620471732470704</v>
      </c>
    </row>
    <row r="18" spans="1:9" s="32" customFormat="1" ht="15" customHeight="1">
      <c r="A18" s="33" t="s">
        <v>4</v>
      </c>
      <c r="B18" s="30">
        <v>13345</v>
      </c>
      <c r="C18" s="45">
        <f t="shared" si="0"/>
        <v>3.0386035857571576</v>
      </c>
      <c r="D18" s="30">
        <v>531</v>
      </c>
      <c r="E18" s="45">
        <f t="shared" si="1"/>
        <v>2.463579845968266</v>
      </c>
      <c r="F18" s="30">
        <v>0</v>
      </c>
      <c r="G18" s="45">
        <f t="shared" si="2"/>
        <v>0</v>
      </c>
      <c r="H18" s="30">
        <v>10861</v>
      </c>
      <c r="I18" s="45">
        <f t="shared" si="3"/>
        <v>23.26742218128066</v>
      </c>
    </row>
    <row r="19" spans="1:9" s="32" customFormat="1" ht="15" customHeight="1">
      <c r="A19" s="33" t="s">
        <v>8</v>
      </c>
      <c r="B19" s="30">
        <v>55</v>
      </c>
      <c r="C19" s="45">
        <f t="shared" si="0"/>
        <v>0.012523281919568653</v>
      </c>
      <c r="D19" s="30">
        <v>0</v>
      </c>
      <c r="E19" s="45">
        <f t="shared" si="1"/>
        <v>0</v>
      </c>
      <c r="F19" s="30">
        <v>192</v>
      </c>
      <c r="G19" s="45">
        <f t="shared" si="2"/>
        <v>8.139041966935142</v>
      </c>
      <c r="H19" s="30">
        <v>59</v>
      </c>
      <c r="I19" s="45">
        <f t="shared" si="3"/>
        <v>0.1263951669915808</v>
      </c>
    </row>
    <row r="20" spans="1:9" s="32" customFormat="1" ht="15" customHeight="1">
      <c r="A20" s="33" t="s">
        <v>27</v>
      </c>
      <c r="B20" s="31">
        <v>1932</v>
      </c>
      <c r="C20" s="45">
        <f t="shared" si="0"/>
        <v>0.4399087394292116</v>
      </c>
      <c r="D20" s="31">
        <v>0</v>
      </c>
      <c r="E20" s="45">
        <f t="shared" si="1"/>
        <v>0</v>
      </c>
      <c r="F20" s="31">
        <v>0</v>
      </c>
      <c r="G20" s="45">
        <f t="shared" si="2"/>
        <v>0</v>
      </c>
      <c r="H20" s="31">
        <v>0</v>
      </c>
      <c r="I20" s="45">
        <f t="shared" si="3"/>
        <v>0</v>
      </c>
    </row>
    <row r="21" spans="1:9" s="32" customFormat="1" ht="15" customHeight="1">
      <c r="A21" s="33" t="s">
        <v>32</v>
      </c>
      <c r="B21" s="30">
        <v>12648</v>
      </c>
      <c r="C21" s="45">
        <f t="shared" si="0"/>
        <v>2.8798994494309875</v>
      </c>
      <c r="D21" s="30">
        <v>0</v>
      </c>
      <c r="E21" s="45">
        <f t="shared" si="1"/>
        <v>0</v>
      </c>
      <c r="F21" s="30">
        <v>0</v>
      </c>
      <c r="G21" s="45">
        <f t="shared" si="2"/>
        <v>0</v>
      </c>
      <c r="H21" s="30">
        <v>1015</v>
      </c>
      <c r="I21" s="45">
        <f t="shared" si="3"/>
        <v>2.1744253304483814</v>
      </c>
    </row>
    <row r="22" spans="1:9" s="32" customFormat="1" ht="15" customHeight="1">
      <c r="A22" s="33" t="s">
        <v>29</v>
      </c>
      <c r="B22" s="30">
        <v>37940</v>
      </c>
      <c r="C22" s="45">
        <f t="shared" si="0"/>
        <v>8.638787564153358</v>
      </c>
      <c r="D22" s="30">
        <v>494</v>
      </c>
      <c r="E22" s="45">
        <f t="shared" si="1"/>
        <v>2.2919179734620023</v>
      </c>
      <c r="F22" s="30">
        <v>0</v>
      </c>
      <c r="G22" s="45">
        <f t="shared" si="2"/>
        <v>0</v>
      </c>
      <c r="H22" s="30">
        <v>835</v>
      </c>
      <c r="I22" s="45">
        <f t="shared" si="3"/>
        <v>1.7888129565757622</v>
      </c>
    </row>
    <row r="23" spans="1:9" s="32" customFormat="1" ht="15" customHeight="1">
      <c r="A23" s="33" t="s">
        <v>5</v>
      </c>
      <c r="B23" s="30">
        <v>41</v>
      </c>
      <c r="C23" s="45">
        <f t="shared" si="0"/>
        <v>0.009335537430951177</v>
      </c>
      <c r="D23" s="30">
        <v>0</v>
      </c>
      <c r="E23" s="45">
        <f t="shared" si="1"/>
        <v>0</v>
      </c>
      <c r="F23" s="30">
        <v>30</v>
      </c>
      <c r="G23" s="45">
        <f t="shared" si="2"/>
        <v>1.2717253073336159</v>
      </c>
      <c r="H23" s="30">
        <v>0</v>
      </c>
      <c r="I23" s="45">
        <f t="shared" si="3"/>
        <v>0</v>
      </c>
    </row>
    <row r="24" spans="1:9" s="32" customFormat="1" ht="15" customHeight="1">
      <c r="A24" s="34" t="s">
        <v>31</v>
      </c>
      <c r="B24" s="49">
        <v>4640</v>
      </c>
      <c r="C24" s="46">
        <f t="shared" si="0"/>
        <v>1.0565096019417919</v>
      </c>
      <c r="D24" s="49">
        <v>219</v>
      </c>
      <c r="E24" s="46">
        <f t="shared" si="1"/>
        <v>1.0160527048343695</v>
      </c>
      <c r="F24" s="49">
        <v>2</v>
      </c>
      <c r="G24" s="46">
        <f t="shared" si="2"/>
        <v>0.0847816871555744</v>
      </c>
      <c r="H24" s="49">
        <v>0</v>
      </c>
      <c r="I24" s="46">
        <f t="shared" si="3"/>
        <v>0</v>
      </c>
    </row>
    <row r="25" ht="17.25" customHeight="1">
      <c r="A25" s="25" t="s">
        <v>20</v>
      </c>
    </row>
    <row r="26" spans="1:9" s="12" customFormat="1" ht="17.25" customHeight="1">
      <c r="A26" s="12" t="s">
        <v>22</v>
      </c>
      <c r="B26" s="21"/>
      <c r="C26" s="22"/>
      <c r="D26" s="23"/>
      <c r="E26" s="23"/>
      <c r="F26" s="24"/>
      <c r="G26" s="24"/>
      <c r="H26" s="24"/>
      <c r="I26" s="24"/>
    </row>
  </sheetData>
  <mergeCells count="20">
    <mergeCell ref="HA4:HP4"/>
    <mergeCell ref="HQ4:IF4"/>
    <mergeCell ref="IG4:IV4"/>
    <mergeCell ref="EO4:FD4"/>
    <mergeCell ref="FE4:FT4"/>
    <mergeCell ref="FU4:GJ4"/>
    <mergeCell ref="GK4:GZ4"/>
    <mergeCell ref="CC4:CR4"/>
    <mergeCell ref="CS4:DH4"/>
    <mergeCell ref="DI4:DX4"/>
    <mergeCell ref="DY4:EN4"/>
    <mergeCell ref="Q4:AF4"/>
    <mergeCell ref="AG4:AV4"/>
    <mergeCell ref="AW4:BL4"/>
    <mergeCell ref="BM4:CB4"/>
    <mergeCell ref="A4:P4"/>
    <mergeCell ref="B5:C5"/>
    <mergeCell ref="D5:E5"/>
    <mergeCell ref="F5:G5"/>
    <mergeCell ref="H5:I5"/>
  </mergeCells>
  <printOptions/>
  <pageMargins left="0.2" right="0.21" top="0.18" bottom="0.22" header="0" footer="0"/>
  <pageSetup fitToHeight="1" fitToWidth="1" horizontalDpi="600" verticalDpi="60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workbookViewId="0" topLeftCell="A1">
      <selection activeCell="A4" sqref="A4:P4"/>
    </sheetView>
  </sheetViews>
  <sheetFormatPr defaultColWidth="11.421875" defaultRowHeight="12.75"/>
  <cols>
    <col min="1" max="1" width="28.140625" style="1" customWidth="1"/>
    <col min="2" max="2" width="7.57421875" style="26" customWidth="1"/>
    <col min="3" max="3" width="7.57421875" style="27" customWidth="1"/>
    <col min="4" max="5" width="7.57421875" style="11" customWidth="1"/>
    <col min="6" max="9" width="7.57421875" style="28" customWidth="1"/>
    <col min="10" max="10" width="16.421875" style="1" customWidth="1"/>
    <col min="11" max="16384" width="0" style="1" hidden="1" customWidth="1"/>
  </cols>
  <sheetData>
    <row r="1" spans="1:5" s="3" customFormat="1" ht="27" customHeight="1">
      <c r="A1" s="2" t="s">
        <v>6</v>
      </c>
      <c r="B1" s="13"/>
      <c r="C1" s="14"/>
      <c r="D1" s="8"/>
      <c r="E1" s="8"/>
    </row>
    <row r="2" spans="1:9" s="5" customFormat="1" ht="15.75">
      <c r="A2" s="4" t="s">
        <v>38</v>
      </c>
      <c r="B2" s="15"/>
      <c r="C2" s="16"/>
      <c r="D2" s="9"/>
      <c r="E2" s="9"/>
      <c r="F2" s="17"/>
      <c r="G2" s="17"/>
      <c r="H2" s="17"/>
      <c r="I2" s="17"/>
    </row>
    <row r="3" spans="1:5" s="7" customFormat="1" ht="18.75" customHeight="1">
      <c r="A3" s="6" t="s">
        <v>72</v>
      </c>
      <c r="B3" s="18"/>
      <c r="C3" s="19"/>
      <c r="D3" s="10"/>
      <c r="E3" s="10"/>
    </row>
    <row r="4" spans="1:256" s="20" customFormat="1" ht="57.75" customHeight="1">
      <c r="A4" s="84" t="s">
        <v>67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 t="s">
        <v>65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 t="s">
        <v>65</v>
      </c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 t="s">
        <v>65</v>
      </c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 t="s">
        <v>65</v>
      </c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 t="s">
        <v>65</v>
      </c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 t="s">
        <v>65</v>
      </c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 t="s">
        <v>65</v>
      </c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 t="s">
        <v>65</v>
      </c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 t="s">
        <v>65</v>
      </c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 t="s">
        <v>65</v>
      </c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 t="s">
        <v>65</v>
      </c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 t="s">
        <v>65</v>
      </c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 t="s">
        <v>65</v>
      </c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 t="s">
        <v>65</v>
      </c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 t="s">
        <v>65</v>
      </c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</row>
    <row r="5" spans="1:9" s="36" customFormat="1" ht="31.5" customHeight="1">
      <c r="A5" s="35"/>
      <c r="B5" s="87" t="s">
        <v>16</v>
      </c>
      <c r="C5" s="87"/>
      <c r="D5" s="87" t="s">
        <v>17</v>
      </c>
      <c r="E5" s="87"/>
      <c r="F5" s="88" t="s">
        <v>18</v>
      </c>
      <c r="G5" s="88"/>
      <c r="H5" s="87" t="s">
        <v>19</v>
      </c>
      <c r="I5" s="87"/>
    </row>
    <row r="6" spans="1:9" s="37" customFormat="1" ht="35.25" customHeight="1">
      <c r="A6" s="38" t="s">
        <v>44</v>
      </c>
      <c r="B6" s="39" t="s">
        <v>9</v>
      </c>
      <c r="C6" s="39" t="s">
        <v>10</v>
      </c>
      <c r="D6" s="40" t="s">
        <v>9</v>
      </c>
      <c r="E6" s="39" t="s">
        <v>10</v>
      </c>
      <c r="F6" s="40" t="s">
        <v>9</v>
      </c>
      <c r="G6" s="39" t="s">
        <v>10</v>
      </c>
      <c r="H6" s="40" t="s">
        <v>9</v>
      </c>
      <c r="I6" s="39" t="s">
        <v>10</v>
      </c>
    </row>
    <row r="7" spans="1:9" s="32" customFormat="1" ht="15" customHeight="1">
      <c r="A7" s="44" t="s">
        <v>37</v>
      </c>
      <c r="B7" s="41">
        <f>SUM(B8:B24)</f>
        <v>369094</v>
      </c>
      <c r="C7" s="43">
        <v>100</v>
      </c>
      <c r="D7" s="41">
        <f>SUM(D8:D24)</f>
        <v>16397</v>
      </c>
      <c r="E7" s="41">
        <v>100</v>
      </c>
      <c r="F7" s="41">
        <f>SUM(F8:F24)</f>
        <v>1785.1</v>
      </c>
      <c r="G7" s="41">
        <v>100</v>
      </c>
      <c r="H7" s="41">
        <f>SUM(H8:H24)</f>
        <v>41074.1</v>
      </c>
      <c r="I7" s="42">
        <v>100</v>
      </c>
    </row>
    <row r="8" spans="1:9" s="32" customFormat="1" ht="15" customHeight="1">
      <c r="A8" s="33" t="s">
        <v>13</v>
      </c>
      <c r="B8" s="30">
        <v>38748</v>
      </c>
      <c r="C8" s="45">
        <f aca="true" t="shared" si="0" ref="C8:C24">B8*100/$B$7</f>
        <v>10.498138685538102</v>
      </c>
      <c r="D8" s="30">
        <v>7159</v>
      </c>
      <c r="E8" s="45">
        <f aca="true" t="shared" si="1" ref="E8:E24">D8*100/$D$7</f>
        <v>43.66042568762578</v>
      </c>
      <c r="F8" s="47">
        <v>17</v>
      </c>
      <c r="G8" s="45">
        <f aca="true" t="shared" si="2" ref="G8:G24">F8*100/$F$7</f>
        <v>0.952327600694639</v>
      </c>
      <c r="H8" s="30">
        <v>5185</v>
      </c>
      <c r="I8" s="45">
        <f aca="true" t="shared" si="3" ref="I8:I24">H8*100/$H$7</f>
        <v>12.623526747999348</v>
      </c>
    </row>
    <row r="9" spans="1:9" s="29" customFormat="1" ht="15" customHeight="1">
      <c r="A9" s="57" t="s">
        <v>0</v>
      </c>
      <c r="B9" s="58">
        <v>66464</v>
      </c>
      <c r="C9" s="60">
        <f t="shared" si="0"/>
        <v>18.00733688437092</v>
      </c>
      <c r="D9" s="61">
        <v>769</v>
      </c>
      <c r="E9" s="60">
        <f t="shared" si="1"/>
        <v>4.689882295541867</v>
      </c>
      <c r="F9" s="61">
        <v>0</v>
      </c>
      <c r="G9" s="60">
        <f t="shared" si="2"/>
        <v>0</v>
      </c>
      <c r="H9" s="58">
        <v>5029</v>
      </c>
      <c r="I9" s="60">
        <f t="shared" si="3"/>
        <v>12.243725364645847</v>
      </c>
    </row>
    <row r="10" spans="1:9" s="29" customFormat="1" ht="15" customHeight="1">
      <c r="A10" s="33" t="s">
        <v>30</v>
      </c>
      <c r="B10" s="47">
        <v>12</v>
      </c>
      <c r="C10" s="45">
        <f t="shared" si="0"/>
        <v>0.0032512043002595544</v>
      </c>
      <c r="D10" s="47">
        <v>0</v>
      </c>
      <c r="E10" s="45">
        <f t="shared" si="1"/>
        <v>0</v>
      </c>
      <c r="F10" s="47">
        <v>305</v>
      </c>
      <c r="G10" s="45">
        <f t="shared" si="2"/>
        <v>17.085877541874407</v>
      </c>
      <c r="H10" s="47">
        <v>407</v>
      </c>
      <c r="I10" s="45">
        <f t="shared" si="3"/>
        <v>0.9908920706722728</v>
      </c>
    </row>
    <row r="11" spans="1:9" s="29" customFormat="1" ht="15" customHeight="1">
      <c r="A11" s="33" t="s">
        <v>26</v>
      </c>
      <c r="B11" s="47">
        <v>651</v>
      </c>
      <c r="C11" s="45">
        <f t="shared" si="0"/>
        <v>0.17637783328908083</v>
      </c>
      <c r="D11" s="47">
        <v>0</v>
      </c>
      <c r="E11" s="45">
        <f t="shared" si="1"/>
        <v>0</v>
      </c>
      <c r="F11" s="47">
        <v>0</v>
      </c>
      <c r="G11" s="45">
        <f t="shared" si="2"/>
        <v>0</v>
      </c>
      <c r="H11" s="30">
        <v>1519</v>
      </c>
      <c r="I11" s="45">
        <f t="shared" si="3"/>
        <v>3.6981942391920946</v>
      </c>
    </row>
    <row r="12" spans="1:9" s="29" customFormat="1" ht="15" customHeight="1">
      <c r="A12" s="33" t="s">
        <v>7</v>
      </c>
      <c r="B12" s="47">
        <v>0</v>
      </c>
      <c r="C12" s="45">
        <f t="shared" si="0"/>
        <v>0</v>
      </c>
      <c r="D12" s="47">
        <v>0</v>
      </c>
      <c r="E12" s="45">
        <f t="shared" si="1"/>
        <v>0</v>
      </c>
      <c r="F12" s="47">
        <v>0</v>
      </c>
      <c r="G12" s="45">
        <f t="shared" si="2"/>
        <v>0</v>
      </c>
      <c r="H12" s="47">
        <v>0</v>
      </c>
      <c r="I12" s="45">
        <f t="shared" si="3"/>
        <v>0</v>
      </c>
    </row>
    <row r="13" spans="1:9" s="32" customFormat="1" ht="15" customHeight="1">
      <c r="A13" s="33" t="s">
        <v>1</v>
      </c>
      <c r="B13" s="47">
        <v>6</v>
      </c>
      <c r="C13" s="45">
        <f t="shared" si="0"/>
        <v>0.0016256021501297772</v>
      </c>
      <c r="D13" s="47">
        <v>0</v>
      </c>
      <c r="E13" s="45">
        <f t="shared" si="1"/>
        <v>0</v>
      </c>
      <c r="F13" s="47">
        <v>508</v>
      </c>
      <c r="G13" s="45">
        <f t="shared" si="2"/>
        <v>28.457789479580978</v>
      </c>
      <c r="H13" s="47">
        <v>8</v>
      </c>
      <c r="I13" s="45">
        <f t="shared" si="3"/>
        <v>0.01947699401812821</v>
      </c>
    </row>
    <row r="14" spans="1:9" s="32" customFormat="1" ht="15" customHeight="1">
      <c r="A14" s="33" t="s">
        <v>2</v>
      </c>
      <c r="B14" s="30">
        <v>129829</v>
      </c>
      <c r="C14" s="45">
        <f t="shared" si="0"/>
        <v>35.17505025819981</v>
      </c>
      <c r="D14" s="30">
        <v>6360</v>
      </c>
      <c r="E14" s="45">
        <f t="shared" si="1"/>
        <v>38.7875830944685</v>
      </c>
      <c r="F14" s="47">
        <v>80</v>
      </c>
      <c r="G14" s="45">
        <f t="shared" si="2"/>
        <v>4.481541650327713</v>
      </c>
      <c r="H14" s="30">
        <v>13157</v>
      </c>
      <c r="I14" s="45">
        <f t="shared" si="3"/>
        <v>32.03235128706411</v>
      </c>
    </row>
    <row r="15" spans="1:9" s="32" customFormat="1" ht="15" customHeight="1">
      <c r="A15" s="33" t="s">
        <v>11</v>
      </c>
      <c r="B15" s="30">
        <v>23558</v>
      </c>
      <c r="C15" s="45">
        <f t="shared" si="0"/>
        <v>6.3826559087928825</v>
      </c>
      <c r="D15" s="47">
        <v>546</v>
      </c>
      <c r="E15" s="45">
        <f t="shared" si="1"/>
        <v>3.3298774166005978</v>
      </c>
      <c r="F15" s="47">
        <v>0</v>
      </c>
      <c r="G15" s="45">
        <f t="shared" si="2"/>
        <v>0</v>
      </c>
      <c r="H15" s="30">
        <v>3754</v>
      </c>
      <c r="I15" s="45">
        <f t="shared" si="3"/>
        <v>9.139579443006664</v>
      </c>
    </row>
    <row r="16" spans="1:9" s="32" customFormat="1" ht="15" customHeight="1">
      <c r="A16" s="33" t="s">
        <v>3</v>
      </c>
      <c r="B16" s="30">
        <v>47513</v>
      </c>
      <c r="C16" s="45">
        <f t="shared" si="0"/>
        <v>12.872872493186017</v>
      </c>
      <c r="D16" s="47">
        <v>154</v>
      </c>
      <c r="E16" s="45">
        <f t="shared" si="1"/>
        <v>0.9391961944258096</v>
      </c>
      <c r="F16" s="47">
        <v>561</v>
      </c>
      <c r="G16" s="45">
        <f t="shared" si="2"/>
        <v>31.426810822923088</v>
      </c>
      <c r="H16" s="30">
        <v>4525</v>
      </c>
      <c r="I16" s="45">
        <f t="shared" si="3"/>
        <v>11.01667474150377</v>
      </c>
    </row>
    <row r="17" spans="1:9" s="32" customFormat="1" ht="15" customHeight="1">
      <c r="A17" s="33" t="s">
        <v>12</v>
      </c>
      <c r="B17" s="30">
        <v>2223</v>
      </c>
      <c r="C17" s="45">
        <f t="shared" si="0"/>
        <v>0.6022855966230825</v>
      </c>
      <c r="D17" s="47">
        <v>0</v>
      </c>
      <c r="E17" s="45">
        <f t="shared" si="1"/>
        <v>0</v>
      </c>
      <c r="F17" s="47">
        <v>0</v>
      </c>
      <c r="G17" s="45">
        <f t="shared" si="2"/>
        <v>0</v>
      </c>
      <c r="H17" s="47">
        <v>36</v>
      </c>
      <c r="I17" s="45">
        <f t="shared" si="3"/>
        <v>0.08764647308157696</v>
      </c>
    </row>
    <row r="18" spans="1:9" s="32" customFormat="1" ht="15" customHeight="1">
      <c r="A18" s="33" t="s">
        <v>4</v>
      </c>
      <c r="B18" s="30">
        <v>14503</v>
      </c>
      <c r="C18" s="45">
        <f t="shared" si="0"/>
        <v>3.92935133055536</v>
      </c>
      <c r="D18" s="47">
        <v>139</v>
      </c>
      <c r="E18" s="45">
        <f t="shared" si="1"/>
        <v>0.8477160456181009</v>
      </c>
      <c r="F18" s="47">
        <v>20</v>
      </c>
      <c r="G18" s="45">
        <f t="shared" si="2"/>
        <v>1.1203854125819281</v>
      </c>
      <c r="H18" s="30">
        <v>7063</v>
      </c>
      <c r="I18" s="45">
        <f t="shared" si="3"/>
        <v>17.195751093754946</v>
      </c>
    </row>
    <row r="19" spans="1:9" s="32" customFormat="1" ht="15" customHeight="1">
      <c r="A19" s="33" t="s">
        <v>8</v>
      </c>
      <c r="B19" s="47">
        <v>0</v>
      </c>
      <c r="C19" s="45">
        <f t="shared" si="0"/>
        <v>0</v>
      </c>
      <c r="D19" s="47">
        <v>0</v>
      </c>
      <c r="E19" s="45">
        <f t="shared" si="1"/>
        <v>0</v>
      </c>
      <c r="F19" s="47">
        <v>13.1</v>
      </c>
      <c r="G19" s="45">
        <f t="shared" si="2"/>
        <v>0.733852445241163</v>
      </c>
      <c r="H19" s="47">
        <v>0.1</v>
      </c>
      <c r="I19" s="45">
        <f t="shared" si="3"/>
        <v>0.00024346242522660266</v>
      </c>
    </row>
    <row r="20" spans="1:9" s="32" customFormat="1" ht="15" customHeight="1">
      <c r="A20" s="33" t="s">
        <v>27</v>
      </c>
      <c r="B20" s="48">
        <v>663</v>
      </c>
      <c r="C20" s="45">
        <f t="shared" si="0"/>
        <v>0.17962903758934037</v>
      </c>
      <c r="D20" s="48">
        <v>0</v>
      </c>
      <c r="E20" s="45">
        <f t="shared" si="1"/>
        <v>0</v>
      </c>
      <c r="F20" s="48">
        <v>0</v>
      </c>
      <c r="G20" s="45">
        <f t="shared" si="2"/>
        <v>0</v>
      </c>
      <c r="H20" s="48">
        <v>0</v>
      </c>
      <c r="I20" s="45">
        <f t="shared" si="3"/>
        <v>0</v>
      </c>
    </row>
    <row r="21" spans="1:9" s="32" customFormat="1" ht="15" customHeight="1">
      <c r="A21" s="33" t="s">
        <v>32</v>
      </c>
      <c r="B21" s="30">
        <v>13075</v>
      </c>
      <c r="C21" s="45">
        <f t="shared" si="0"/>
        <v>3.542458018824473</v>
      </c>
      <c r="D21" s="47">
        <v>0</v>
      </c>
      <c r="E21" s="45">
        <f t="shared" si="1"/>
        <v>0</v>
      </c>
      <c r="F21" s="47">
        <v>1</v>
      </c>
      <c r="G21" s="45">
        <f t="shared" si="2"/>
        <v>0.05601927062909641</v>
      </c>
      <c r="H21" s="47">
        <v>162</v>
      </c>
      <c r="I21" s="45">
        <f t="shared" si="3"/>
        <v>0.39440912886709634</v>
      </c>
    </row>
    <row r="22" spans="1:9" s="32" customFormat="1" ht="15" customHeight="1">
      <c r="A22" s="33" t="s">
        <v>29</v>
      </c>
      <c r="B22" s="30">
        <v>24271</v>
      </c>
      <c r="C22" s="45">
        <f t="shared" si="0"/>
        <v>6.575831630966637</v>
      </c>
      <c r="D22" s="30">
        <v>1071</v>
      </c>
      <c r="E22" s="45">
        <f t="shared" si="1"/>
        <v>6.531682624870403</v>
      </c>
      <c r="F22" s="47">
        <v>255</v>
      </c>
      <c r="G22" s="45">
        <f t="shared" si="2"/>
        <v>14.284914010419586</v>
      </c>
      <c r="H22" s="47">
        <v>229</v>
      </c>
      <c r="I22" s="45">
        <f t="shared" si="3"/>
        <v>0.5575289537689201</v>
      </c>
    </row>
    <row r="23" spans="1:9" s="32" customFormat="1" ht="15" customHeight="1">
      <c r="A23" s="33" t="s">
        <v>5</v>
      </c>
      <c r="B23" s="47">
        <v>40</v>
      </c>
      <c r="C23" s="45">
        <f t="shared" si="0"/>
        <v>0.010837347667531848</v>
      </c>
      <c r="D23" s="47">
        <v>0</v>
      </c>
      <c r="E23" s="45">
        <f t="shared" si="1"/>
        <v>0</v>
      </c>
      <c r="F23" s="47">
        <v>25</v>
      </c>
      <c r="G23" s="45">
        <f t="shared" si="2"/>
        <v>1.4004817657274102</v>
      </c>
      <c r="H23" s="47">
        <v>0</v>
      </c>
      <c r="I23" s="45">
        <f t="shared" si="3"/>
        <v>0</v>
      </c>
    </row>
    <row r="24" spans="1:9" s="32" customFormat="1" ht="15" customHeight="1">
      <c r="A24" s="34" t="s">
        <v>31</v>
      </c>
      <c r="B24" s="49">
        <v>7538</v>
      </c>
      <c r="C24" s="46">
        <f t="shared" si="0"/>
        <v>2.042298167946377</v>
      </c>
      <c r="D24" s="50">
        <v>199</v>
      </c>
      <c r="E24" s="46">
        <f t="shared" si="1"/>
        <v>1.2136366408489359</v>
      </c>
      <c r="F24" s="50">
        <v>0</v>
      </c>
      <c r="G24" s="46">
        <f t="shared" si="2"/>
        <v>0</v>
      </c>
      <c r="H24" s="50">
        <v>0</v>
      </c>
      <c r="I24" s="46">
        <f t="shared" si="3"/>
        <v>0</v>
      </c>
    </row>
    <row r="25" ht="17.25" customHeight="1">
      <c r="A25" s="25" t="s">
        <v>20</v>
      </c>
    </row>
    <row r="26" spans="1:9" s="12" customFormat="1" ht="17.25" customHeight="1">
      <c r="A26" s="12" t="s">
        <v>21</v>
      </c>
      <c r="B26" s="21"/>
      <c r="C26" s="22"/>
      <c r="D26" s="23"/>
      <c r="E26" s="23"/>
      <c r="F26" s="24"/>
      <c r="G26" s="24"/>
      <c r="H26" s="24"/>
      <c r="I26" s="24"/>
    </row>
  </sheetData>
  <mergeCells count="20">
    <mergeCell ref="HA4:HP4"/>
    <mergeCell ref="HQ4:IF4"/>
    <mergeCell ref="IG4:IV4"/>
    <mergeCell ref="EO4:FD4"/>
    <mergeCell ref="FE4:FT4"/>
    <mergeCell ref="FU4:GJ4"/>
    <mergeCell ref="GK4:GZ4"/>
    <mergeCell ref="CC4:CR4"/>
    <mergeCell ref="CS4:DH4"/>
    <mergeCell ref="DI4:DX4"/>
    <mergeCell ref="DY4:EN4"/>
    <mergeCell ref="Q4:AF4"/>
    <mergeCell ref="AG4:AV4"/>
    <mergeCell ref="AW4:BL4"/>
    <mergeCell ref="BM4:CB4"/>
    <mergeCell ref="A4:P4"/>
    <mergeCell ref="B5:C5"/>
    <mergeCell ref="D5:E5"/>
    <mergeCell ref="F5:G5"/>
    <mergeCell ref="H5:I5"/>
  </mergeCells>
  <printOptions/>
  <pageMargins left="0.2" right="0.21" top="0.18" bottom="0.22" header="0" footer="0"/>
  <pageSetup fitToHeight="1" fitToWidth="1" horizontalDpi="600" verticalDpi="600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workbookViewId="0" topLeftCell="A1">
      <selection activeCell="A4" sqref="A4:P4"/>
    </sheetView>
  </sheetViews>
  <sheetFormatPr defaultColWidth="11.421875" defaultRowHeight="12.75"/>
  <cols>
    <col min="1" max="1" width="37.421875" style="1" customWidth="1"/>
    <col min="2" max="2" width="7.57421875" style="26" customWidth="1"/>
    <col min="3" max="3" width="7.57421875" style="27" customWidth="1"/>
    <col min="4" max="5" width="7.57421875" style="11" customWidth="1"/>
    <col min="6" max="9" width="7.57421875" style="28" customWidth="1"/>
    <col min="10" max="10" width="16.421875" style="1" customWidth="1"/>
    <col min="11" max="16384" width="0" style="1" hidden="1" customWidth="1"/>
  </cols>
  <sheetData>
    <row r="1" spans="1:5" s="3" customFormat="1" ht="27" customHeight="1">
      <c r="A1" s="2" t="s">
        <v>6</v>
      </c>
      <c r="B1" s="13"/>
      <c r="C1" s="14"/>
      <c r="D1" s="8"/>
      <c r="E1" s="8"/>
    </row>
    <row r="2" spans="1:9" s="5" customFormat="1" ht="15.75">
      <c r="A2" s="4" t="s">
        <v>38</v>
      </c>
      <c r="B2" s="15"/>
      <c r="C2" s="16"/>
      <c r="D2" s="9"/>
      <c r="E2" s="9"/>
      <c r="F2" s="17"/>
      <c r="G2" s="17"/>
      <c r="H2" s="17"/>
      <c r="I2" s="17"/>
    </row>
    <row r="3" spans="1:5" s="7" customFormat="1" ht="18.75" customHeight="1">
      <c r="A3" s="6" t="s">
        <v>71</v>
      </c>
      <c r="B3" s="18"/>
      <c r="C3" s="19"/>
      <c r="D3" s="10"/>
      <c r="E3" s="10"/>
    </row>
    <row r="4" spans="1:256" s="20" customFormat="1" ht="57.75" customHeight="1">
      <c r="A4" s="84" t="s">
        <v>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 t="s">
        <v>65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 t="s">
        <v>65</v>
      </c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 t="s">
        <v>65</v>
      </c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 t="s">
        <v>65</v>
      </c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 t="s">
        <v>65</v>
      </c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 t="s">
        <v>65</v>
      </c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 t="s">
        <v>65</v>
      </c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 t="s">
        <v>65</v>
      </c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 t="s">
        <v>65</v>
      </c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 t="s">
        <v>65</v>
      </c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 t="s">
        <v>65</v>
      </c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 t="s">
        <v>65</v>
      </c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 t="s">
        <v>65</v>
      </c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 t="s">
        <v>65</v>
      </c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 t="s">
        <v>65</v>
      </c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</row>
    <row r="5" spans="1:9" s="36" customFormat="1" ht="31.5" customHeight="1">
      <c r="A5" s="35"/>
      <c r="B5" s="87" t="s">
        <v>16</v>
      </c>
      <c r="C5" s="87"/>
      <c r="D5" s="87" t="s">
        <v>17</v>
      </c>
      <c r="E5" s="87"/>
      <c r="F5" s="88" t="s">
        <v>18</v>
      </c>
      <c r="G5" s="88"/>
      <c r="H5" s="87" t="s">
        <v>19</v>
      </c>
      <c r="I5" s="87"/>
    </row>
    <row r="6" spans="1:9" s="37" customFormat="1" ht="35.25" customHeight="1">
      <c r="A6" s="38" t="s">
        <v>44</v>
      </c>
      <c r="B6" s="39" t="s">
        <v>9</v>
      </c>
      <c r="C6" s="39" t="s">
        <v>10</v>
      </c>
      <c r="D6" s="40" t="s">
        <v>9</v>
      </c>
      <c r="E6" s="39" t="s">
        <v>10</v>
      </c>
      <c r="F6" s="40" t="s">
        <v>9</v>
      </c>
      <c r="G6" s="39" t="s">
        <v>10</v>
      </c>
      <c r="H6" s="40" t="s">
        <v>9</v>
      </c>
      <c r="I6" s="39" t="s">
        <v>10</v>
      </c>
    </row>
    <row r="7" spans="1:9" s="32" customFormat="1" ht="15" customHeight="1">
      <c r="A7" s="44" t="s">
        <v>36</v>
      </c>
      <c r="B7" s="41">
        <f>SUM(B8:B24)</f>
        <v>257329</v>
      </c>
      <c r="C7" s="43">
        <v>100</v>
      </c>
      <c r="D7" s="41">
        <f>SUM(D8:D24)</f>
        <v>7883</v>
      </c>
      <c r="E7" s="41">
        <v>100</v>
      </c>
      <c r="F7" s="41">
        <f>SUM(F8:F24)</f>
        <v>2032</v>
      </c>
      <c r="G7" s="41">
        <v>100</v>
      </c>
      <c r="H7" s="41">
        <f>SUM(H8:H24)</f>
        <v>7283</v>
      </c>
      <c r="I7" s="42">
        <v>100</v>
      </c>
    </row>
    <row r="8" spans="1:9" s="32" customFormat="1" ht="15" customHeight="1">
      <c r="A8" s="33" t="s">
        <v>13</v>
      </c>
      <c r="B8" s="30">
        <v>3253</v>
      </c>
      <c r="C8" s="45">
        <f aca="true" t="shared" si="0" ref="C8:C24">B8*100/$B$7</f>
        <v>1.26414045832378</v>
      </c>
      <c r="D8" s="30">
        <v>2285</v>
      </c>
      <c r="E8" s="45">
        <f aca="true" t="shared" si="1" ref="E8:E24">D8*100/$D$7</f>
        <v>28.9864264873779</v>
      </c>
      <c r="F8" s="30">
        <v>0</v>
      </c>
      <c r="G8" s="45">
        <f aca="true" t="shared" si="2" ref="G8:G24">F8*100/$F$7</f>
        <v>0</v>
      </c>
      <c r="H8" s="30">
        <v>96</v>
      </c>
      <c r="I8" s="45">
        <f aca="true" t="shared" si="3" ref="I8:I24">H8*100/$H$7</f>
        <v>1.3181381298915282</v>
      </c>
    </row>
    <row r="9" spans="1:9" s="29" customFormat="1" ht="15" customHeight="1">
      <c r="A9" s="57" t="s">
        <v>0</v>
      </c>
      <c r="B9" s="58">
        <v>56826</v>
      </c>
      <c r="C9" s="60">
        <f t="shared" si="0"/>
        <v>22.083014351277935</v>
      </c>
      <c r="D9" s="58">
        <v>89</v>
      </c>
      <c r="E9" s="60">
        <f t="shared" si="1"/>
        <v>1.129011797539008</v>
      </c>
      <c r="F9" s="58">
        <v>0</v>
      </c>
      <c r="G9" s="60">
        <f t="shared" si="2"/>
        <v>0</v>
      </c>
      <c r="H9" s="58">
        <v>2280</v>
      </c>
      <c r="I9" s="60">
        <f t="shared" si="3"/>
        <v>31.305780584923795</v>
      </c>
    </row>
    <row r="10" spans="1:9" s="29" customFormat="1" ht="15" customHeight="1">
      <c r="A10" s="33" t="s">
        <v>30</v>
      </c>
      <c r="B10" s="30">
        <v>0</v>
      </c>
      <c r="C10" s="45">
        <f t="shared" si="0"/>
        <v>0</v>
      </c>
      <c r="D10" s="30">
        <v>0</v>
      </c>
      <c r="E10" s="45">
        <f t="shared" si="1"/>
        <v>0</v>
      </c>
      <c r="F10" s="30">
        <v>481</v>
      </c>
      <c r="G10" s="45">
        <f t="shared" si="2"/>
        <v>23.671259842519685</v>
      </c>
      <c r="H10" s="30">
        <v>0</v>
      </c>
      <c r="I10" s="45">
        <f t="shared" si="3"/>
        <v>0</v>
      </c>
    </row>
    <row r="11" spans="1:9" s="29" customFormat="1" ht="15" customHeight="1">
      <c r="A11" s="33" t="s">
        <v>26</v>
      </c>
      <c r="B11" s="30">
        <v>173</v>
      </c>
      <c r="C11" s="45">
        <f t="shared" si="0"/>
        <v>0.06722911137104641</v>
      </c>
      <c r="D11" s="30">
        <v>0</v>
      </c>
      <c r="E11" s="45">
        <f t="shared" si="1"/>
        <v>0</v>
      </c>
      <c r="F11" s="30">
        <v>0</v>
      </c>
      <c r="G11" s="45">
        <f t="shared" si="2"/>
        <v>0</v>
      </c>
      <c r="H11" s="30">
        <v>294</v>
      </c>
      <c r="I11" s="45">
        <f t="shared" si="3"/>
        <v>4.036798022792805</v>
      </c>
    </row>
    <row r="12" spans="1:9" s="29" customFormat="1" ht="15" customHeight="1">
      <c r="A12" s="33" t="s">
        <v>7</v>
      </c>
      <c r="B12" s="30">
        <v>0</v>
      </c>
      <c r="C12" s="45">
        <f t="shared" si="0"/>
        <v>0</v>
      </c>
      <c r="D12" s="30">
        <v>0</v>
      </c>
      <c r="E12" s="45">
        <f t="shared" si="1"/>
        <v>0</v>
      </c>
      <c r="F12" s="30">
        <v>0</v>
      </c>
      <c r="G12" s="45">
        <f t="shared" si="2"/>
        <v>0</v>
      </c>
      <c r="H12" s="30">
        <v>0</v>
      </c>
      <c r="I12" s="45">
        <f t="shared" si="3"/>
        <v>0</v>
      </c>
    </row>
    <row r="13" spans="1:9" s="32" customFormat="1" ht="15" customHeight="1">
      <c r="A13" s="33" t="s">
        <v>1</v>
      </c>
      <c r="B13" s="30">
        <v>10</v>
      </c>
      <c r="C13" s="45">
        <f t="shared" si="0"/>
        <v>0.0038860758017945896</v>
      </c>
      <c r="D13" s="30">
        <v>0</v>
      </c>
      <c r="E13" s="45">
        <f t="shared" si="1"/>
        <v>0</v>
      </c>
      <c r="F13" s="30">
        <v>706</v>
      </c>
      <c r="G13" s="45">
        <f t="shared" si="2"/>
        <v>34.74409448818898</v>
      </c>
      <c r="H13" s="30">
        <v>0</v>
      </c>
      <c r="I13" s="45">
        <f t="shared" si="3"/>
        <v>0</v>
      </c>
    </row>
    <row r="14" spans="1:9" s="32" customFormat="1" ht="15" customHeight="1">
      <c r="A14" s="33" t="s">
        <v>2</v>
      </c>
      <c r="B14" s="30">
        <v>117562</v>
      </c>
      <c r="C14" s="45">
        <f t="shared" si="0"/>
        <v>45.68548434105756</v>
      </c>
      <c r="D14" s="30">
        <v>4424</v>
      </c>
      <c r="E14" s="45">
        <f t="shared" si="1"/>
        <v>56.12076620575923</v>
      </c>
      <c r="F14" s="30">
        <v>99</v>
      </c>
      <c r="G14" s="45">
        <f t="shared" si="2"/>
        <v>4.872047244094488</v>
      </c>
      <c r="H14" s="30">
        <v>2965</v>
      </c>
      <c r="I14" s="45">
        <f t="shared" si="3"/>
        <v>40.71124536592064</v>
      </c>
    </row>
    <row r="15" spans="1:9" s="32" customFormat="1" ht="15" customHeight="1">
      <c r="A15" s="33" t="s">
        <v>11</v>
      </c>
      <c r="B15" s="30">
        <v>14340</v>
      </c>
      <c r="C15" s="45">
        <f t="shared" si="0"/>
        <v>5.5726326997734414</v>
      </c>
      <c r="D15" s="30">
        <v>0</v>
      </c>
      <c r="E15" s="45">
        <f t="shared" si="1"/>
        <v>0</v>
      </c>
      <c r="F15" s="30">
        <v>0</v>
      </c>
      <c r="G15" s="45">
        <f t="shared" si="2"/>
        <v>0</v>
      </c>
      <c r="H15" s="30">
        <v>131</v>
      </c>
      <c r="I15" s="45">
        <f t="shared" si="3"/>
        <v>1.798709323081148</v>
      </c>
    </row>
    <row r="16" spans="1:9" s="32" customFormat="1" ht="15" customHeight="1">
      <c r="A16" s="33" t="s">
        <v>3</v>
      </c>
      <c r="B16" s="30">
        <v>29265</v>
      </c>
      <c r="C16" s="45">
        <f t="shared" si="0"/>
        <v>11.372600833951868</v>
      </c>
      <c r="D16" s="30">
        <v>0</v>
      </c>
      <c r="E16" s="45">
        <f t="shared" si="1"/>
        <v>0</v>
      </c>
      <c r="F16" s="30">
        <v>383</v>
      </c>
      <c r="G16" s="45">
        <f t="shared" si="2"/>
        <v>18.848425196850393</v>
      </c>
      <c r="H16" s="30">
        <v>1326</v>
      </c>
      <c r="I16" s="45">
        <f t="shared" si="3"/>
        <v>18.206782919126734</v>
      </c>
    </row>
    <row r="17" spans="1:9" s="32" customFormat="1" ht="15" customHeight="1">
      <c r="A17" s="33" t="s">
        <v>12</v>
      </c>
      <c r="B17" s="30">
        <v>30</v>
      </c>
      <c r="C17" s="45">
        <f t="shared" si="0"/>
        <v>0.01165822740538377</v>
      </c>
      <c r="D17" s="30">
        <v>0</v>
      </c>
      <c r="E17" s="45">
        <f t="shared" si="1"/>
        <v>0</v>
      </c>
      <c r="F17" s="30">
        <v>0</v>
      </c>
      <c r="G17" s="45">
        <f t="shared" si="2"/>
        <v>0</v>
      </c>
      <c r="H17" s="30">
        <v>0</v>
      </c>
      <c r="I17" s="45">
        <f t="shared" si="3"/>
        <v>0</v>
      </c>
    </row>
    <row r="18" spans="1:9" s="32" customFormat="1" ht="15" customHeight="1">
      <c r="A18" s="33" t="s">
        <v>4</v>
      </c>
      <c r="B18" s="30">
        <v>2157</v>
      </c>
      <c r="C18" s="45">
        <f t="shared" si="0"/>
        <v>0.838226550447093</v>
      </c>
      <c r="D18" s="30">
        <v>303</v>
      </c>
      <c r="E18" s="45">
        <f t="shared" si="1"/>
        <v>3.8437143219586454</v>
      </c>
      <c r="F18" s="30">
        <v>0</v>
      </c>
      <c r="G18" s="45">
        <f t="shared" si="2"/>
        <v>0</v>
      </c>
      <c r="H18" s="30">
        <v>0</v>
      </c>
      <c r="I18" s="45">
        <f t="shared" si="3"/>
        <v>0</v>
      </c>
    </row>
    <row r="19" spans="1:9" s="32" customFormat="1" ht="15" customHeight="1">
      <c r="A19" s="33" t="s">
        <v>8</v>
      </c>
      <c r="B19" s="30">
        <v>21</v>
      </c>
      <c r="C19" s="45">
        <f t="shared" si="0"/>
        <v>0.00816075918376864</v>
      </c>
      <c r="D19" s="30">
        <v>0</v>
      </c>
      <c r="E19" s="45">
        <f t="shared" si="1"/>
        <v>0</v>
      </c>
      <c r="F19" s="30">
        <v>361</v>
      </c>
      <c r="G19" s="45">
        <f t="shared" si="2"/>
        <v>17.765748031496063</v>
      </c>
      <c r="H19" s="30">
        <v>0</v>
      </c>
      <c r="I19" s="45">
        <f t="shared" si="3"/>
        <v>0</v>
      </c>
    </row>
    <row r="20" spans="1:9" s="32" customFormat="1" ht="15" customHeight="1">
      <c r="A20" s="33" t="s">
        <v>27</v>
      </c>
      <c r="B20" s="31">
        <v>119</v>
      </c>
      <c r="C20" s="45">
        <f t="shared" si="0"/>
        <v>0.04624430204135562</v>
      </c>
      <c r="D20" s="31">
        <v>0</v>
      </c>
      <c r="E20" s="45">
        <f t="shared" si="1"/>
        <v>0</v>
      </c>
      <c r="F20" s="31">
        <v>0</v>
      </c>
      <c r="G20" s="45">
        <f t="shared" si="2"/>
        <v>0</v>
      </c>
      <c r="H20" s="31">
        <v>0</v>
      </c>
      <c r="I20" s="45">
        <f t="shared" si="3"/>
        <v>0</v>
      </c>
    </row>
    <row r="21" spans="1:9" s="32" customFormat="1" ht="15" customHeight="1">
      <c r="A21" s="33" t="s">
        <v>32</v>
      </c>
      <c r="B21" s="30">
        <v>124</v>
      </c>
      <c r="C21" s="45">
        <f t="shared" si="0"/>
        <v>0.04818733994225291</v>
      </c>
      <c r="D21" s="30">
        <v>0</v>
      </c>
      <c r="E21" s="45">
        <f t="shared" si="1"/>
        <v>0</v>
      </c>
      <c r="F21" s="30">
        <v>1</v>
      </c>
      <c r="G21" s="45">
        <f t="shared" si="2"/>
        <v>0.04921259842519685</v>
      </c>
      <c r="H21" s="30">
        <v>0</v>
      </c>
      <c r="I21" s="45">
        <f t="shared" si="3"/>
        <v>0</v>
      </c>
    </row>
    <row r="22" spans="1:9" s="32" customFormat="1" ht="15" customHeight="1">
      <c r="A22" s="33" t="s">
        <v>29</v>
      </c>
      <c r="B22" s="30">
        <v>27508</v>
      </c>
      <c r="C22" s="45">
        <f t="shared" si="0"/>
        <v>10.689817315576558</v>
      </c>
      <c r="D22" s="30">
        <v>782</v>
      </c>
      <c r="E22" s="45">
        <f t="shared" si="1"/>
        <v>9.920081187365216</v>
      </c>
      <c r="F22" s="30">
        <v>0</v>
      </c>
      <c r="G22" s="45">
        <f t="shared" si="2"/>
        <v>0</v>
      </c>
      <c r="H22" s="30">
        <v>191</v>
      </c>
      <c r="I22" s="45">
        <f t="shared" si="3"/>
        <v>2.622545654263353</v>
      </c>
    </row>
    <row r="23" spans="1:9" s="32" customFormat="1" ht="15" customHeight="1">
      <c r="A23" s="33" t="s">
        <v>5</v>
      </c>
      <c r="B23" s="30">
        <v>27</v>
      </c>
      <c r="C23" s="45">
        <f t="shared" si="0"/>
        <v>0.010492404664845393</v>
      </c>
      <c r="D23" s="30">
        <v>0</v>
      </c>
      <c r="E23" s="45">
        <f t="shared" si="1"/>
        <v>0</v>
      </c>
      <c r="F23" s="30">
        <v>1</v>
      </c>
      <c r="G23" s="45">
        <f t="shared" si="2"/>
        <v>0.04921259842519685</v>
      </c>
      <c r="H23" s="30">
        <v>0</v>
      </c>
      <c r="I23" s="45">
        <f t="shared" si="3"/>
        <v>0</v>
      </c>
    </row>
    <row r="24" spans="1:9" s="32" customFormat="1" ht="15" customHeight="1">
      <c r="A24" s="34" t="s">
        <v>31</v>
      </c>
      <c r="B24" s="49">
        <v>5914</v>
      </c>
      <c r="C24" s="46">
        <f t="shared" si="0"/>
        <v>2.2982252291813206</v>
      </c>
      <c r="D24" s="49">
        <v>0</v>
      </c>
      <c r="E24" s="46">
        <f t="shared" si="1"/>
        <v>0</v>
      </c>
      <c r="F24" s="49">
        <v>0</v>
      </c>
      <c r="G24" s="46">
        <f t="shared" si="2"/>
        <v>0</v>
      </c>
      <c r="H24" s="49">
        <v>0</v>
      </c>
      <c r="I24" s="46">
        <f t="shared" si="3"/>
        <v>0</v>
      </c>
    </row>
    <row r="25" ht="17.25" customHeight="1">
      <c r="A25" s="25" t="s">
        <v>14</v>
      </c>
    </row>
    <row r="26" spans="1:9" s="12" customFormat="1" ht="17.25" customHeight="1">
      <c r="A26" s="12" t="s">
        <v>15</v>
      </c>
      <c r="B26" s="21"/>
      <c r="C26" s="22"/>
      <c r="D26" s="23"/>
      <c r="E26" s="23"/>
      <c r="F26" s="24"/>
      <c r="G26" s="24"/>
      <c r="H26" s="24"/>
      <c r="I26" s="24"/>
    </row>
  </sheetData>
  <mergeCells count="20">
    <mergeCell ref="HA4:HP4"/>
    <mergeCell ref="HQ4:IF4"/>
    <mergeCell ref="IG4:IV4"/>
    <mergeCell ref="EO4:FD4"/>
    <mergeCell ref="FE4:FT4"/>
    <mergeCell ref="FU4:GJ4"/>
    <mergeCell ref="GK4:GZ4"/>
    <mergeCell ref="CC4:CR4"/>
    <mergeCell ref="CS4:DH4"/>
    <mergeCell ref="DI4:DX4"/>
    <mergeCell ref="DY4:EN4"/>
    <mergeCell ref="Q4:AF4"/>
    <mergeCell ref="AG4:AV4"/>
    <mergeCell ref="AW4:BL4"/>
    <mergeCell ref="BM4:CB4"/>
    <mergeCell ref="A4:P4"/>
    <mergeCell ref="B5:C5"/>
    <mergeCell ref="D5:E5"/>
    <mergeCell ref="F5:G5"/>
    <mergeCell ref="H5:I5"/>
  </mergeCells>
  <printOptions/>
  <pageMargins left="0.2" right="0.21" top="0.18" bottom="0.22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cp:lastPrinted>2003-06-04T11:26:41Z</cp:lastPrinted>
  <dcterms:created xsi:type="dcterms:W3CDTF">2003-05-27T17:36:37Z</dcterms:created>
  <dcterms:modified xsi:type="dcterms:W3CDTF">2017-07-25T13:00:48Z</dcterms:modified>
  <cp:category/>
  <cp:version/>
  <cp:contentType/>
  <cp:contentStatus/>
</cp:coreProperties>
</file>