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790" windowHeight="11640" activeTab="0"/>
  </bookViews>
  <sheets>
    <sheet name="AÑO 2016" sheetId="1" r:id="rId1"/>
    <sheet name="AÑO 2015" sheetId="2" r:id="rId2"/>
    <sheet name="AÑO 2014" sheetId="3" r:id="rId3"/>
    <sheet name="AÑO 2013" sheetId="4" r:id="rId4"/>
    <sheet name="AÑO 2012" sheetId="5" r:id="rId5"/>
    <sheet name="AÑO 2011" sheetId="6" r:id="rId6"/>
    <sheet name="AÑO 2010" sheetId="7" r:id="rId7"/>
    <sheet name="AÑO 2009" sheetId="8" r:id="rId8"/>
    <sheet name="AÑO 2008" sheetId="9" r:id="rId9"/>
    <sheet name="AÑO 2007" sheetId="10" r:id="rId10"/>
    <sheet name="AÑO 2006" sheetId="11" r:id="rId11"/>
    <sheet name="AÑO 2005" sheetId="12" r:id="rId12"/>
    <sheet name="AÑO 2004" sheetId="13" r:id="rId13"/>
    <sheet name="AÑO 2003" sheetId="14" r:id="rId14"/>
    <sheet name="AÑO 2002" sheetId="15" r:id="rId15"/>
    <sheet name="AÑO 2001" sheetId="16" r:id="rId16"/>
    <sheet name="AÑO 2000" sheetId="17" r:id="rId17"/>
    <sheet name="AÑO 1999" sheetId="18" r:id="rId18"/>
  </sheets>
  <definedNames/>
  <calcPr fullCalcOnLoad="1"/>
</workbook>
</file>

<file path=xl/sharedStrings.xml><?xml version="1.0" encoding="utf-8"?>
<sst xmlns="http://schemas.openxmlformats.org/spreadsheetml/2006/main" count="1245" uniqueCount="81">
  <si>
    <t>Información estadística de Aragón</t>
  </si>
  <si>
    <t>Medio Ambiente</t>
  </si>
  <si>
    <t>Aragón</t>
  </si>
  <si>
    <t>No peligrosos</t>
  </si>
  <si>
    <t>Peligrosos</t>
  </si>
  <si>
    <t>Residuos / Residuos generados por la industria</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</si>
  <si>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diciembre de 2006.</t>
    </r>
    <r>
      <rPr>
        <b/>
        <sz val="7"/>
        <color indexed="8"/>
        <rFont val="Arial"/>
        <family val="2"/>
      </rPr>
      <t xml:space="preserve"> </t>
    </r>
  </si>
  <si>
    <t>Fuente: Encuesta sobre la generación de residuos en la industria. Año 2004. Instituto Nacional de Estadística.</t>
  </si>
  <si>
    <t>Andalucía</t>
  </si>
  <si>
    <t>Asturias (Principado de)</t>
  </si>
  <si>
    <t>Balears (Illes)</t>
  </si>
  <si>
    <t>Canarias</t>
  </si>
  <si>
    <t>Cantabria</t>
  </si>
  <si>
    <t>Castilla y León</t>
  </si>
  <si>
    <t>Castilla-La Mancha</t>
  </si>
  <si>
    <t>Cataluña</t>
  </si>
  <si>
    <t>Comunidad Valenciana</t>
  </si>
  <si>
    <t>Extremadura</t>
  </si>
  <si>
    <t>Galicia</t>
  </si>
  <si>
    <t>Madrid (Comunidad de)</t>
  </si>
  <si>
    <t>Murcia (Región de)</t>
  </si>
  <si>
    <t>Navarra (Comunidad Foral de)</t>
  </si>
  <si>
    <t>País vasco</t>
  </si>
  <si>
    <t>Rioja (La)</t>
  </si>
  <si>
    <t>España</t>
  </si>
  <si>
    <t>% sobre total nacional</t>
  </si>
  <si>
    <t>Total</t>
  </si>
  <si>
    <t>Fuente: Encuesta sobre la generación de residuos en la industria. Año 2005. Instituto Nacional de Estadística.</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</si>
  <si>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diciembre de 2007.</t>
    </r>
    <r>
      <rPr>
        <b/>
        <sz val="7"/>
        <color indexed="8"/>
        <rFont val="Arial"/>
        <family val="2"/>
      </rPr>
      <t xml:space="preserve"> </t>
    </r>
  </si>
  <si>
    <t>Toneladas</t>
  </si>
  <si>
    <t>Fuente: Encuesta sobre la generación de residuos en la industria. Año 2003. Instituto Nacional de Estadística.</t>
  </si>
  <si>
    <t>Fuente: Encuesta sobre la generación de residuos en la industria. Año 2002. Instituto Nacional de Estadística.</t>
  </si>
  <si>
    <t>Fuente: Encuesta sobre la generación de residuos en la industria. Año 2001. Instituto Nacional de Estadística.</t>
  </si>
  <si>
    <t>Fuente: Encuesta sobre la generación de residuos en la industria. Año 2000. Instituto Nacional de Estadística.</t>
  </si>
  <si>
    <t>Fuente: Encuesta sobre la generación de residuos en la industria. Año 1999. Instituto Nacional de Estadística.</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</si>
  <si>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octubre de 2008.</t>
    </r>
    <r>
      <rPr>
        <b/>
        <sz val="7"/>
        <color indexed="8"/>
        <rFont val="Arial"/>
        <family val="2"/>
      </rPr>
      <t xml:space="preserve"> </t>
    </r>
  </si>
  <si>
    <t>Fuente: Encuesta sobre la generación de residuos en la industria. Año 2006. Instituto Nacional de Estadística.</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</si>
  <si>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julio de 2009.</t>
    </r>
    <r>
      <rPr>
        <b/>
        <sz val="7"/>
        <color indexed="8"/>
        <rFont val="Arial"/>
        <family val="2"/>
      </rPr>
      <t xml:space="preserve"> </t>
    </r>
  </si>
  <si>
    <t>Fuente: Encuesta sobre la generación de residuos en la industria. Año 2007. Instituto Nacional de Estadística.</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</si>
  <si>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septiembre de 2010.</t>
    </r>
    <r>
      <rPr>
        <b/>
        <sz val="7"/>
        <color indexed="8"/>
        <rFont val="Arial"/>
        <family val="2"/>
      </rPr>
      <t xml:space="preserve"> </t>
    </r>
  </si>
  <si>
    <t>Fuente: Encuesta sobre la generación de residuos en la industria. Año 2008. Instituto Nacional de Estadística.</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</si>
  <si>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26  de octubre  de 2011.</t>
    </r>
    <r>
      <rPr>
        <b/>
        <sz val="7"/>
        <color indexed="8"/>
        <rFont val="Arial"/>
        <family val="2"/>
      </rPr>
      <t xml:space="preserve"> </t>
    </r>
  </si>
  <si>
    <t>Fuente: Encuesta sobre la generación de residuos en la industria. Año 2009. Instituto Nacional de Estadística.</t>
  </si>
  <si>
    <t>1) Están incluidas las Divisiones de la 05 a la 35. Están excluidos los establecimientos industriales de menos de 10 asalariados.</t>
  </si>
  <si>
    <r>
      <t>Generación de residuos peligrosos y no peligrosos en el sector industrial</t>
    </r>
    <r>
      <rPr>
        <vertAlign val="superscript"/>
        <sz val="12"/>
        <color indexed="8"/>
        <rFont val="Arial Black"/>
        <family val="2"/>
      </rPr>
      <t xml:space="preserve"> (1)</t>
    </r>
    <r>
      <rPr>
        <sz val="12"/>
        <color indexed="8"/>
        <rFont val="Arial Black"/>
        <family val="2"/>
      </rPr>
      <t xml:space="preserve"> por CC.AA. Año 2008.</t>
    </r>
  </si>
  <si>
    <r>
      <t>Generación de residuos peligrosos y no peligrosos en el sector industrial</t>
    </r>
    <r>
      <rPr>
        <vertAlign val="superscript"/>
        <sz val="12"/>
        <color indexed="8"/>
        <rFont val="Arial Black"/>
        <family val="2"/>
      </rPr>
      <t xml:space="preserve"> (1)</t>
    </r>
    <r>
      <rPr>
        <sz val="12"/>
        <color indexed="8"/>
        <rFont val="Arial Black"/>
        <family val="2"/>
      </rPr>
      <t xml:space="preserve"> por CC.AA. Año 2007.</t>
    </r>
  </si>
  <si>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octubre de 2007.</t>
    </r>
  </si>
  <si>
    <r>
      <t>Generación de residuos peligrosos y no peligrosos en el sector industrial</t>
    </r>
    <r>
      <rPr>
        <vertAlign val="superscript"/>
        <sz val="12"/>
        <color indexed="8"/>
        <rFont val="Arial Black"/>
        <family val="2"/>
      </rPr>
      <t xml:space="preserve"> (1)</t>
    </r>
    <r>
      <rPr>
        <sz val="12"/>
        <color indexed="8"/>
        <rFont val="Arial Black"/>
        <family val="2"/>
      </rPr>
      <t xml:space="preserve"> por CC.AA. Año 2006.</t>
    </r>
  </si>
  <si>
    <r>
      <t>Generación de residuos peligrosos y no peligrosos en el sector industrial</t>
    </r>
    <r>
      <rPr>
        <vertAlign val="superscript"/>
        <sz val="12"/>
        <color indexed="8"/>
        <rFont val="Arial Black"/>
        <family val="2"/>
      </rPr>
      <t xml:space="preserve"> (1)</t>
    </r>
    <r>
      <rPr>
        <sz val="12"/>
        <color indexed="8"/>
        <rFont val="Arial Black"/>
        <family val="2"/>
      </rPr>
      <t xml:space="preserve"> por CC.AA. Año 2005.</t>
    </r>
  </si>
  <si>
    <r>
      <t>Generación de residuos peligrosos y no peligrosos en el sector industrial</t>
    </r>
    <r>
      <rPr>
        <vertAlign val="superscript"/>
        <sz val="12"/>
        <color indexed="8"/>
        <rFont val="Arial Black"/>
        <family val="2"/>
      </rPr>
      <t xml:space="preserve"> (1)</t>
    </r>
    <r>
      <rPr>
        <sz val="12"/>
        <color indexed="8"/>
        <rFont val="Arial Black"/>
        <family val="2"/>
      </rPr>
      <t xml:space="preserve"> por CC.AA. Año 2004.</t>
    </r>
  </si>
  <si>
    <r>
      <t>Generación de residuos peligrosos y no peligrosos en el sector industrial</t>
    </r>
    <r>
      <rPr>
        <vertAlign val="superscript"/>
        <sz val="12"/>
        <color indexed="8"/>
        <rFont val="Arial Black"/>
        <family val="2"/>
      </rPr>
      <t xml:space="preserve"> (1)</t>
    </r>
    <r>
      <rPr>
        <sz val="12"/>
        <color indexed="8"/>
        <rFont val="Arial Black"/>
        <family val="2"/>
      </rPr>
      <t xml:space="preserve"> por CC.AA. Año 2003.</t>
    </r>
  </si>
  <si>
    <r>
      <t>Generación de residuos peligrosos y no peligrosos en el sector industrial</t>
    </r>
    <r>
      <rPr>
        <vertAlign val="superscript"/>
        <sz val="12"/>
        <color indexed="8"/>
        <rFont val="Arial Black"/>
        <family val="2"/>
      </rPr>
      <t xml:space="preserve"> (1)</t>
    </r>
    <r>
      <rPr>
        <sz val="12"/>
        <color indexed="8"/>
        <rFont val="Arial Black"/>
        <family val="2"/>
      </rPr>
      <t xml:space="preserve"> por CC.AA. Año 2002.</t>
    </r>
  </si>
  <si>
    <r>
      <t>Generación de residuos peligrosos y no peligrosos en el sector industrial</t>
    </r>
    <r>
      <rPr>
        <vertAlign val="superscript"/>
        <sz val="12"/>
        <color indexed="8"/>
        <rFont val="Arial Black"/>
        <family val="2"/>
      </rPr>
      <t xml:space="preserve"> (1)</t>
    </r>
    <r>
      <rPr>
        <sz val="12"/>
        <color indexed="8"/>
        <rFont val="Arial Black"/>
        <family val="2"/>
      </rPr>
      <t xml:space="preserve"> por CC.AA. Año 2001.</t>
    </r>
  </si>
  <si>
    <r>
      <t>Generación de residuos peligrosos y no peligrosos en el sector industrial</t>
    </r>
    <r>
      <rPr>
        <vertAlign val="superscript"/>
        <sz val="12"/>
        <color indexed="8"/>
        <rFont val="Arial Black"/>
        <family val="2"/>
      </rPr>
      <t xml:space="preserve"> (1)</t>
    </r>
    <r>
      <rPr>
        <sz val="12"/>
        <color indexed="8"/>
        <rFont val="Arial Black"/>
        <family val="2"/>
      </rPr>
      <t xml:space="preserve"> por CC.AA. Año 2000.</t>
    </r>
  </si>
  <si>
    <r>
      <t>Generación de residuos peligrosos y no peligrosos en el sector industrial</t>
    </r>
    <r>
      <rPr>
        <vertAlign val="superscript"/>
        <sz val="12"/>
        <color indexed="8"/>
        <rFont val="Arial Black"/>
        <family val="2"/>
      </rPr>
      <t xml:space="preserve"> (1)</t>
    </r>
    <r>
      <rPr>
        <sz val="12"/>
        <color indexed="8"/>
        <rFont val="Arial Black"/>
        <family val="2"/>
      </rPr>
      <t xml:space="preserve"> por CC.AA. Año 1999.</t>
    </r>
  </si>
  <si>
    <t>(1): Industrias extractivas, manufacturera y energéticas y construcción.</t>
  </si>
  <si>
    <t>(1): Industrias extractivas, manufactureras y energéticas.</t>
  </si>
  <si>
    <r>
      <t xml:space="preserve">Generación de residuos peligrosos y no peligrosos, en el sector industrial </t>
    </r>
    <r>
      <rPr>
        <vertAlign val="superscript"/>
        <sz val="12"/>
        <color indexed="8"/>
        <rFont val="Arial Black"/>
        <family val="2"/>
      </rPr>
      <t>(1)</t>
    </r>
    <r>
      <rPr>
        <sz val="12"/>
        <color indexed="8"/>
        <rFont val="Arial Black"/>
        <family val="2"/>
      </rPr>
      <t xml:space="preserve"> por CC.AA. Año 2009.</t>
    </r>
  </si>
  <si>
    <r>
      <t xml:space="preserve">Generación de residuos peligrosos y no peligrosos, en el sector industrial </t>
    </r>
    <r>
      <rPr>
        <vertAlign val="superscript"/>
        <sz val="12"/>
        <color indexed="8"/>
        <rFont val="Arial Black"/>
        <family val="2"/>
      </rPr>
      <t>(1)</t>
    </r>
    <r>
      <rPr>
        <sz val="12"/>
        <color indexed="8"/>
        <rFont val="Arial Black"/>
        <family val="2"/>
      </rPr>
      <t xml:space="preserve"> por CC.AA. Año 2010.</t>
    </r>
  </si>
  <si>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agosto de 2012.</t>
    </r>
  </si>
  <si>
    <t>Fuente: Encuesta sobre la generación de residuos en la industria. Año 2010. Instituto Nacional de Estadística.</t>
  </si>
  <si>
    <r>
      <t xml:space="preserve">Generación de residuos peligrosos y no peligrosos, en el sector industrial </t>
    </r>
    <r>
      <rPr>
        <vertAlign val="superscript"/>
        <sz val="12"/>
        <color indexed="8"/>
        <rFont val="Arial Black"/>
        <family val="2"/>
      </rPr>
      <t>(1)</t>
    </r>
    <r>
      <rPr>
        <sz val="12"/>
        <color indexed="8"/>
        <rFont val="Arial Black"/>
        <family val="2"/>
      </rPr>
      <t xml:space="preserve"> por CC.AA. Año 2011.</t>
    </r>
  </si>
  <si>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octubre de 2014.</t>
    </r>
  </si>
  <si>
    <t>Fuente: Encuesta sobre la generación de residuos en la industria. Instituto Nacional de Estadística.</t>
  </si>
  <si>
    <t>-</t>
  </si>
  <si>
    <t>La generación de residuos por parte de los diferentes sectores de actividad se investiga de forma alterna bienalmente, concretamente el sector industrial se investiga en los años pares, por esta razón el INE no publica datos para el año 2011.</t>
  </si>
  <si>
    <r>
      <t xml:space="preserve">Generación de residuos peligrosos y no peligrosos, en el sector industrial </t>
    </r>
    <r>
      <rPr>
        <vertAlign val="superscript"/>
        <sz val="12"/>
        <color indexed="8"/>
        <rFont val="Arial Black"/>
        <family val="2"/>
      </rPr>
      <t>(1)</t>
    </r>
    <r>
      <rPr>
        <sz val="12"/>
        <color indexed="8"/>
        <rFont val="Arial Black"/>
        <family val="2"/>
      </rPr>
      <t xml:space="preserve"> por CC.AA. Año 2012.</t>
    </r>
  </si>
  <si>
    <t>En el año 2012 únicamente se da información a nivel nacional, no está desglosado por CC.AA.</t>
  </si>
  <si>
    <t>Fuente: Encuesta sobre la generación de residuos en la industria. Año 2012. Instituto Nacional de Estadística.</t>
  </si>
  <si>
    <t>(1) Están excluidos los establecimientos industriales de menos de 10 asalariados.</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</si>
  <si>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noviembre de 2016.</t>
    </r>
  </si>
  <si>
    <r>
      <t xml:space="preserve">Generación de residuos peligrosos y no peligrosos, en el sector industrial </t>
    </r>
    <r>
      <rPr>
        <vertAlign val="superscript"/>
        <sz val="12"/>
        <color indexed="8"/>
        <rFont val="Arial Black"/>
        <family val="2"/>
      </rPr>
      <t>(1)</t>
    </r>
    <r>
      <rPr>
        <sz val="12"/>
        <color indexed="8"/>
        <rFont val="Arial Black"/>
        <family val="2"/>
      </rPr>
      <t xml:space="preserve"> por CC.AA. Año 2014.</t>
    </r>
  </si>
  <si>
    <t>En el año 2014 únicamente se da información a nivel nacional, no está desglosado por CC.AA.</t>
  </si>
  <si>
    <t>Fuente: Encuesta sobre la generación de residuos en la industria. Año 2014. Instituto Nacional de Estadística.</t>
  </si>
  <si>
    <t>Generación de residuos peligrosos y no peligrosos, en el sector industrial por CC.AA. Año 2013*.</t>
  </si>
  <si>
    <t>*La generación de residuos por parte de los diferentes sectores de actividad se investiga de forma alterna bienalmente, concretamente el sector industrial se investiga en los años pares, por esta razón el INE no publica datos para el año 2013.</t>
  </si>
  <si>
    <t>Generación de residuos peligrosos y no peligrosos, en el sector industrial por CC.AA. Año 2015*.</t>
  </si>
  <si>
    <t>*La generación de residuos por parte de los diferentes sectores de actividad se investiga de forma alterna bienalmente, concretamente el sector industrial se investiga en los años pares, por esta razón el INE no publica datos para el año 2015.</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</si>
  <si>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diciembre de 2018.</t>
    </r>
  </si>
  <si>
    <t>En el año 2016 únicamente se da información a nivel nacional, no está desglosado por CC.AA.</t>
  </si>
  <si>
    <r>
      <t>Generación de residuos peligrosos y no peligrosos, en el sector industrial</t>
    </r>
    <r>
      <rPr>
        <vertAlign val="superscript"/>
        <sz val="12"/>
        <color indexed="8"/>
        <rFont val="Arial Black"/>
        <family val="2"/>
      </rPr>
      <t xml:space="preserve"> (1)</t>
    </r>
    <r>
      <rPr>
        <sz val="12"/>
        <color indexed="8"/>
        <rFont val="Arial Black"/>
        <family val="2"/>
      </rPr>
      <t xml:space="preserve"> por CC.AA. Año 2016.</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</si>
</sst>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0.0"/>
    <numFmt numFmtId="184" formatCode="#,##0.000"/>
    <numFmt numFmtId="185" formatCode="#,##0.00000000000000000000"/>
    <numFmt numFmtId="186" formatCode="[$€-2]\ #,##0.00_);[Red]\([$€-2]\ #,##0.00\)"/>
  </numFmts>
  <fonts count="54">
    <font>
      <sz val="10"/>
      <name val="Arial"/>
      <family val="0"/>
    </font>
    <font>
      <u val="single"/>
      <sz val="10"/>
      <color indexed="12"/>
      <name val="Arial"/>
      <family val="0"/>
    </font>
    <font>
      <b/>
      <sz val="12"/>
      <color indexed="8"/>
      <name val="Arial"/>
      <family val="2"/>
    </font>
    <font>
      <sz val="12"/>
      <color indexed="8"/>
      <name val="Arial"/>
      <family val="0"/>
    </font>
    <font>
      <b/>
      <sz val="11"/>
      <color indexed="8"/>
      <name val="Arial"/>
      <family val="2"/>
    </font>
    <font>
      <sz val="11"/>
      <color indexed="8"/>
      <name val="Arial"/>
      <family val="2"/>
    </font>
    <font>
      <sz val="10"/>
      <color indexed="8"/>
      <name val="Arial"/>
      <family val="0"/>
    </font>
    <font>
      <sz val="8"/>
      <color indexed="8"/>
      <name val="Arial"/>
      <family val="2"/>
    </font>
    <font>
      <b/>
      <sz val="8"/>
      <color indexed="8"/>
      <name val="Arial"/>
      <family val="2"/>
    </font>
    <font>
      <sz val="7"/>
      <color indexed="8"/>
      <name val="Arial"/>
      <family val="2"/>
    </font>
    <font>
      <b/>
      <sz val="7"/>
      <color indexed="8"/>
      <name val="Arial"/>
      <family val="2"/>
    </font>
    <font>
      <sz val="10"/>
      <color indexed="8"/>
      <name val="Univers"/>
      <family val="2"/>
    </font>
    <font>
      <b/>
      <sz val="10"/>
      <color indexed="8"/>
      <name val="Univers"/>
      <family val="2"/>
    </font>
    <font>
      <sz val="12"/>
      <color indexed="8"/>
      <name val="Arial Black"/>
      <family val="2"/>
    </font>
    <font>
      <sz val="9"/>
      <color indexed="8"/>
      <name val="Arial"/>
      <family val="2"/>
    </font>
    <font>
      <sz val="8"/>
      <name val="Arial"/>
      <family val="2"/>
    </font>
    <font>
      <sz val="7"/>
      <name val="Arial"/>
      <family val="2"/>
    </font>
    <font>
      <sz val="8"/>
      <name val="arial"/>
      <family val="0"/>
    </font>
    <font>
      <b/>
      <sz val="8"/>
      <name val="Arial"/>
      <family val="2"/>
    </font>
    <font>
      <vertAlign val="superscript"/>
      <sz val="12"/>
      <color indexed="8"/>
      <name val="Arial Black"/>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43"/>
      <name val="Calibri"/>
      <family val="2"/>
    </font>
    <font>
      <sz val="11"/>
      <color indexed="45"/>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style="hair"/>
    </border>
    <border>
      <left style="thick">
        <color indexed="9"/>
      </left>
      <right>
        <color indexed="63"/>
      </right>
      <top style="hair"/>
      <bottom style="hair"/>
    </border>
    <border>
      <left style="thick">
        <color indexed="9"/>
      </left>
      <right style="thick">
        <color indexed="9"/>
      </right>
      <top style="hair"/>
      <bottom>
        <color indexed="63"/>
      </bottom>
    </border>
    <border>
      <left style="thick">
        <color indexed="9"/>
      </left>
      <right>
        <color indexed="63"/>
      </right>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1" fillId="0" borderId="0" applyNumberFormat="0" applyFill="0" applyBorder="0" applyAlignment="0" applyProtection="0"/>
    <xf numFmtId="0" fontId="4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70">
    <xf numFmtId="0" fontId="0" fillId="0" borderId="0" xfId="0" applyAlignment="1">
      <alignment/>
    </xf>
    <xf numFmtId="0" fontId="2" fillId="33" borderId="0" xfId="0" applyFont="1" applyFill="1" applyAlignment="1">
      <alignment horizontal="left" indent="5"/>
    </xf>
    <xf numFmtId="0" fontId="2" fillId="33" borderId="0" xfId="0" applyFont="1" applyFill="1" applyAlignment="1">
      <alignment horizontal="left" indent="4"/>
    </xf>
    <xf numFmtId="0" fontId="3" fillId="33" borderId="0" xfId="0" applyFont="1" applyFill="1" applyAlignment="1">
      <alignment horizontal="left" indent="4"/>
    </xf>
    <xf numFmtId="0" fontId="3" fillId="33" borderId="0" xfId="0" applyFont="1" applyFill="1" applyBorder="1" applyAlignment="1">
      <alignment horizontal="left" indent="4"/>
    </xf>
    <xf numFmtId="0" fontId="2"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4" fillId="33" borderId="0" xfId="0" applyFont="1" applyFill="1" applyAlignment="1">
      <alignment/>
    </xf>
    <xf numFmtId="0" fontId="5" fillId="33" borderId="0" xfId="0" applyFont="1" applyFill="1" applyAlignment="1">
      <alignment/>
    </xf>
    <xf numFmtId="0" fontId="5" fillId="33" borderId="0" xfId="0" applyFont="1" applyFill="1" applyBorder="1" applyAlignment="1">
      <alignment/>
    </xf>
    <xf numFmtId="0" fontId="6" fillId="33" borderId="0" xfId="0" applyFont="1" applyFill="1" applyAlignment="1">
      <alignment/>
    </xf>
    <xf numFmtId="0" fontId="6" fillId="33" borderId="0" xfId="0" applyFont="1" applyFill="1" applyBorder="1" applyAlignment="1">
      <alignment/>
    </xf>
    <xf numFmtId="0" fontId="13" fillId="33" borderId="0" xfId="0" applyFont="1" applyFill="1" applyBorder="1" applyAlignment="1">
      <alignment/>
    </xf>
    <xf numFmtId="0" fontId="14" fillId="33" borderId="0" xfId="0" applyFont="1" applyFill="1" applyAlignment="1">
      <alignment horizontal="left"/>
    </xf>
    <xf numFmtId="0" fontId="14" fillId="33" borderId="0" xfId="0" applyFont="1" applyFill="1" applyBorder="1" applyAlignment="1">
      <alignment horizontal="left"/>
    </xf>
    <xf numFmtId="0" fontId="14" fillId="33" borderId="10" xfId="0" applyFont="1" applyFill="1" applyBorder="1" applyAlignment="1">
      <alignment horizontal="right" wrapText="1"/>
    </xf>
    <xf numFmtId="0" fontId="8" fillId="33" borderId="0" xfId="0" applyFont="1" applyFill="1" applyBorder="1" applyAlignment="1">
      <alignment/>
    </xf>
    <xf numFmtId="0" fontId="7" fillId="33" borderId="0" xfId="0" applyFont="1" applyFill="1" applyBorder="1" applyAlignment="1">
      <alignment/>
    </xf>
    <xf numFmtId="0" fontId="7" fillId="33" borderId="11" xfId="0" applyFont="1" applyFill="1" applyBorder="1" applyAlignment="1">
      <alignment/>
    </xf>
    <xf numFmtId="0" fontId="9" fillId="33" borderId="0" xfId="0" applyFont="1" applyFill="1" applyBorder="1" applyAlignment="1">
      <alignment/>
    </xf>
    <xf numFmtId="0" fontId="10" fillId="33" borderId="0" xfId="0" applyFont="1" applyFill="1" applyBorder="1" applyAlignment="1">
      <alignment/>
    </xf>
    <xf numFmtId="3" fontId="10" fillId="33" borderId="0" xfId="0" applyNumberFormat="1" applyFont="1" applyFill="1" applyBorder="1" applyAlignment="1">
      <alignment/>
    </xf>
    <xf numFmtId="0" fontId="11" fillId="33" borderId="0" xfId="0" applyFont="1" applyFill="1" applyBorder="1" applyAlignment="1">
      <alignment/>
    </xf>
    <xf numFmtId="3" fontId="6" fillId="33" borderId="0" xfId="0" applyNumberFormat="1" applyFont="1" applyFill="1" applyAlignment="1">
      <alignment/>
    </xf>
    <xf numFmtId="3" fontId="6" fillId="33" borderId="0" xfId="0" applyNumberFormat="1" applyFont="1" applyFill="1" applyBorder="1" applyAlignment="1">
      <alignment/>
    </xf>
    <xf numFmtId="0" fontId="12" fillId="33" borderId="0" xfId="0" applyFont="1" applyFill="1" applyBorder="1" applyAlignment="1">
      <alignment/>
    </xf>
    <xf numFmtId="0" fontId="15" fillId="33" borderId="0" xfId="0" applyFont="1" applyFill="1" applyAlignment="1">
      <alignment horizontal="left" indent="1"/>
    </xf>
    <xf numFmtId="0" fontId="15" fillId="33" borderId="11" xfId="0" applyFont="1" applyFill="1" applyBorder="1" applyAlignment="1">
      <alignment horizontal="left" indent="1"/>
    </xf>
    <xf numFmtId="0" fontId="14" fillId="33" borderId="0" xfId="0" applyFont="1" applyFill="1" applyBorder="1" applyAlignment="1">
      <alignment horizontal="right" wrapText="1"/>
    </xf>
    <xf numFmtId="0" fontId="14" fillId="33" borderId="10" xfId="0" applyFont="1" applyFill="1" applyBorder="1" applyAlignment="1">
      <alignment horizontal="left"/>
    </xf>
    <xf numFmtId="0" fontId="14" fillId="33" borderId="12" xfId="0" applyFont="1" applyFill="1" applyBorder="1" applyAlignment="1">
      <alignment horizontal="right" wrapText="1"/>
    </xf>
    <xf numFmtId="4" fontId="14" fillId="33" borderId="13" xfId="0" applyNumberFormat="1" applyFont="1" applyFill="1" applyBorder="1" applyAlignment="1">
      <alignment horizontal="right" wrapText="1"/>
    </xf>
    <xf numFmtId="0" fontId="14" fillId="33" borderId="13" xfId="0" applyFont="1" applyFill="1" applyBorder="1" applyAlignment="1">
      <alignment horizontal="right" wrapText="1"/>
    </xf>
    <xf numFmtId="3" fontId="15" fillId="33" borderId="0" xfId="0" applyNumberFormat="1" applyFont="1" applyFill="1" applyAlignment="1">
      <alignment/>
    </xf>
    <xf numFmtId="3" fontId="15" fillId="33" borderId="11" xfId="0" applyNumberFormat="1" applyFont="1" applyFill="1" applyBorder="1" applyAlignment="1">
      <alignment/>
    </xf>
    <xf numFmtId="2" fontId="15" fillId="33" borderId="0" xfId="0" applyNumberFormat="1" applyFont="1" applyFill="1" applyAlignment="1">
      <alignment/>
    </xf>
    <xf numFmtId="2" fontId="15" fillId="33" borderId="11" xfId="0" applyNumberFormat="1" applyFont="1" applyFill="1" applyBorder="1" applyAlignment="1">
      <alignment/>
    </xf>
    <xf numFmtId="2" fontId="15" fillId="33" borderId="0" xfId="0" applyNumberFormat="1" applyFont="1" applyFill="1" applyBorder="1" applyAlignment="1">
      <alignment/>
    </xf>
    <xf numFmtId="0" fontId="15" fillId="33" borderId="0" xfId="0" applyNumberFormat="1" applyFont="1" applyFill="1" applyAlignment="1">
      <alignment/>
    </xf>
    <xf numFmtId="0" fontId="15" fillId="33" borderId="11" xfId="0" applyNumberFormat="1" applyFont="1" applyFill="1" applyBorder="1" applyAlignment="1">
      <alignment/>
    </xf>
    <xf numFmtId="4" fontId="15" fillId="33" borderId="11" xfId="0" applyNumberFormat="1" applyFont="1" applyFill="1" applyBorder="1" applyAlignment="1">
      <alignment/>
    </xf>
    <xf numFmtId="4" fontId="15" fillId="33" borderId="0" xfId="0" applyNumberFormat="1" applyFont="1" applyFill="1" applyBorder="1" applyAlignment="1">
      <alignment/>
    </xf>
    <xf numFmtId="3" fontId="15" fillId="33" borderId="0" xfId="0" applyNumberFormat="1" applyFont="1" applyFill="1" applyBorder="1" applyAlignment="1">
      <alignment/>
    </xf>
    <xf numFmtId="0" fontId="16" fillId="33" borderId="0" xfId="0" applyFont="1" applyFill="1" applyBorder="1" applyAlignment="1">
      <alignment horizontal="left" indent="1"/>
    </xf>
    <xf numFmtId="0" fontId="15" fillId="33" borderId="0" xfId="0" applyNumberFormat="1" applyFont="1" applyFill="1" applyBorder="1" applyAlignment="1">
      <alignment/>
    </xf>
    <xf numFmtId="0" fontId="9" fillId="33" borderId="0" xfId="0" applyFont="1" applyFill="1" applyAlignment="1">
      <alignment/>
    </xf>
    <xf numFmtId="0" fontId="9" fillId="33" borderId="0" xfId="0" applyFont="1" applyFill="1" applyAlignment="1">
      <alignment horizontal="left"/>
    </xf>
    <xf numFmtId="3" fontId="18" fillId="33" borderId="14" xfId="0" applyNumberFormat="1" applyFont="1" applyFill="1" applyBorder="1" applyAlignment="1">
      <alignment/>
    </xf>
    <xf numFmtId="3" fontId="18" fillId="33" borderId="15" xfId="0" applyNumberFormat="1" applyFont="1" applyFill="1" applyBorder="1" applyAlignment="1">
      <alignment/>
    </xf>
    <xf numFmtId="3" fontId="18" fillId="33" borderId="0" xfId="0" applyNumberFormat="1" applyFont="1" applyFill="1" applyAlignment="1">
      <alignment/>
    </xf>
    <xf numFmtId="0" fontId="18" fillId="34" borderId="0" xfId="0" applyFont="1" applyFill="1" applyAlignment="1">
      <alignment horizontal="left" indent="1"/>
    </xf>
    <xf numFmtId="0" fontId="8" fillId="34" borderId="0" xfId="0" applyFont="1" applyFill="1" applyBorder="1" applyAlignment="1">
      <alignment/>
    </xf>
    <xf numFmtId="3" fontId="18" fillId="34" borderId="0" xfId="0" applyNumberFormat="1" applyFont="1" applyFill="1" applyAlignment="1">
      <alignment/>
    </xf>
    <xf numFmtId="2" fontId="18" fillId="34" borderId="0" xfId="0" applyNumberFormat="1" applyFont="1" applyFill="1" applyAlignment="1">
      <alignment/>
    </xf>
    <xf numFmtId="2" fontId="18" fillId="34" borderId="0" xfId="0" applyNumberFormat="1" applyFont="1" applyFill="1" applyBorder="1" applyAlignment="1">
      <alignment/>
    </xf>
    <xf numFmtId="4" fontId="18" fillId="34" borderId="0" xfId="0" applyNumberFormat="1" applyFont="1" applyFill="1" applyBorder="1" applyAlignment="1">
      <alignment/>
    </xf>
    <xf numFmtId="3" fontId="18" fillId="33" borderId="14" xfId="0" applyNumberFormat="1" applyFont="1" applyFill="1" applyBorder="1" applyAlignment="1">
      <alignment horizontal="right"/>
    </xf>
    <xf numFmtId="3" fontId="15" fillId="33" borderId="0" xfId="0" applyNumberFormat="1" applyFont="1" applyFill="1" applyAlignment="1">
      <alignment horizontal="right"/>
    </xf>
    <xf numFmtId="2" fontId="15" fillId="33" borderId="0" xfId="0" applyNumberFormat="1" applyFont="1" applyFill="1" applyAlignment="1">
      <alignment horizontal="right"/>
    </xf>
    <xf numFmtId="2" fontId="15" fillId="33" borderId="0" xfId="0" applyNumberFormat="1" applyFont="1" applyFill="1" applyBorder="1" applyAlignment="1">
      <alignment horizontal="right"/>
    </xf>
    <xf numFmtId="3" fontId="18" fillId="34" borderId="0" xfId="0" applyNumberFormat="1" applyFont="1" applyFill="1" applyAlignment="1">
      <alignment horizontal="right"/>
    </xf>
    <xf numFmtId="2" fontId="18" fillId="34" borderId="0" xfId="0" applyNumberFormat="1" applyFont="1" applyFill="1" applyAlignment="1">
      <alignment horizontal="right"/>
    </xf>
    <xf numFmtId="2" fontId="18" fillId="34" borderId="0" xfId="0" applyNumberFormat="1" applyFont="1" applyFill="1" applyBorder="1" applyAlignment="1">
      <alignment horizontal="right"/>
    </xf>
    <xf numFmtId="3" fontId="15" fillId="33" borderId="11" xfId="0" applyNumberFormat="1" applyFont="1" applyFill="1" applyBorder="1" applyAlignment="1">
      <alignment horizontal="right"/>
    </xf>
    <xf numFmtId="2" fontId="15" fillId="33" borderId="11" xfId="0" applyNumberFormat="1" applyFont="1" applyFill="1" applyBorder="1" applyAlignment="1">
      <alignment horizontal="right"/>
    </xf>
    <xf numFmtId="0" fontId="8" fillId="33" borderId="0" xfId="0" applyFont="1" applyFill="1" applyAlignment="1">
      <alignment horizontal="left" wrapText="1"/>
    </xf>
    <xf numFmtId="0" fontId="13" fillId="33" borderId="11" xfId="0" applyFont="1" applyFill="1" applyBorder="1" applyAlignment="1">
      <alignment horizontal="left" wrapText="1"/>
    </xf>
    <xf numFmtId="0" fontId="8" fillId="33" borderId="0" xfId="0" applyFont="1" applyFill="1" applyAlignment="1">
      <alignment horizontal="left" wrapText="1"/>
    </xf>
    <xf numFmtId="0" fontId="9" fillId="33" borderId="0" xfId="0" applyFont="1" applyFill="1"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B81924"/>
      <rgbColor rgb="0099CCFF"/>
      <rgbColor rgb="00893C00"/>
      <rgbColor rgb="00CC99FF"/>
      <rgbColor rgb="0000477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wmf" /></Relationships>
</file>

<file path=xl/drawings/_rels/drawing15.xml.rels><?xml version="1.0" encoding="utf-8" standalone="yes"?><Relationships xmlns="http://schemas.openxmlformats.org/package/2006/relationships"><Relationship Id="rId1" Type="http://schemas.openxmlformats.org/officeDocument/2006/relationships/image" Target="../media/image1.wmf" /></Relationships>
</file>

<file path=xl/drawings/_rels/drawing16.xml.rels><?xml version="1.0" encoding="utf-8" standalone="yes"?><Relationships xmlns="http://schemas.openxmlformats.org/package/2006/relationships"><Relationship Id="rId1" Type="http://schemas.openxmlformats.org/officeDocument/2006/relationships/image" Target="../media/image1.wmf" /></Relationships>
</file>

<file path=xl/drawings/_rels/drawing17.xml.rels><?xml version="1.0" encoding="utf-8" standalone="yes"?><Relationships xmlns="http://schemas.openxmlformats.org/package/2006/relationships"><Relationship Id="rId1" Type="http://schemas.openxmlformats.org/officeDocument/2006/relationships/image" Target="../media/image1.wmf" /></Relationships>
</file>

<file path=xl/drawings/_rels/drawing18.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1"/>
  <sheetViews>
    <sheetView tabSelected="1"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80</v>
      </c>
      <c r="B5" s="67"/>
      <c r="C5" s="67"/>
      <c r="D5" s="67"/>
      <c r="E5" s="67"/>
      <c r="F5" s="67"/>
      <c r="G5" s="67"/>
      <c r="H5" s="67"/>
    </row>
    <row r="6" spans="1:8" s="15" customFormat="1" ht="23.25" customHeight="1">
      <c r="A6" s="14"/>
      <c r="B6" s="14"/>
      <c r="C6" s="30" t="s">
        <v>3</v>
      </c>
      <c r="D6" s="30"/>
      <c r="E6" s="30" t="s">
        <v>4</v>
      </c>
      <c r="F6" s="30"/>
      <c r="G6" s="30" t="s">
        <v>26</v>
      </c>
      <c r="H6" s="30"/>
    </row>
    <row r="7" spans="1:8" s="29" customFormat="1" ht="38.25" customHeight="1">
      <c r="A7" s="16"/>
      <c r="B7" s="16"/>
      <c r="C7" s="16" t="s">
        <v>29</v>
      </c>
      <c r="D7" s="16" t="s">
        <v>25</v>
      </c>
      <c r="E7" s="33" t="s">
        <v>29</v>
      </c>
      <c r="F7" s="16" t="s">
        <v>25</v>
      </c>
      <c r="G7" s="33" t="s">
        <v>29</v>
      </c>
      <c r="H7" s="31" t="s">
        <v>25</v>
      </c>
    </row>
    <row r="8" spans="1:8" s="17" customFormat="1" ht="12.75" customHeight="1">
      <c r="A8" s="17" t="s">
        <v>24</v>
      </c>
      <c r="C8" s="48">
        <v>37073768</v>
      </c>
      <c r="D8" s="49">
        <v>100</v>
      </c>
      <c r="E8" s="50">
        <v>1368805</v>
      </c>
      <c r="F8" s="49">
        <v>100</v>
      </c>
      <c r="G8" s="50">
        <f>C8+E8</f>
        <v>38442573</v>
      </c>
      <c r="H8" s="49">
        <v>100</v>
      </c>
    </row>
    <row r="9" spans="1:8" s="18" customFormat="1" ht="15" customHeight="1">
      <c r="A9" s="27" t="s">
        <v>8</v>
      </c>
      <c r="C9" s="58" t="s">
        <v>64</v>
      </c>
      <c r="D9" s="58" t="s">
        <v>64</v>
      </c>
      <c r="E9" s="58" t="s">
        <v>64</v>
      </c>
      <c r="F9" s="58" t="s">
        <v>64</v>
      </c>
      <c r="G9" s="58" t="s">
        <v>64</v>
      </c>
      <c r="H9" s="58" t="s">
        <v>64</v>
      </c>
    </row>
    <row r="10" spans="1:8" s="18" customFormat="1" ht="15" customHeight="1">
      <c r="A10" s="51" t="s">
        <v>2</v>
      </c>
      <c r="B10" s="52"/>
      <c r="C10" s="61" t="s">
        <v>64</v>
      </c>
      <c r="D10" s="62" t="s">
        <v>64</v>
      </c>
      <c r="E10" s="61" t="s">
        <v>64</v>
      </c>
      <c r="F10" s="63" t="s">
        <v>64</v>
      </c>
      <c r="G10" s="61" t="s">
        <v>64</v>
      </c>
      <c r="H10" s="63" t="s">
        <v>64</v>
      </c>
    </row>
    <row r="11" spans="1:8" s="18" customFormat="1" ht="15" customHeight="1">
      <c r="A11" s="27" t="s">
        <v>9</v>
      </c>
      <c r="C11" s="58" t="s">
        <v>64</v>
      </c>
      <c r="D11" s="59" t="s">
        <v>64</v>
      </c>
      <c r="E11" s="58" t="s">
        <v>64</v>
      </c>
      <c r="F11" s="60" t="s">
        <v>64</v>
      </c>
      <c r="G11" s="58" t="s">
        <v>64</v>
      </c>
      <c r="H11" s="60" t="s">
        <v>64</v>
      </c>
    </row>
    <row r="12" spans="1:8" s="18" customFormat="1" ht="15" customHeight="1">
      <c r="A12" s="27" t="s">
        <v>10</v>
      </c>
      <c r="C12" s="58" t="s">
        <v>64</v>
      </c>
      <c r="D12" s="59" t="s">
        <v>64</v>
      </c>
      <c r="E12" s="58" t="s">
        <v>64</v>
      </c>
      <c r="F12" s="60" t="s">
        <v>64</v>
      </c>
      <c r="G12" s="58" t="s">
        <v>64</v>
      </c>
      <c r="H12" s="60" t="s">
        <v>64</v>
      </c>
    </row>
    <row r="13" spans="1:8" s="18" customFormat="1" ht="15" customHeight="1">
      <c r="A13" s="27" t="s">
        <v>11</v>
      </c>
      <c r="C13" s="58" t="s">
        <v>64</v>
      </c>
      <c r="D13" s="59" t="s">
        <v>64</v>
      </c>
      <c r="E13" s="58" t="s">
        <v>64</v>
      </c>
      <c r="F13" s="60" t="s">
        <v>64</v>
      </c>
      <c r="G13" s="58" t="s">
        <v>64</v>
      </c>
      <c r="H13" s="60" t="s">
        <v>64</v>
      </c>
    </row>
    <row r="14" spans="1:8" s="18" customFormat="1" ht="15" customHeight="1">
      <c r="A14" s="27" t="s">
        <v>12</v>
      </c>
      <c r="C14" s="58" t="s">
        <v>64</v>
      </c>
      <c r="D14" s="59" t="s">
        <v>64</v>
      </c>
      <c r="E14" s="58" t="s">
        <v>64</v>
      </c>
      <c r="F14" s="60" t="s">
        <v>64</v>
      </c>
      <c r="G14" s="58" t="s">
        <v>64</v>
      </c>
      <c r="H14" s="60" t="s">
        <v>64</v>
      </c>
    </row>
    <row r="15" spans="1:8" s="18" customFormat="1" ht="15" customHeight="1">
      <c r="A15" s="27" t="s">
        <v>13</v>
      </c>
      <c r="C15" s="58" t="s">
        <v>64</v>
      </c>
      <c r="D15" s="59" t="s">
        <v>64</v>
      </c>
      <c r="E15" s="58" t="s">
        <v>64</v>
      </c>
      <c r="F15" s="60" t="s">
        <v>64</v>
      </c>
      <c r="G15" s="58" t="s">
        <v>64</v>
      </c>
      <c r="H15" s="60" t="s">
        <v>64</v>
      </c>
    </row>
    <row r="16" spans="1:8" s="18" customFormat="1" ht="15" customHeight="1">
      <c r="A16" s="27" t="s">
        <v>14</v>
      </c>
      <c r="C16" s="58" t="s">
        <v>64</v>
      </c>
      <c r="D16" s="59" t="s">
        <v>64</v>
      </c>
      <c r="E16" s="58" t="s">
        <v>64</v>
      </c>
      <c r="F16" s="60" t="s">
        <v>64</v>
      </c>
      <c r="G16" s="58" t="s">
        <v>64</v>
      </c>
      <c r="H16" s="60" t="s">
        <v>64</v>
      </c>
    </row>
    <row r="17" spans="1:8" s="18" customFormat="1" ht="15" customHeight="1">
      <c r="A17" s="27" t="s">
        <v>15</v>
      </c>
      <c r="C17" s="58" t="s">
        <v>64</v>
      </c>
      <c r="D17" s="59" t="s">
        <v>64</v>
      </c>
      <c r="E17" s="58" t="s">
        <v>64</v>
      </c>
      <c r="F17" s="60" t="s">
        <v>64</v>
      </c>
      <c r="G17" s="58" t="s">
        <v>64</v>
      </c>
      <c r="H17" s="60" t="s">
        <v>64</v>
      </c>
    </row>
    <row r="18" spans="1:8" s="18" customFormat="1" ht="15" customHeight="1">
      <c r="A18" s="27" t="s">
        <v>16</v>
      </c>
      <c r="C18" s="58" t="s">
        <v>64</v>
      </c>
      <c r="D18" s="59" t="s">
        <v>64</v>
      </c>
      <c r="E18" s="58" t="s">
        <v>64</v>
      </c>
      <c r="F18" s="60" t="s">
        <v>64</v>
      </c>
      <c r="G18" s="58" t="s">
        <v>64</v>
      </c>
      <c r="H18" s="60" t="s">
        <v>64</v>
      </c>
    </row>
    <row r="19" spans="1:8" s="18" customFormat="1" ht="15" customHeight="1">
      <c r="A19" s="27" t="s">
        <v>17</v>
      </c>
      <c r="C19" s="58" t="s">
        <v>64</v>
      </c>
      <c r="D19" s="59" t="s">
        <v>64</v>
      </c>
      <c r="E19" s="58" t="s">
        <v>64</v>
      </c>
      <c r="F19" s="60" t="s">
        <v>64</v>
      </c>
      <c r="G19" s="58" t="s">
        <v>64</v>
      </c>
      <c r="H19" s="60" t="s">
        <v>64</v>
      </c>
    </row>
    <row r="20" spans="1:8" s="18" customFormat="1" ht="15" customHeight="1">
      <c r="A20" s="27" t="s">
        <v>18</v>
      </c>
      <c r="C20" s="58" t="s">
        <v>64</v>
      </c>
      <c r="D20" s="59" t="s">
        <v>64</v>
      </c>
      <c r="E20" s="58" t="s">
        <v>64</v>
      </c>
      <c r="F20" s="60" t="s">
        <v>64</v>
      </c>
      <c r="G20" s="58" t="s">
        <v>64</v>
      </c>
      <c r="H20" s="60" t="s">
        <v>64</v>
      </c>
    </row>
    <row r="21" spans="1:8" s="18" customFormat="1" ht="15" customHeight="1">
      <c r="A21" s="27" t="s">
        <v>19</v>
      </c>
      <c r="C21" s="58" t="s">
        <v>64</v>
      </c>
      <c r="D21" s="59" t="s">
        <v>64</v>
      </c>
      <c r="E21" s="58" t="s">
        <v>64</v>
      </c>
      <c r="F21" s="60" t="s">
        <v>64</v>
      </c>
      <c r="G21" s="58" t="s">
        <v>64</v>
      </c>
      <c r="H21" s="60" t="s">
        <v>64</v>
      </c>
    </row>
    <row r="22" spans="1:8" s="18" customFormat="1" ht="15" customHeight="1">
      <c r="A22" s="27" t="s">
        <v>20</v>
      </c>
      <c r="C22" s="58" t="s">
        <v>64</v>
      </c>
      <c r="D22" s="59" t="s">
        <v>64</v>
      </c>
      <c r="E22" s="58" t="s">
        <v>64</v>
      </c>
      <c r="F22" s="60" t="s">
        <v>64</v>
      </c>
      <c r="G22" s="58" t="s">
        <v>64</v>
      </c>
      <c r="H22" s="60" t="s">
        <v>64</v>
      </c>
    </row>
    <row r="23" spans="1:8" s="18" customFormat="1" ht="15" customHeight="1">
      <c r="A23" s="27" t="s">
        <v>21</v>
      </c>
      <c r="C23" s="58" t="s">
        <v>64</v>
      </c>
      <c r="D23" s="59" t="s">
        <v>64</v>
      </c>
      <c r="E23" s="58" t="s">
        <v>64</v>
      </c>
      <c r="F23" s="60" t="s">
        <v>64</v>
      </c>
      <c r="G23" s="58" t="s">
        <v>64</v>
      </c>
      <c r="H23" s="60" t="s">
        <v>64</v>
      </c>
    </row>
    <row r="24" spans="1:8" s="18" customFormat="1" ht="15" customHeight="1">
      <c r="A24" s="27" t="s">
        <v>22</v>
      </c>
      <c r="C24" s="58" t="s">
        <v>64</v>
      </c>
      <c r="D24" s="59" t="s">
        <v>64</v>
      </c>
      <c r="E24" s="58" t="s">
        <v>64</v>
      </c>
      <c r="F24" s="60" t="s">
        <v>64</v>
      </c>
      <c r="G24" s="58" t="s">
        <v>64</v>
      </c>
      <c r="H24" s="60" t="s">
        <v>64</v>
      </c>
    </row>
    <row r="25" spans="1:8" s="18" customFormat="1" ht="15" customHeight="1">
      <c r="A25" s="28" t="s">
        <v>23</v>
      </c>
      <c r="B25" s="19"/>
      <c r="C25" s="64" t="s">
        <v>64</v>
      </c>
      <c r="D25" s="65" t="s">
        <v>64</v>
      </c>
      <c r="E25" s="64" t="s">
        <v>64</v>
      </c>
      <c r="F25" s="65" t="s">
        <v>64</v>
      </c>
      <c r="G25" s="64" t="s">
        <v>64</v>
      </c>
      <c r="H25" s="65" t="s">
        <v>64</v>
      </c>
    </row>
    <row r="26" spans="1:16" s="46" customFormat="1" ht="16.5" customHeight="1">
      <c r="A26" s="68" t="s">
        <v>79</v>
      </c>
      <c r="B26" s="68"/>
      <c r="C26" s="68"/>
      <c r="D26" s="68"/>
      <c r="E26" s="68"/>
      <c r="F26" s="68"/>
      <c r="G26" s="68"/>
      <c r="H26" s="68"/>
      <c r="I26" s="68"/>
      <c r="J26" s="68"/>
      <c r="K26" s="68"/>
      <c r="L26" s="68"/>
      <c r="M26" s="68"/>
      <c r="N26" s="68"/>
      <c r="O26" s="68"/>
      <c r="P26" s="47"/>
    </row>
    <row r="27" spans="1:16" s="46" customFormat="1" ht="15" customHeight="1">
      <c r="A27" s="69" t="s">
        <v>69</v>
      </c>
      <c r="B27" s="69"/>
      <c r="C27" s="69"/>
      <c r="D27" s="69"/>
      <c r="E27" s="69"/>
      <c r="F27" s="69"/>
      <c r="G27" s="69"/>
      <c r="H27" s="69"/>
      <c r="I27" s="66"/>
      <c r="J27" s="66"/>
      <c r="K27" s="66"/>
      <c r="L27" s="66"/>
      <c r="M27" s="66"/>
      <c r="N27" s="66"/>
      <c r="O27" s="66"/>
      <c r="P27" s="47"/>
    </row>
    <row r="28" spans="1:8" s="21" customFormat="1" ht="16.5" customHeight="1">
      <c r="A28" s="20" t="s">
        <v>78</v>
      </c>
      <c r="C28" s="22"/>
      <c r="D28" s="22"/>
      <c r="E28" s="22"/>
      <c r="G28" s="22"/>
      <c r="H28" s="22"/>
    </row>
    <row r="29" spans="1:8" s="21" customFormat="1" ht="16.5" customHeight="1">
      <c r="A29" s="20" t="s">
        <v>73</v>
      </c>
      <c r="C29" s="22"/>
      <c r="D29" s="22"/>
      <c r="E29" s="22"/>
      <c r="G29" s="22"/>
      <c r="H29" s="22"/>
    </row>
    <row r="30" spans="1:8" ht="12.75">
      <c r="A30" s="23"/>
      <c r="B30" s="23"/>
      <c r="C30" s="12"/>
      <c r="D30" s="12"/>
      <c r="E30" s="12"/>
      <c r="F30" s="12"/>
      <c r="G30" s="12"/>
      <c r="H30" s="12"/>
    </row>
    <row r="31" spans="3:8" ht="12.75">
      <c r="C31" s="24"/>
      <c r="D31" s="24"/>
      <c r="E31" s="24"/>
      <c r="G31" s="24"/>
      <c r="H31" s="24"/>
    </row>
    <row r="32" spans="3:8" ht="12.75">
      <c r="C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3:8" ht="12.75">
      <c r="C36" s="24"/>
      <c r="D36" s="24"/>
      <c r="E36" s="24"/>
      <c r="G36" s="24"/>
      <c r="H36" s="24"/>
    </row>
    <row r="37" spans="1:8" ht="12.75">
      <c r="A37" s="12"/>
      <c r="B37" s="12"/>
      <c r="C37" s="25"/>
      <c r="D37" s="25"/>
      <c r="E37" s="25"/>
      <c r="F37" s="12"/>
      <c r="G37" s="25"/>
      <c r="H37" s="25"/>
    </row>
    <row r="38" spans="1:8" ht="12.75">
      <c r="A38" s="26"/>
      <c r="B38" s="26"/>
      <c r="C38" s="12"/>
      <c r="D38" s="12"/>
      <c r="E38" s="12"/>
      <c r="F38" s="12"/>
      <c r="G38" s="12"/>
      <c r="H38" s="12"/>
    </row>
    <row r="39" spans="1:8" ht="12.75">
      <c r="A39" s="12"/>
      <c r="B39" s="12"/>
      <c r="C39" s="25"/>
      <c r="D39" s="25"/>
      <c r="E39" s="25"/>
      <c r="F39" s="12"/>
      <c r="G39" s="25"/>
      <c r="H39" s="25"/>
    </row>
    <row r="40" spans="1:8" ht="12.75">
      <c r="A40" s="12"/>
      <c r="B40" s="12"/>
      <c r="C40" s="25"/>
      <c r="D40" s="25"/>
      <c r="E40" s="25"/>
      <c r="F40" s="12"/>
      <c r="G40" s="25"/>
      <c r="H40" s="25"/>
    </row>
    <row r="41" spans="1:8" ht="12.75">
      <c r="A41" s="12"/>
      <c r="B41" s="12"/>
      <c r="C41" s="25"/>
      <c r="D41" s="25"/>
      <c r="E41" s="25"/>
      <c r="F41" s="12"/>
      <c r="G41" s="25"/>
      <c r="H41" s="25"/>
    </row>
  </sheetData>
  <sheetProtection/>
  <mergeCells count="3">
    <mergeCell ref="A5:H5"/>
    <mergeCell ref="A26:O26"/>
    <mergeCell ref="A27:H27"/>
  </mergeCell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45</v>
      </c>
      <c r="B5" s="67"/>
      <c r="C5" s="67"/>
      <c r="D5" s="67"/>
      <c r="E5" s="67"/>
      <c r="F5" s="67"/>
      <c r="G5" s="67"/>
      <c r="H5" s="67"/>
    </row>
    <row r="6" spans="1:8" s="15" customFormat="1" ht="23.25" customHeight="1">
      <c r="A6" s="14"/>
      <c r="B6" s="14"/>
      <c r="C6" s="30" t="s">
        <v>3</v>
      </c>
      <c r="D6" s="30"/>
      <c r="E6" s="30" t="s">
        <v>4</v>
      </c>
      <c r="F6" s="30"/>
      <c r="G6" s="30" t="s">
        <v>26</v>
      </c>
      <c r="H6" s="30"/>
    </row>
    <row r="7" spans="1:8" s="29" customFormat="1" ht="38.25" customHeight="1">
      <c r="A7" s="16"/>
      <c r="B7" s="16"/>
      <c r="C7" s="16" t="s">
        <v>29</v>
      </c>
      <c r="D7" s="16" t="s">
        <v>25</v>
      </c>
      <c r="E7" s="33" t="s">
        <v>29</v>
      </c>
      <c r="F7" s="16" t="s">
        <v>25</v>
      </c>
      <c r="G7" s="33" t="s">
        <v>29</v>
      </c>
      <c r="H7" s="31" t="s">
        <v>25</v>
      </c>
    </row>
    <row r="8" spans="1:8" s="17" customFormat="1" ht="12.75" customHeight="1">
      <c r="A8" s="17" t="s">
        <v>24</v>
      </c>
      <c r="C8" s="48">
        <v>58530051</v>
      </c>
      <c r="D8" s="49">
        <v>100</v>
      </c>
      <c r="E8" s="50">
        <v>2162614</v>
      </c>
      <c r="F8" s="49">
        <v>100</v>
      </c>
      <c r="G8" s="50">
        <f aca="true" t="shared" si="0" ref="G8:G25">C8+E8</f>
        <v>60692665</v>
      </c>
      <c r="H8" s="49">
        <v>100</v>
      </c>
    </row>
    <row r="9" spans="1:8" s="18" customFormat="1" ht="15" customHeight="1">
      <c r="A9" s="27" t="s">
        <v>8</v>
      </c>
      <c r="C9" s="34">
        <v>4415233</v>
      </c>
      <c r="D9" s="36">
        <f aca="true" t="shared" si="1" ref="D9:D25">C9*$D$8/$C$8</f>
        <v>7.543531783356895</v>
      </c>
      <c r="E9" s="34">
        <v>225168</v>
      </c>
      <c r="F9" s="38">
        <f aca="true" t="shared" si="2" ref="F9:F25">E9*$F$8/$E$8</f>
        <v>10.411844184861469</v>
      </c>
      <c r="G9" s="34">
        <f t="shared" si="0"/>
        <v>4640401</v>
      </c>
      <c r="H9" s="38">
        <f aca="true" t="shared" si="3" ref="H9:H25">G9*$H$8/$G$8</f>
        <v>7.6457361033660325</v>
      </c>
    </row>
    <row r="10" spans="1:8" s="18" customFormat="1" ht="15" customHeight="1">
      <c r="A10" s="51" t="s">
        <v>2</v>
      </c>
      <c r="B10" s="52"/>
      <c r="C10" s="53">
        <v>3251161</v>
      </c>
      <c r="D10" s="54">
        <f t="shared" si="1"/>
        <v>5.55468677107423</v>
      </c>
      <c r="E10" s="53">
        <v>67927</v>
      </c>
      <c r="F10" s="55">
        <f t="shared" si="2"/>
        <v>3.140967366344618</v>
      </c>
      <c r="G10" s="53">
        <f t="shared" si="0"/>
        <v>3319088</v>
      </c>
      <c r="H10" s="55">
        <f t="shared" si="3"/>
        <v>5.468680605803024</v>
      </c>
    </row>
    <row r="11" spans="1:8" s="18" customFormat="1" ht="15" customHeight="1">
      <c r="A11" s="27" t="s">
        <v>9</v>
      </c>
      <c r="C11" s="34">
        <v>2904621</v>
      </c>
      <c r="D11" s="36">
        <f t="shared" si="1"/>
        <v>4.962614845491934</v>
      </c>
      <c r="E11" s="34">
        <v>126366</v>
      </c>
      <c r="F11" s="38">
        <f t="shared" si="2"/>
        <v>5.843206415939229</v>
      </c>
      <c r="G11" s="34">
        <f t="shared" si="0"/>
        <v>3030987</v>
      </c>
      <c r="H11" s="38">
        <f t="shared" si="3"/>
        <v>4.99399227237756</v>
      </c>
    </row>
    <row r="12" spans="1:8" s="18" customFormat="1" ht="15" customHeight="1">
      <c r="A12" s="27" t="s">
        <v>10</v>
      </c>
      <c r="C12" s="34">
        <v>103157</v>
      </c>
      <c r="D12" s="36">
        <f t="shared" si="1"/>
        <v>0.17624621581142993</v>
      </c>
      <c r="E12" s="34">
        <v>5380</v>
      </c>
      <c r="F12" s="38">
        <f t="shared" si="2"/>
        <v>0.24877301265967944</v>
      </c>
      <c r="G12" s="34">
        <f t="shared" si="0"/>
        <v>108537</v>
      </c>
      <c r="H12" s="38">
        <f t="shared" si="3"/>
        <v>0.1788305061245869</v>
      </c>
    </row>
    <row r="13" spans="1:8" s="18" customFormat="1" ht="15" customHeight="1">
      <c r="A13" s="27" t="s">
        <v>11</v>
      </c>
      <c r="C13" s="34">
        <v>79810</v>
      </c>
      <c r="D13" s="36">
        <f t="shared" si="1"/>
        <v>0.13635730472881358</v>
      </c>
      <c r="E13" s="34">
        <v>9962</v>
      </c>
      <c r="F13" s="38">
        <f t="shared" si="2"/>
        <v>0.4606462364527373</v>
      </c>
      <c r="G13" s="34">
        <f t="shared" si="0"/>
        <v>89772</v>
      </c>
      <c r="H13" s="38">
        <f t="shared" si="3"/>
        <v>0.1479124371948406</v>
      </c>
    </row>
    <row r="14" spans="1:8" s="18" customFormat="1" ht="15" customHeight="1">
      <c r="A14" s="27" t="s">
        <v>12</v>
      </c>
      <c r="C14" s="34">
        <v>519327</v>
      </c>
      <c r="D14" s="36">
        <f t="shared" si="1"/>
        <v>0.8872826712554889</v>
      </c>
      <c r="E14" s="34">
        <v>66853</v>
      </c>
      <c r="F14" s="38">
        <f t="shared" si="2"/>
        <v>3.0913052444865334</v>
      </c>
      <c r="G14" s="34">
        <f t="shared" si="0"/>
        <v>586180</v>
      </c>
      <c r="H14" s="38">
        <f t="shared" si="3"/>
        <v>0.9658168742466655</v>
      </c>
    </row>
    <row r="15" spans="1:8" s="18" customFormat="1" ht="15" customHeight="1">
      <c r="A15" s="27" t="s">
        <v>13</v>
      </c>
      <c r="C15" s="34">
        <v>28336971</v>
      </c>
      <c r="D15" s="36">
        <f t="shared" si="1"/>
        <v>48.41439656357039</v>
      </c>
      <c r="E15" s="34">
        <v>91696</v>
      </c>
      <c r="F15" s="38">
        <f t="shared" si="2"/>
        <v>4.24005393472899</v>
      </c>
      <c r="G15" s="34">
        <f t="shared" si="0"/>
        <v>28428667</v>
      </c>
      <c r="H15" s="38">
        <f t="shared" si="3"/>
        <v>46.84036695373321</v>
      </c>
    </row>
    <row r="16" spans="1:8" s="18" customFormat="1" ht="15" customHeight="1">
      <c r="A16" s="27" t="s">
        <v>14</v>
      </c>
      <c r="C16" s="34">
        <v>972567</v>
      </c>
      <c r="D16" s="36">
        <f t="shared" si="1"/>
        <v>1.661654113371608</v>
      </c>
      <c r="E16" s="34">
        <v>210243</v>
      </c>
      <c r="F16" s="38">
        <f t="shared" si="2"/>
        <v>9.721707156247023</v>
      </c>
      <c r="G16" s="34">
        <f t="shared" si="0"/>
        <v>1182810</v>
      </c>
      <c r="H16" s="38">
        <f t="shared" si="3"/>
        <v>1.9488516445932964</v>
      </c>
    </row>
    <row r="17" spans="1:8" s="18" customFormat="1" ht="15" customHeight="1">
      <c r="A17" s="27" t="s">
        <v>15</v>
      </c>
      <c r="C17" s="34">
        <v>4186629</v>
      </c>
      <c r="D17" s="36">
        <f t="shared" si="1"/>
        <v>7.152956350576219</v>
      </c>
      <c r="E17" s="34">
        <v>537237</v>
      </c>
      <c r="F17" s="38">
        <f t="shared" si="2"/>
        <v>24.84201988889372</v>
      </c>
      <c r="G17" s="34">
        <f t="shared" si="0"/>
        <v>4723866</v>
      </c>
      <c r="H17" s="38">
        <f t="shared" si="3"/>
        <v>7.783256840015182</v>
      </c>
    </row>
    <row r="18" spans="1:8" s="18" customFormat="1" ht="15" customHeight="1">
      <c r="A18" s="27" t="s">
        <v>16</v>
      </c>
      <c r="C18" s="34">
        <v>3294065</v>
      </c>
      <c r="D18" s="36">
        <f t="shared" si="1"/>
        <v>5.627989287075796</v>
      </c>
      <c r="E18" s="34">
        <v>173496</v>
      </c>
      <c r="F18" s="38">
        <f t="shared" si="2"/>
        <v>8.022513495242332</v>
      </c>
      <c r="G18" s="34">
        <f t="shared" si="0"/>
        <v>3467561</v>
      </c>
      <c r="H18" s="38">
        <f t="shared" si="3"/>
        <v>5.713311485003995</v>
      </c>
    </row>
    <row r="19" spans="1:8" s="18" customFormat="1" ht="15" customHeight="1">
      <c r="A19" s="27" t="s">
        <v>17</v>
      </c>
      <c r="C19" s="34">
        <v>216479</v>
      </c>
      <c r="D19" s="36">
        <f t="shared" si="1"/>
        <v>0.36985957862910457</v>
      </c>
      <c r="E19" s="34">
        <v>40056</v>
      </c>
      <c r="F19" s="38">
        <f t="shared" si="2"/>
        <v>1.852202935891472</v>
      </c>
      <c r="G19" s="34">
        <f t="shared" si="0"/>
        <v>256535</v>
      </c>
      <c r="H19" s="38">
        <f t="shared" si="3"/>
        <v>0.42267875368465035</v>
      </c>
    </row>
    <row r="20" spans="1:8" s="18" customFormat="1" ht="15" customHeight="1">
      <c r="A20" s="27" t="s">
        <v>18</v>
      </c>
      <c r="C20" s="34">
        <v>5092200</v>
      </c>
      <c r="D20" s="36">
        <f t="shared" si="1"/>
        <v>8.70014618644361</v>
      </c>
      <c r="E20" s="34">
        <v>82370</v>
      </c>
      <c r="F20" s="38">
        <f t="shared" si="2"/>
        <v>3.8088165525609288</v>
      </c>
      <c r="G20" s="34">
        <f t="shared" si="0"/>
        <v>5174570</v>
      </c>
      <c r="H20" s="38">
        <f t="shared" si="3"/>
        <v>8.525857284401665</v>
      </c>
    </row>
    <row r="21" spans="1:8" s="18" customFormat="1" ht="15" customHeight="1">
      <c r="A21" s="27" t="s">
        <v>19</v>
      </c>
      <c r="C21" s="34">
        <v>1397840</v>
      </c>
      <c r="D21" s="36">
        <f t="shared" si="1"/>
        <v>2.388243263276842</v>
      </c>
      <c r="E21" s="34">
        <v>101046</v>
      </c>
      <c r="F21" s="38">
        <f t="shared" si="2"/>
        <v>4.672401084983266</v>
      </c>
      <c r="G21" s="34">
        <f t="shared" si="0"/>
        <v>1498886</v>
      </c>
      <c r="H21" s="38">
        <f t="shared" si="3"/>
        <v>2.4696328625543136</v>
      </c>
    </row>
    <row r="22" spans="1:8" s="18" customFormat="1" ht="15" customHeight="1">
      <c r="A22" s="27" t="s">
        <v>20</v>
      </c>
      <c r="C22" s="34">
        <v>433370</v>
      </c>
      <c r="D22" s="36">
        <f t="shared" si="1"/>
        <v>0.7404230691683491</v>
      </c>
      <c r="E22" s="34">
        <v>71170</v>
      </c>
      <c r="F22" s="38">
        <f t="shared" si="2"/>
        <v>3.2909247789943095</v>
      </c>
      <c r="G22" s="34">
        <f t="shared" si="0"/>
        <v>504540</v>
      </c>
      <c r="H22" s="38">
        <f t="shared" si="3"/>
        <v>0.8313030907441616</v>
      </c>
    </row>
    <row r="23" spans="1:8" s="18" customFormat="1" ht="15" customHeight="1">
      <c r="A23" s="27" t="s">
        <v>21</v>
      </c>
      <c r="C23" s="34">
        <v>632228</v>
      </c>
      <c r="D23" s="36">
        <f t="shared" si="1"/>
        <v>1.0801767454465399</v>
      </c>
      <c r="E23" s="34">
        <v>42281</v>
      </c>
      <c r="F23" s="38">
        <f t="shared" si="2"/>
        <v>1.955087685550912</v>
      </c>
      <c r="G23" s="34">
        <f t="shared" si="0"/>
        <v>674509</v>
      </c>
      <c r="H23" s="38">
        <f t="shared" si="3"/>
        <v>1.1113517588987072</v>
      </c>
    </row>
    <row r="24" spans="1:8" s="18" customFormat="1" ht="15" customHeight="1">
      <c r="A24" s="27" t="s">
        <v>22</v>
      </c>
      <c r="C24" s="34">
        <v>2536887</v>
      </c>
      <c r="D24" s="36">
        <f t="shared" si="1"/>
        <v>4.334332461114719</v>
      </c>
      <c r="E24" s="34">
        <v>302378</v>
      </c>
      <c r="F24" s="38">
        <f t="shared" si="2"/>
        <v>13.982060598886347</v>
      </c>
      <c r="G24" s="34">
        <f t="shared" si="0"/>
        <v>2839265</v>
      </c>
      <c r="H24" s="38">
        <f t="shared" si="3"/>
        <v>4.67810237036057</v>
      </c>
    </row>
    <row r="25" spans="1:8" s="18" customFormat="1" ht="15" customHeight="1">
      <c r="A25" s="28" t="s">
        <v>23</v>
      </c>
      <c r="B25" s="19"/>
      <c r="C25" s="35">
        <v>157506</v>
      </c>
      <c r="D25" s="37">
        <f t="shared" si="1"/>
        <v>0.26910278960802547</v>
      </c>
      <c r="E25" s="35">
        <v>8987</v>
      </c>
      <c r="F25" s="37">
        <f t="shared" si="2"/>
        <v>0.4155619079502861</v>
      </c>
      <c r="G25" s="35">
        <f t="shared" si="0"/>
        <v>166493</v>
      </c>
      <c r="H25" s="37">
        <f t="shared" si="3"/>
        <v>0.27432145218866233</v>
      </c>
    </row>
    <row r="26" spans="1:16" s="46" customFormat="1" ht="16.5" customHeight="1">
      <c r="A26" s="69" t="s">
        <v>43</v>
      </c>
      <c r="B26" s="69"/>
      <c r="C26" s="69"/>
      <c r="D26" s="69"/>
      <c r="E26" s="69"/>
      <c r="F26" s="69"/>
      <c r="G26" s="69"/>
      <c r="H26" s="69"/>
      <c r="I26" s="69"/>
      <c r="J26" s="69"/>
      <c r="K26" s="69"/>
      <c r="L26" s="69"/>
      <c r="M26" s="69"/>
      <c r="N26" s="69"/>
      <c r="O26" s="69"/>
      <c r="P26" s="47"/>
    </row>
    <row r="27" spans="1:8" s="21" customFormat="1" ht="16.5" customHeight="1">
      <c r="A27" s="20" t="s">
        <v>37</v>
      </c>
      <c r="C27" s="22"/>
      <c r="D27" s="22"/>
      <c r="E27" s="22"/>
      <c r="G27" s="22"/>
      <c r="H27" s="22"/>
    </row>
    <row r="28" spans="1:8" s="21" customFormat="1" ht="16.5" customHeight="1">
      <c r="A28" s="20" t="s">
        <v>38</v>
      </c>
      <c r="C28" s="22"/>
      <c r="D28" s="22"/>
      <c r="E28" s="22"/>
      <c r="G28" s="22"/>
      <c r="H28" s="22"/>
    </row>
    <row r="29" spans="1:8" ht="12.75">
      <c r="A29" s="23"/>
      <c r="B29" s="23"/>
      <c r="C29" s="12"/>
      <c r="D29" s="12"/>
      <c r="E29" s="12"/>
      <c r="F29" s="12"/>
      <c r="G29" s="12"/>
      <c r="H29" s="12"/>
    </row>
    <row r="30" spans="3:8" ht="12.75">
      <c r="C30" s="24"/>
      <c r="D30" s="24"/>
      <c r="E30" s="24"/>
      <c r="G30" s="24"/>
      <c r="H30" s="24"/>
    </row>
    <row r="31" spans="3:8" ht="12.75">
      <c r="C31" s="24"/>
      <c r="G31" s="24"/>
      <c r="H31" s="24"/>
    </row>
    <row r="32" spans="3:8" ht="12.75">
      <c r="C32" s="24"/>
      <c r="D32" s="24"/>
      <c r="E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1:8" ht="12.75">
      <c r="A36" s="12"/>
      <c r="B36" s="12"/>
      <c r="C36" s="25"/>
      <c r="D36" s="25"/>
      <c r="E36" s="25"/>
      <c r="F36" s="12"/>
      <c r="G36" s="25"/>
      <c r="H36" s="25"/>
    </row>
    <row r="37" spans="1:8" ht="12.75">
      <c r="A37" s="26"/>
      <c r="B37" s="26"/>
      <c r="C37" s="12"/>
      <c r="D37" s="12"/>
      <c r="E37" s="12"/>
      <c r="F37" s="12"/>
      <c r="G37" s="12"/>
      <c r="H37" s="12"/>
    </row>
    <row r="38" spans="1:8" ht="12.75">
      <c r="A38" s="12"/>
      <c r="B38" s="12"/>
      <c r="C38" s="25"/>
      <c r="D38" s="25"/>
      <c r="E38" s="25"/>
      <c r="F38" s="12"/>
      <c r="G38" s="25"/>
      <c r="H38" s="25"/>
    </row>
    <row r="39" spans="1:8" ht="12.75">
      <c r="A39" s="12"/>
      <c r="B39" s="12"/>
      <c r="C39" s="25"/>
      <c r="D39" s="25"/>
      <c r="E39" s="25"/>
      <c r="F39" s="12"/>
      <c r="G39" s="25"/>
      <c r="H39" s="25"/>
    </row>
    <row r="40" spans="1:8" ht="12.75">
      <c r="A40" s="12"/>
      <c r="B40" s="12"/>
      <c r="C40" s="25"/>
      <c r="D40" s="25"/>
      <c r="E40" s="25"/>
      <c r="F40" s="12"/>
      <c r="G40" s="25"/>
      <c r="H40" s="25"/>
    </row>
  </sheetData>
  <sheetProtection/>
  <mergeCells count="2">
    <mergeCell ref="A5:H5"/>
    <mergeCell ref="A26:O26"/>
  </mergeCells>
  <printOptions/>
  <pageMargins left="0.75" right="0.75" top="1" bottom="1"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P40"/>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47</v>
      </c>
      <c r="B5" s="67"/>
      <c r="C5" s="67"/>
      <c r="D5" s="67"/>
      <c r="E5" s="67"/>
      <c r="F5" s="67"/>
      <c r="G5" s="67"/>
      <c r="H5" s="67"/>
    </row>
    <row r="6" spans="1:8" s="15" customFormat="1" ht="17.25" customHeight="1">
      <c r="A6" s="14"/>
      <c r="B6" s="14"/>
      <c r="C6" s="30" t="s">
        <v>3</v>
      </c>
      <c r="D6" s="30"/>
      <c r="E6" s="30" t="s">
        <v>4</v>
      </c>
      <c r="F6" s="30"/>
      <c r="G6" s="30" t="s">
        <v>26</v>
      </c>
      <c r="H6" s="30"/>
    </row>
    <row r="7" spans="1:8" s="29" customFormat="1" ht="38.25" customHeight="1">
      <c r="A7" s="16"/>
      <c r="B7" s="16"/>
      <c r="C7" s="16" t="s">
        <v>29</v>
      </c>
      <c r="D7" s="16" t="s">
        <v>25</v>
      </c>
      <c r="E7" s="33" t="s">
        <v>29</v>
      </c>
      <c r="F7" s="16" t="s">
        <v>25</v>
      </c>
      <c r="G7" s="33" t="s">
        <v>29</v>
      </c>
      <c r="H7" s="31" t="s">
        <v>25</v>
      </c>
    </row>
    <row r="8" spans="1:8" s="17" customFormat="1" ht="12.75" customHeight="1">
      <c r="A8" s="17" t="s">
        <v>24</v>
      </c>
      <c r="C8" s="50">
        <v>57122133</v>
      </c>
      <c r="D8" s="49">
        <v>100</v>
      </c>
      <c r="E8" s="50">
        <v>2131629</v>
      </c>
      <c r="F8" s="49">
        <v>100</v>
      </c>
      <c r="G8" s="50">
        <f aca="true" t="shared" si="0" ref="G8:G25">C8+E8</f>
        <v>59253762</v>
      </c>
      <c r="H8" s="49">
        <v>100</v>
      </c>
    </row>
    <row r="9" spans="1:8" s="18" customFormat="1" ht="15" customHeight="1">
      <c r="A9" s="27" t="s">
        <v>8</v>
      </c>
      <c r="C9" s="34">
        <v>4166783</v>
      </c>
      <c r="D9" s="36">
        <f aca="true" t="shared" si="1" ref="D9:D25">C9*$D$8/$C$8</f>
        <v>7.294515770270693</v>
      </c>
      <c r="E9" s="34">
        <v>170835</v>
      </c>
      <c r="F9" s="38">
        <f aca="true" t="shared" si="2" ref="F9:F25">E9*$F$8/$E$8</f>
        <v>8.014293294001911</v>
      </c>
      <c r="G9" s="34">
        <f t="shared" si="0"/>
        <v>4337618</v>
      </c>
      <c r="H9" s="38">
        <f aca="true" t="shared" si="3" ref="H9:H25">G9*$H$8/$G$8</f>
        <v>7.320409461934248</v>
      </c>
    </row>
    <row r="10" spans="1:8" s="18" customFormat="1" ht="15" customHeight="1">
      <c r="A10" s="51" t="s">
        <v>2</v>
      </c>
      <c r="B10" s="52"/>
      <c r="C10" s="53">
        <v>3676425</v>
      </c>
      <c r="D10" s="54">
        <f t="shared" si="1"/>
        <v>6.436077938476142</v>
      </c>
      <c r="E10" s="53">
        <v>32947</v>
      </c>
      <c r="F10" s="55">
        <f t="shared" si="2"/>
        <v>1.5456254348200367</v>
      </c>
      <c r="G10" s="53">
        <f t="shared" si="0"/>
        <v>3709372</v>
      </c>
      <c r="H10" s="55">
        <f t="shared" si="3"/>
        <v>6.260145980267042</v>
      </c>
    </row>
    <row r="11" spans="1:8" s="18" customFormat="1" ht="15" customHeight="1">
      <c r="A11" s="27" t="s">
        <v>9</v>
      </c>
      <c r="C11" s="34">
        <v>3028042</v>
      </c>
      <c r="D11" s="36">
        <f t="shared" si="1"/>
        <v>5.3009960254810515</v>
      </c>
      <c r="E11" s="34">
        <v>134382</v>
      </c>
      <c r="F11" s="38">
        <f t="shared" si="2"/>
        <v>6.30419270895639</v>
      </c>
      <c r="G11" s="34">
        <f t="shared" si="0"/>
        <v>3162424</v>
      </c>
      <c r="H11" s="38">
        <f t="shared" si="3"/>
        <v>5.337085601417172</v>
      </c>
    </row>
    <row r="12" spans="1:8" s="18" customFormat="1" ht="15" customHeight="1">
      <c r="A12" s="27" t="s">
        <v>10</v>
      </c>
      <c r="C12" s="34">
        <v>196199</v>
      </c>
      <c r="D12" s="36">
        <f t="shared" si="1"/>
        <v>0.3434728181456389</v>
      </c>
      <c r="E12" s="34">
        <v>4191</v>
      </c>
      <c r="F12" s="38">
        <f t="shared" si="2"/>
        <v>0.19661019811608868</v>
      </c>
      <c r="G12" s="34">
        <f t="shared" si="0"/>
        <v>200390</v>
      </c>
      <c r="H12" s="38">
        <f t="shared" si="3"/>
        <v>0.3381894975714791</v>
      </c>
    </row>
    <row r="13" spans="1:8" s="18" customFormat="1" ht="15" customHeight="1">
      <c r="A13" s="27" t="s">
        <v>11</v>
      </c>
      <c r="C13" s="34">
        <v>149755</v>
      </c>
      <c r="D13" s="36">
        <f t="shared" si="1"/>
        <v>0.26216633051850496</v>
      </c>
      <c r="E13" s="34">
        <v>9237</v>
      </c>
      <c r="F13" s="38">
        <f t="shared" si="2"/>
        <v>0.43333056549709165</v>
      </c>
      <c r="G13" s="34">
        <f t="shared" si="0"/>
        <v>158992</v>
      </c>
      <c r="H13" s="38">
        <f t="shared" si="3"/>
        <v>0.2683238914011907</v>
      </c>
    </row>
    <row r="14" spans="1:8" s="18" customFormat="1" ht="15" customHeight="1">
      <c r="A14" s="27" t="s">
        <v>12</v>
      </c>
      <c r="C14" s="34">
        <v>599454</v>
      </c>
      <c r="D14" s="36">
        <f t="shared" si="1"/>
        <v>1.0494250976237178</v>
      </c>
      <c r="E14" s="34">
        <v>78052</v>
      </c>
      <c r="F14" s="38">
        <f t="shared" si="2"/>
        <v>3.6616127853392872</v>
      </c>
      <c r="G14" s="34">
        <f t="shared" si="0"/>
        <v>677506</v>
      </c>
      <c r="H14" s="38">
        <f t="shared" si="3"/>
        <v>1.143397443693111</v>
      </c>
    </row>
    <row r="15" spans="1:8" s="18" customFormat="1" ht="15" customHeight="1">
      <c r="A15" s="27" t="s">
        <v>13</v>
      </c>
      <c r="C15" s="34">
        <v>26588955</v>
      </c>
      <c r="D15" s="36">
        <f t="shared" si="1"/>
        <v>46.54755276733101</v>
      </c>
      <c r="E15" s="34">
        <v>150304</v>
      </c>
      <c r="F15" s="38">
        <f t="shared" si="2"/>
        <v>7.051133194378571</v>
      </c>
      <c r="G15" s="34">
        <f t="shared" si="0"/>
        <v>26739259</v>
      </c>
      <c r="H15" s="38">
        <f t="shared" si="3"/>
        <v>45.12668579591622</v>
      </c>
    </row>
    <row r="16" spans="1:8" s="18" customFormat="1" ht="15" customHeight="1">
      <c r="A16" s="27" t="s">
        <v>14</v>
      </c>
      <c r="C16" s="34">
        <v>678556</v>
      </c>
      <c r="D16" s="36">
        <f t="shared" si="1"/>
        <v>1.1879038200481764</v>
      </c>
      <c r="E16" s="34">
        <v>161129</v>
      </c>
      <c r="F16" s="38">
        <f t="shared" si="2"/>
        <v>7.558960776007457</v>
      </c>
      <c r="G16" s="34">
        <f t="shared" si="0"/>
        <v>839685</v>
      </c>
      <c r="H16" s="38">
        <f t="shared" si="3"/>
        <v>1.4170998965432777</v>
      </c>
    </row>
    <row r="17" spans="1:8" s="18" customFormat="1" ht="15" customHeight="1">
      <c r="A17" s="27" t="s">
        <v>15</v>
      </c>
      <c r="C17" s="34">
        <v>3580625</v>
      </c>
      <c r="D17" s="36">
        <f t="shared" si="1"/>
        <v>6.268367114372287</v>
      </c>
      <c r="E17" s="34">
        <v>496227</v>
      </c>
      <c r="F17" s="38">
        <f t="shared" si="2"/>
        <v>23.27923855417617</v>
      </c>
      <c r="G17" s="34">
        <f t="shared" si="0"/>
        <v>4076852</v>
      </c>
      <c r="H17" s="38">
        <f t="shared" si="3"/>
        <v>6.880326012042914</v>
      </c>
    </row>
    <row r="18" spans="1:8" s="18" customFormat="1" ht="15" customHeight="1">
      <c r="A18" s="27" t="s">
        <v>16</v>
      </c>
      <c r="C18" s="34">
        <v>3259588</v>
      </c>
      <c r="D18" s="36">
        <f t="shared" si="1"/>
        <v>5.70634853568931</v>
      </c>
      <c r="E18" s="34">
        <v>157205</v>
      </c>
      <c r="F18" s="38">
        <f t="shared" si="2"/>
        <v>7.374876209696903</v>
      </c>
      <c r="G18" s="34">
        <f t="shared" si="0"/>
        <v>3416793</v>
      </c>
      <c r="H18" s="38">
        <f t="shared" si="3"/>
        <v>5.76637311230973</v>
      </c>
    </row>
    <row r="19" spans="1:8" s="18" customFormat="1" ht="15" customHeight="1">
      <c r="A19" s="27" t="s">
        <v>17</v>
      </c>
      <c r="C19" s="34">
        <v>460724</v>
      </c>
      <c r="D19" s="36">
        <f t="shared" si="1"/>
        <v>0.8065595169564134</v>
      </c>
      <c r="E19" s="34">
        <v>23394</v>
      </c>
      <c r="F19" s="38">
        <f t="shared" si="2"/>
        <v>1.097470526062462</v>
      </c>
      <c r="G19" s="34">
        <f t="shared" si="0"/>
        <v>484118</v>
      </c>
      <c r="H19" s="38">
        <f t="shared" si="3"/>
        <v>0.817024917337738</v>
      </c>
    </row>
    <row r="20" spans="1:8" s="18" customFormat="1" ht="15" customHeight="1">
      <c r="A20" s="27" t="s">
        <v>18</v>
      </c>
      <c r="C20" s="34">
        <v>5071430</v>
      </c>
      <c r="D20" s="36">
        <f t="shared" si="1"/>
        <v>8.87822238710869</v>
      </c>
      <c r="E20" s="34">
        <v>89638</v>
      </c>
      <c r="F20" s="38">
        <f t="shared" si="2"/>
        <v>4.20514076323788</v>
      </c>
      <c r="G20" s="34">
        <f t="shared" si="0"/>
        <v>5161068</v>
      </c>
      <c r="H20" s="38">
        <f t="shared" si="3"/>
        <v>8.710110254265375</v>
      </c>
    </row>
    <row r="21" spans="1:8" s="18" customFormat="1" ht="15" customHeight="1">
      <c r="A21" s="27" t="s">
        <v>19</v>
      </c>
      <c r="C21" s="34">
        <v>1697882</v>
      </c>
      <c r="D21" s="36">
        <f t="shared" si="1"/>
        <v>2.9723714974018915</v>
      </c>
      <c r="E21" s="34">
        <v>139305</v>
      </c>
      <c r="F21" s="38">
        <f t="shared" si="2"/>
        <v>6.535142841460686</v>
      </c>
      <c r="G21" s="34">
        <f t="shared" si="0"/>
        <v>1837187</v>
      </c>
      <c r="H21" s="38">
        <f t="shared" si="3"/>
        <v>3.100540688032601</v>
      </c>
    </row>
    <row r="22" spans="1:8" s="18" customFormat="1" ht="15" customHeight="1">
      <c r="A22" s="27" t="s">
        <v>20</v>
      </c>
      <c r="C22" s="34">
        <v>557069</v>
      </c>
      <c r="D22" s="36">
        <f t="shared" si="1"/>
        <v>0.9752244370846586</v>
      </c>
      <c r="E22" s="34">
        <v>35249</v>
      </c>
      <c r="F22" s="38">
        <f t="shared" si="2"/>
        <v>1.6536179607239345</v>
      </c>
      <c r="G22" s="34">
        <f t="shared" si="0"/>
        <v>592318</v>
      </c>
      <c r="H22" s="38">
        <f t="shared" si="3"/>
        <v>0.9996293568668264</v>
      </c>
    </row>
    <row r="23" spans="1:8" s="18" customFormat="1" ht="15" customHeight="1">
      <c r="A23" s="27" t="s">
        <v>21</v>
      </c>
      <c r="C23" s="34">
        <v>721355</v>
      </c>
      <c r="D23" s="36">
        <f t="shared" si="1"/>
        <v>1.262829243438791</v>
      </c>
      <c r="E23" s="34">
        <v>51093</v>
      </c>
      <c r="F23" s="38">
        <f t="shared" si="2"/>
        <v>2.396899272809668</v>
      </c>
      <c r="G23" s="34">
        <f t="shared" si="0"/>
        <v>772448</v>
      </c>
      <c r="H23" s="38">
        <f t="shared" si="3"/>
        <v>1.3036269325819347</v>
      </c>
    </row>
    <row r="24" spans="1:8" s="18" customFormat="1" ht="15" customHeight="1">
      <c r="A24" s="27" t="s">
        <v>22</v>
      </c>
      <c r="C24" s="34">
        <v>2536320</v>
      </c>
      <c r="D24" s="36">
        <f t="shared" si="1"/>
        <v>4.440170327673163</v>
      </c>
      <c r="E24" s="34">
        <v>381452</v>
      </c>
      <c r="F24" s="38">
        <f t="shared" si="2"/>
        <v>17.89485881454981</v>
      </c>
      <c r="G24" s="34">
        <f t="shared" si="0"/>
        <v>2917772</v>
      </c>
      <c r="H24" s="38">
        <f t="shared" si="3"/>
        <v>4.924197049294524</v>
      </c>
    </row>
    <row r="25" spans="1:8" s="18" customFormat="1" ht="15" customHeight="1">
      <c r="A25" s="28" t="s">
        <v>23</v>
      </c>
      <c r="B25" s="19"/>
      <c r="C25" s="35">
        <v>152971</v>
      </c>
      <c r="D25" s="37">
        <f t="shared" si="1"/>
        <v>0.2677963723798619</v>
      </c>
      <c r="E25" s="35">
        <v>16989</v>
      </c>
      <c r="F25" s="37">
        <f t="shared" si="2"/>
        <v>0.7969961001656479</v>
      </c>
      <c r="G25" s="35">
        <f t="shared" si="0"/>
        <v>169960</v>
      </c>
      <c r="H25" s="37">
        <f t="shared" si="3"/>
        <v>0.28683410852461994</v>
      </c>
    </row>
    <row r="26" spans="1:16" s="46" customFormat="1" ht="16.5" customHeight="1">
      <c r="A26" s="69" t="s">
        <v>43</v>
      </c>
      <c r="B26" s="69"/>
      <c r="C26" s="69"/>
      <c r="D26" s="69"/>
      <c r="E26" s="69"/>
      <c r="F26" s="69"/>
      <c r="G26" s="69"/>
      <c r="H26" s="69"/>
      <c r="I26" s="69"/>
      <c r="J26" s="69"/>
      <c r="K26" s="69"/>
      <c r="L26" s="69"/>
      <c r="M26" s="69"/>
      <c r="N26" s="69"/>
      <c r="O26" s="69"/>
      <c r="P26" s="47"/>
    </row>
    <row r="27" spans="1:8" s="21" customFormat="1" ht="16.5" customHeight="1">
      <c r="A27" s="20" t="s">
        <v>35</v>
      </c>
      <c r="C27" s="22"/>
      <c r="D27" s="22"/>
      <c r="E27" s="22"/>
      <c r="G27" s="22"/>
      <c r="H27" s="22"/>
    </row>
    <row r="28" spans="1:8" s="21" customFormat="1" ht="16.5" customHeight="1">
      <c r="A28" s="20" t="s">
        <v>36</v>
      </c>
      <c r="C28" s="22"/>
      <c r="D28" s="22"/>
      <c r="E28" s="22"/>
      <c r="G28" s="22"/>
      <c r="H28" s="22"/>
    </row>
    <row r="29" spans="1:8" ht="12.75">
      <c r="A29" s="23"/>
      <c r="B29" s="23"/>
      <c r="C29" s="12"/>
      <c r="D29" s="12"/>
      <c r="E29" s="12"/>
      <c r="F29" s="12"/>
      <c r="G29" s="12"/>
      <c r="H29" s="12"/>
    </row>
    <row r="30" spans="3:8" ht="12.75">
      <c r="C30" s="24"/>
      <c r="D30" s="24"/>
      <c r="E30" s="24"/>
      <c r="G30" s="24"/>
      <c r="H30" s="24"/>
    </row>
    <row r="31" spans="3:8" ht="12.75">
      <c r="C31" s="24"/>
      <c r="G31" s="24"/>
      <c r="H31" s="24"/>
    </row>
    <row r="32" spans="3:8" ht="12.75">
      <c r="C32" s="24"/>
      <c r="D32" s="24"/>
      <c r="E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1:8" ht="12.75">
      <c r="A36" s="12"/>
      <c r="B36" s="12"/>
      <c r="C36" s="25"/>
      <c r="D36" s="25"/>
      <c r="E36" s="25"/>
      <c r="F36" s="12"/>
      <c r="G36" s="25"/>
      <c r="H36" s="25"/>
    </row>
    <row r="37" spans="1:8" ht="12.75">
      <c r="A37" s="26"/>
      <c r="B37" s="26"/>
      <c r="C37" s="12"/>
      <c r="D37" s="12"/>
      <c r="E37" s="12"/>
      <c r="F37" s="12"/>
      <c r="G37" s="12"/>
      <c r="H37" s="12"/>
    </row>
    <row r="38" spans="1:8" ht="12.75">
      <c r="A38" s="12"/>
      <c r="B38" s="12"/>
      <c r="C38" s="25"/>
      <c r="D38" s="25"/>
      <c r="E38" s="25"/>
      <c r="F38" s="12"/>
      <c r="G38" s="25"/>
      <c r="H38" s="25"/>
    </row>
    <row r="39" spans="1:8" ht="12.75">
      <c r="A39" s="12"/>
      <c r="B39" s="12"/>
      <c r="C39" s="25"/>
      <c r="D39" s="25"/>
      <c r="E39" s="25"/>
      <c r="F39" s="12"/>
      <c r="G39" s="25"/>
      <c r="H39" s="25"/>
    </row>
    <row r="40" spans="1:8" ht="12.75">
      <c r="A40" s="12"/>
      <c r="B40" s="12"/>
      <c r="C40" s="25"/>
      <c r="D40" s="25"/>
      <c r="E40" s="25"/>
      <c r="F40" s="12"/>
      <c r="G40" s="25"/>
      <c r="H40" s="25"/>
    </row>
  </sheetData>
  <sheetProtection/>
  <mergeCells count="2">
    <mergeCell ref="A5:H5"/>
    <mergeCell ref="A26:O26"/>
  </mergeCells>
  <printOptions/>
  <pageMargins left="0.75" right="0.75" top="1" bottom="1"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P40"/>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48</v>
      </c>
      <c r="B5" s="67"/>
      <c r="C5" s="67"/>
      <c r="D5" s="67"/>
      <c r="E5" s="67"/>
      <c r="F5" s="67"/>
      <c r="G5" s="67"/>
      <c r="H5" s="67"/>
    </row>
    <row r="6" spans="1:8" s="15" customFormat="1" ht="17.25" customHeight="1">
      <c r="A6" s="14"/>
      <c r="B6" s="14"/>
      <c r="C6" s="30" t="s">
        <v>3</v>
      </c>
      <c r="D6" s="30"/>
      <c r="E6" s="30" t="s">
        <v>4</v>
      </c>
      <c r="F6" s="30"/>
      <c r="G6" s="30" t="s">
        <v>26</v>
      </c>
      <c r="H6" s="30"/>
    </row>
    <row r="7" spans="1:8" s="29" customFormat="1" ht="38.25" customHeight="1">
      <c r="A7" s="16"/>
      <c r="B7" s="16"/>
      <c r="C7" s="16" t="s">
        <v>29</v>
      </c>
      <c r="D7" s="16" t="s">
        <v>25</v>
      </c>
      <c r="E7" s="33" t="s">
        <v>29</v>
      </c>
      <c r="F7" s="16" t="s">
        <v>25</v>
      </c>
      <c r="G7" s="33" t="s">
        <v>29</v>
      </c>
      <c r="H7" s="31" t="s">
        <v>25</v>
      </c>
    </row>
    <row r="8" spans="1:8" s="17" customFormat="1" ht="12.75" customHeight="1">
      <c r="A8" s="17" t="s">
        <v>24</v>
      </c>
      <c r="C8" s="50">
        <v>58157360</v>
      </c>
      <c r="D8" s="49">
        <v>100</v>
      </c>
      <c r="E8" s="50">
        <v>2227894</v>
      </c>
      <c r="F8" s="49">
        <v>100</v>
      </c>
      <c r="G8" s="50">
        <f>C8+E8</f>
        <v>60385254</v>
      </c>
      <c r="H8" s="49">
        <v>100</v>
      </c>
    </row>
    <row r="9" spans="1:8" s="18" customFormat="1" ht="15" customHeight="1">
      <c r="A9" s="27" t="s">
        <v>8</v>
      </c>
      <c r="C9" s="34">
        <v>5133963</v>
      </c>
      <c r="D9" s="36">
        <f>C9*$D$8/$C$8</f>
        <v>8.827709854780203</v>
      </c>
      <c r="E9" s="34">
        <v>242826</v>
      </c>
      <c r="F9" s="38">
        <f>E9*$F$8/$E$8</f>
        <v>10.899351584949732</v>
      </c>
      <c r="G9" s="34">
        <f aca="true" t="shared" si="0" ref="G9:G25">C9+E9</f>
        <v>5376789</v>
      </c>
      <c r="H9" s="38">
        <f>G9*$H$8/$G$8</f>
        <v>8.904142392114473</v>
      </c>
    </row>
    <row r="10" spans="1:8" s="18" customFormat="1" ht="15" customHeight="1">
      <c r="A10" s="51" t="s">
        <v>2</v>
      </c>
      <c r="B10" s="52"/>
      <c r="C10" s="53">
        <v>6182840</v>
      </c>
      <c r="D10" s="54">
        <f>C10*$D$8/$C$8</f>
        <v>10.631225351357077</v>
      </c>
      <c r="E10" s="53">
        <v>76487</v>
      </c>
      <c r="F10" s="55">
        <f aca="true" t="shared" si="1" ref="F10:F25">E10*$F$8/$E$8</f>
        <v>3.433152564709093</v>
      </c>
      <c r="G10" s="53">
        <f t="shared" si="0"/>
        <v>6259327</v>
      </c>
      <c r="H10" s="55">
        <f aca="true" t="shared" si="2" ref="H10:H25">G10*$H$8/$G$8</f>
        <v>10.365654833545952</v>
      </c>
    </row>
    <row r="11" spans="1:8" s="18" customFormat="1" ht="15" customHeight="1">
      <c r="A11" s="27" t="s">
        <v>9</v>
      </c>
      <c r="C11" s="34">
        <v>2382820</v>
      </c>
      <c r="D11" s="36">
        <f aca="true" t="shared" si="3" ref="D11:D25">C11*$D$8/$C$8</f>
        <v>4.097194233025708</v>
      </c>
      <c r="E11" s="34">
        <v>148032</v>
      </c>
      <c r="F11" s="38">
        <f t="shared" si="1"/>
        <v>6.6444812904025055</v>
      </c>
      <c r="G11" s="34">
        <f t="shared" si="0"/>
        <v>2530852</v>
      </c>
      <c r="H11" s="38">
        <f t="shared" si="2"/>
        <v>4.191175547593126</v>
      </c>
    </row>
    <row r="12" spans="1:8" s="18" customFormat="1" ht="15" customHeight="1">
      <c r="A12" s="27" t="s">
        <v>10</v>
      </c>
      <c r="C12" s="34">
        <v>66205</v>
      </c>
      <c r="D12" s="36">
        <f t="shared" si="3"/>
        <v>0.11383769827241126</v>
      </c>
      <c r="E12" s="34">
        <v>4268</v>
      </c>
      <c r="F12" s="38">
        <f t="shared" si="1"/>
        <v>0.1915710532009153</v>
      </c>
      <c r="G12" s="34">
        <f t="shared" si="0"/>
        <v>70473</v>
      </c>
      <c r="H12" s="38">
        <f t="shared" si="2"/>
        <v>0.11670564472578024</v>
      </c>
    </row>
    <row r="13" spans="1:8" s="18" customFormat="1" ht="15" customHeight="1">
      <c r="A13" s="27" t="s">
        <v>11</v>
      </c>
      <c r="C13" s="34">
        <v>83915</v>
      </c>
      <c r="D13" s="36">
        <f t="shared" si="3"/>
        <v>0.14428956197461507</v>
      </c>
      <c r="E13" s="34">
        <v>14514</v>
      </c>
      <c r="F13" s="38">
        <f t="shared" si="1"/>
        <v>0.6514672601120161</v>
      </c>
      <c r="G13" s="34">
        <f t="shared" si="0"/>
        <v>98429</v>
      </c>
      <c r="H13" s="38">
        <f t="shared" si="2"/>
        <v>0.16300171561752477</v>
      </c>
    </row>
    <row r="14" spans="1:8" s="18" customFormat="1" ht="15" customHeight="1">
      <c r="A14" s="27" t="s">
        <v>12</v>
      </c>
      <c r="C14" s="34">
        <v>580452</v>
      </c>
      <c r="D14" s="36">
        <f t="shared" si="3"/>
        <v>0.9980714392812878</v>
      </c>
      <c r="E14" s="34">
        <v>133868</v>
      </c>
      <c r="F14" s="38">
        <f t="shared" si="1"/>
        <v>6.008723933903498</v>
      </c>
      <c r="G14" s="34">
        <f t="shared" si="0"/>
        <v>714320</v>
      </c>
      <c r="H14" s="38">
        <f t="shared" si="2"/>
        <v>1.1829378079621888</v>
      </c>
    </row>
    <row r="15" spans="1:8" s="18" customFormat="1" ht="15" customHeight="1">
      <c r="A15" s="27" t="s">
        <v>13</v>
      </c>
      <c r="C15" s="34">
        <v>24574208</v>
      </c>
      <c r="D15" s="36">
        <f t="shared" si="3"/>
        <v>42.254682812287214</v>
      </c>
      <c r="E15" s="34">
        <v>110687</v>
      </c>
      <c r="F15" s="38">
        <f t="shared" si="1"/>
        <v>4.968234574894497</v>
      </c>
      <c r="G15" s="34">
        <f t="shared" si="0"/>
        <v>24684895</v>
      </c>
      <c r="H15" s="38">
        <f t="shared" si="2"/>
        <v>40.87901162094971</v>
      </c>
    </row>
    <row r="16" spans="1:8" s="18" customFormat="1" ht="15" customHeight="1">
      <c r="A16" s="27" t="s">
        <v>14</v>
      </c>
      <c r="C16" s="34">
        <v>2381315</v>
      </c>
      <c r="D16" s="36">
        <f t="shared" si="3"/>
        <v>4.094606426426509</v>
      </c>
      <c r="E16" s="34">
        <v>48622</v>
      </c>
      <c r="F16" s="38">
        <f t="shared" si="1"/>
        <v>2.182419809919143</v>
      </c>
      <c r="G16" s="34">
        <f t="shared" si="0"/>
        <v>2429937</v>
      </c>
      <c r="H16" s="38">
        <f t="shared" si="2"/>
        <v>4.024056932839928</v>
      </c>
    </row>
    <row r="17" spans="1:8" s="18" customFormat="1" ht="15" customHeight="1">
      <c r="A17" s="27" t="s">
        <v>15</v>
      </c>
      <c r="C17" s="34">
        <v>3903652</v>
      </c>
      <c r="D17" s="36">
        <f t="shared" si="3"/>
        <v>6.712223525964728</v>
      </c>
      <c r="E17" s="34">
        <v>486074</v>
      </c>
      <c r="F17" s="38">
        <f t="shared" si="1"/>
        <v>21.817644825112865</v>
      </c>
      <c r="G17" s="34">
        <f t="shared" si="0"/>
        <v>4389726</v>
      </c>
      <c r="H17" s="38">
        <f t="shared" si="2"/>
        <v>7.269533055205829</v>
      </c>
    </row>
    <row r="18" spans="1:8" s="18" customFormat="1" ht="15" customHeight="1">
      <c r="A18" s="27" t="s">
        <v>16</v>
      </c>
      <c r="C18" s="34">
        <v>3676803</v>
      </c>
      <c r="D18" s="36">
        <f t="shared" si="3"/>
        <v>6.3221628354519535</v>
      </c>
      <c r="E18" s="34">
        <v>166014</v>
      </c>
      <c r="F18" s="38">
        <f t="shared" si="1"/>
        <v>7.451611252599989</v>
      </c>
      <c r="G18" s="34">
        <f t="shared" si="0"/>
        <v>3842817</v>
      </c>
      <c r="H18" s="38">
        <f t="shared" si="2"/>
        <v>6.363833461725606</v>
      </c>
    </row>
    <row r="19" spans="1:8" s="18" customFormat="1" ht="15" customHeight="1">
      <c r="A19" s="27" t="s">
        <v>17</v>
      </c>
      <c r="C19" s="34">
        <v>364839</v>
      </c>
      <c r="D19" s="36">
        <f t="shared" si="3"/>
        <v>0.6273307454121027</v>
      </c>
      <c r="E19" s="34">
        <v>18223</v>
      </c>
      <c r="F19" s="38">
        <f t="shared" si="1"/>
        <v>0.8179473529710121</v>
      </c>
      <c r="G19" s="34">
        <f t="shared" si="0"/>
        <v>383062</v>
      </c>
      <c r="H19" s="38">
        <f t="shared" si="2"/>
        <v>0.634363482183912</v>
      </c>
    </row>
    <row r="20" spans="1:8" s="18" customFormat="1" ht="15" customHeight="1">
      <c r="A20" s="27" t="s">
        <v>18</v>
      </c>
      <c r="C20" s="34">
        <v>3742303</v>
      </c>
      <c r="D20" s="36">
        <f t="shared" si="3"/>
        <v>6.434788305383876</v>
      </c>
      <c r="E20" s="34">
        <v>140548</v>
      </c>
      <c r="F20" s="38">
        <f t="shared" si="1"/>
        <v>6.30855866571749</v>
      </c>
      <c r="G20" s="34">
        <f t="shared" si="0"/>
        <v>3882851</v>
      </c>
      <c r="H20" s="38">
        <f t="shared" si="2"/>
        <v>6.4301311045242935</v>
      </c>
    </row>
    <row r="21" spans="1:8" s="18" customFormat="1" ht="15" customHeight="1">
      <c r="A21" s="27" t="s">
        <v>19</v>
      </c>
      <c r="C21" s="34">
        <v>1536853</v>
      </c>
      <c r="D21" s="36">
        <f t="shared" si="3"/>
        <v>2.6425769670425203</v>
      </c>
      <c r="E21" s="34">
        <v>122759</v>
      </c>
      <c r="F21" s="38">
        <f t="shared" si="1"/>
        <v>5.5100915932266075</v>
      </c>
      <c r="G21" s="34">
        <f t="shared" si="0"/>
        <v>1659612</v>
      </c>
      <c r="H21" s="38">
        <f t="shared" si="2"/>
        <v>2.7483729719841867</v>
      </c>
    </row>
    <row r="22" spans="1:8" s="18" customFormat="1" ht="15" customHeight="1">
      <c r="A22" s="27" t="s">
        <v>20</v>
      </c>
      <c r="C22" s="34">
        <v>419290</v>
      </c>
      <c r="D22" s="36">
        <f t="shared" si="3"/>
        <v>0.7209577601184097</v>
      </c>
      <c r="E22" s="34">
        <v>56073</v>
      </c>
      <c r="F22" s="38">
        <f t="shared" si="1"/>
        <v>2.5168612151206475</v>
      </c>
      <c r="G22" s="34">
        <f t="shared" si="0"/>
        <v>475363</v>
      </c>
      <c r="H22" s="38">
        <f t="shared" si="2"/>
        <v>0.7872170248716682</v>
      </c>
    </row>
    <row r="23" spans="1:8" s="18" customFormat="1" ht="15" customHeight="1">
      <c r="A23" s="27" t="s">
        <v>21</v>
      </c>
      <c r="C23" s="34">
        <v>538785</v>
      </c>
      <c r="D23" s="36">
        <f t="shared" si="3"/>
        <v>0.9264261651491745</v>
      </c>
      <c r="E23" s="34">
        <v>65594</v>
      </c>
      <c r="F23" s="38">
        <f t="shared" si="1"/>
        <v>2.9442154788333736</v>
      </c>
      <c r="G23" s="34">
        <f t="shared" si="0"/>
        <v>604379</v>
      </c>
      <c r="H23" s="38">
        <f t="shared" si="2"/>
        <v>1.000871835365634</v>
      </c>
    </row>
    <row r="24" spans="1:8" s="18" customFormat="1" ht="15" customHeight="1">
      <c r="A24" s="27" t="s">
        <v>22</v>
      </c>
      <c r="C24" s="34">
        <v>2489793</v>
      </c>
      <c r="D24" s="36">
        <f t="shared" si="3"/>
        <v>4.281131399362007</v>
      </c>
      <c r="E24" s="34">
        <v>382011</v>
      </c>
      <c r="F24" s="38">
        <f t="shared" si="1"/>
        <v>17.14673139745428</v>
      </c>
      <c r="G24" s="34">
        <f t="shared" si="0"/>
        <v>2871804</v>
      </c>
      <c r="H24" s="38">
        <f t="shared" si="2"/>
        <v>4.75580346155371</v>
      </c>
    </row>
    <row r="25" spans="1:8" s="18" customFormat="1" ht="15" customHeight="1">
      <c r="A25" s="28" t="s">
        <v>23</v>
      </c>
      <c r="B25" s="19"/>
      <c r="C25" s="35">
        <v>99325</v>
      </c>
      <c r="D25" s="37">
        <f t="shared" si="3"/>
        <v>0.1707866381830262</v>
      </c>
      <c r="E25" s="35">
        <v>11296</v>
      </c>
      <c r="F25" s="37">
        <f t="shared" si="1"/>
        <v>0.5070259177501264</v>
      </c>
      <c r="G25" s="35">
        <f t="shared" si="0"/>
        <v>110621</v>
      </c>
      <c r="H25" s="37">
        <f t="shared" si="2"/>
        <v>0.18319207533680326</v>
      </c>
    </row>
    <row r="26" spans="1:16" s="46" customFormat="1" ht="16.5" customHeight="1">
      <c r="A26" s="69" t="s">
        <v>43</v>
      </c>
      <c r="B26" s="69"/>
      <c r="C26" s="69"/>
      <c r="D26" s="69"/>
      <c r="E26" s="69"/>
      <c r="F26" s="69"/>
      <c r="G26" s="69"/>
      <c r="H26" s="69"/>
      <c r="I26" s="69"/>
      <c r="J26" s="69"/>
      <c r="K26" s="69"/>
      <c r="L26" s="69"/>
      <c r="M26" s="69"/>
      <c r="N26" s="69"/>
      <c r="O26" s="69"/>
      <c r="P26" s="47"/>
    </row>
    <row r="27" spans="1:8" s="21" customFormat="1" ht="16.5" customHeight="1">
      <c r="A27" s="20" t="s">
        <v>46</v>
      </c>
      <c r="C27" s="22"/>
      <c r="D27" s="22"/>
      <c r="E27" s="22"/>
      <c r="G27" s="22"/>
      <c r="H27" s="22"/>
    </row>
    <row r="28" spans="1:8" s="21" customFormat="1" ht="16.5" customHeight="1">
      <c r="A28" s="20" t="s">
        <v>27</v>
      </c>
      <c r="C28" s="22"/>
      <c r="D28" s="22"/>
      <c r="E28" s="22"/>
      <c r="G28" s="22"/>
      <c r="H28" s="22"/>
    </row>
    <row r="29" spans="1:8" ht="12.75">
      <c r="A29" s="23"/>
      <c r="B29" s="23"/>
      <c r="C29" s="12"/>
      <c r="D29" s="12"/>
      <c r="E29" s="12"/>
      <c r="F29" s="12"/>
      <c r="G29" s="12"/>
      <c r="H29" s="12"/>
    </row>
    <row r="30" spans="3:8" ht="12.75">
      <c r="C30" s="24"/>
      <c r="D30" s="24"/>
      <c r="E30" s="24"/>
      <c r="G30" s="24"/>
      <c r="H30" s="24"/>
    </row>
    <row r="31" spans="3:8" ht="12.75">
      <c r="C31" s="24"/>
      <c r="G31" s="24"/>
      <c r="H31" s="24"/>
    </row>
    <row r="32" spans="3:8" ht="12.75">
      <c r="C32" s="24"/>
      <c r="D32" s="24"/>
      <c r="E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1:8" ht="12.75">
      <c r="A36" s="12"/>
      <c r="B36" s="12"/>
      <c r="C36" s="25"/>
      <c r="D36" s="25"/>
      <c r="E36" s="25"/>
      <c r="F36" s="12"/>
      <c r="G36" s="25"/>
      <c r="H36" s="25"/>
    </row>
    <row r="37" spans="1:8" ht="12.75">
      <c r="A37" s="26"/>
      <c r="B37" s="26"/>
      <c r="C37" s="12"/>
      <c r="D37" s="12"/>
      <c r="E37" s="12"/>
      <c r="F37" s="12"/>
      <c r="G37" s="12"/>
      <c r="H37" s="12"/>
    </row>
    <row r="38" spans="1:8" ht="12.75">
      <c r="A38" s="12"/>
      <c r="B38" s="12"/>
      <c r="C38" s="25"/>
      <c r="D38" s="25"/>
      <c r="E38" s="25"/>
      <c r="F38" s="12"/>
      <c r="G38" s="25"/>
      <c r="H38" s="25"/>
    </row>
    <row r="39" spans="1:8" ht="12.75">
      <c r="A39" s="12"/>
      <c r="B39" s="12"/>
      <c r="C39" s="25"/>
      <c r="D39" s="25"/>
      <c r="E39" s="25"/>
      <c r="F39" s="12"/>
      <c r="G39" s="25"/>
      <c r="H39" s="25"/>
    </row>
    <row r="40" spans="1:8" ht="12.75">
      <c r="A40" s="12"/>
      <c r="B40" s="12"/>
      <c r="C40" s="25"/>
      <c r="D40" s="25"/>
      <c r="E40" s="25"/>
      <c r="F40" s="12"/>
      <c r="G40" s="25"/>
      <c r="H40" s="25"/>
    </row>
  </sheetData>
  <sheetProtection/>
  <mergeCells count="2">
    <mergeCell ref="A5:H5"/>
    <mergeCell ref="A26:O26"/>
  </mergeCell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40"/>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49</v>
      </c>
      <c r="B5" s="67"/>
      <c r="C5" s="67"/>
      <c r="D5" s="67"/>
      <c r="E5" s="67"/>
      <c r="F5" s="67"/>
      <c r="G5" s="67"/>
      <c r="H5" s="67"/>
    </row>
    <row r="6" spans="1:8" s="15" customFormat="1" ht="17.25" customHeight="1">
      <c r="A6" s="14"/>
      <c r="B6" s="14"/>
      <c r="C6" s="30" t="s">
        <v>3</v>
      </c>
      <c r="D6" s="30"/>
      <c r="E6" s="30" t="s">
        <v>4</v>
      </c>
      <c r="F6" s="30"/>
      <c r="G6" s="30" t="s">
        <v>26</v>
      </c>
      <c r="H6" s="30"/>
    </row>
    <row r="7" spans="1:8" s="29" customFormat="1" ht="38.25" customHeight="1">
      <c r="A7" s="16"/>
      <c r="B7" s="16"/>
      <c r="C7" s="16" t="s">
        <v>29</v>
      </c>
      <c r="D7" s="16" t="s">
        <v>25</v>
      </c>
      <c r="E7" s="32" t="s">
        <v>29</v>
      </c>
      <c r="F7" s="16" t="s">
        <v>25</v>
      </c>
      <c r="G7" s="32" t="s">
        <v>29</v>
      </c>
      <c r="H7" s="31" t="s">
        <v>25</v>
      </c>
    </row>
    <row r="8" spans="1:8" s="17" customFormat="1" ht="12.75" customHeight="1">
      <c r="A8" s="17" t="s">
        <v>24</v>
      </c>
      <c r="C8" s="50">
        <v>54261461</v>
      </c>
      <c r="D8" s="49">
        <v>100</v>
      </c>
      <c r="E8" s="50">
        <v>1970360</v>
      </c>
      <c r="F8" s="49">
        <v>100</v>
      </c>
      <c r="G8" s="50">
        <f>C8+E8</f>
        <v>56231821</v>
      </c>
      <c r="H8" s="49">
        <v>100</v>
      </c>
    </row>
    <row r="9" spans="1:8" s="18" customFormat="1" ht="15" customHeight="1">
      <c r="A9" s="27" t="s">
        <v>8</v>
      </c>
      <c r="C9" s="34">
        <v>6552449</v>
      </c>
      <c r="D9" s="38">
        <f>C9*$D$8/$C$8</f>
        <v>12.075695860824684</v>
      </c>
      <c r="E9" s="34">
        <v>254489</v>
      </c>
      <c r="F9" s="38">
        <f>E9*$F$8/$E$8</f>
        <v>12.915863091008749</v>
      </c>
      <c r="G9" s="34">
        <f aca="true" t="shared" si="0" ref="G9:G25">C9+E9</f>
        <v>6806938</v>
      </c>
      <c r="H9" s="38">
        <f>G9*$H$8/$G$8</f>
        <v>12.10513527562979</v>
      </c>
    </row>
    <row r="10" spans="1:8" s="18" customFormat="1" ht="15" customHeight="1">
      <c r="A10" s="51" t="s">
        <v>2</v>
      </c>
      <c r="B10" s="52"/>
      <c r="C10" s="53">
        <v>4793042</v>
      </c>
      <c r="D10" s="55">
        <f aca="true" t="shared" si="1" ref="D10:D25">C10*$D$8/$C$8</f>
        <v>8.833234328135765</v>
      </c>
      <c r="E10" s="53">
        <v>71143</v>
      </c>
      <c r="F10" s="55">
        <f aca="true" t="shared" si="2" ref="F10:F25">E10*$F$8/$E$8</f>
        <v>3.610659980917193</v>
      </c>
      <c r="G10" s="53">
        <f t="shared" si="0"/>
        <v>4864185</v>
      </c>
      <c r="H10" s="55">
        <f aca="true" t="shared" si="3" ref="H10:H25">G10*$H$8/$G$8</f>
        <v>8.650235602364718</v>
      </c>
    </row>
    <row r="11" spans="1:8" s="18" customFormat="1" ht="15" customHeight="1">
      <c r="A11" s="27" t="s">
        <v>9</v>
      </c>
      <c r="C11" s="34">
        <v>2206280</v>
      </c>
      <c r="D11" s="38">
        <f t="shared" si="1"/>
        <v>4.0660165785067965</v>
      </c>
      <c r="E11" s="34">
        <v>155022</v>
      </c>
      <c r="F11" s="38">
        <f t="shared" si="2"/>
        <v>7.867699303680546</v>
      </c>
      <c r="G11" s="34">
        <f t="shared" si="0"/>
        <v>2361302</v>
      </c>
      <c r="H11" s="38">
        <f t="shared" si="3"/>
        <v>4.199227337844883</v>
      </c>
    </row>
    <row r="12" spans="1:8" s="18" customFormat="1" ht="15" customHeight="1">
      <c r="A12" s="27" t="s">
        <v>10</v>
      </c>
      <c r="C12" s="34">
        <v>28942</v>
      </c>
      <c r="D12" s="38">
        <f t="shared" si="1"/>
        <v>0.053338040418778994</v>
      </c>
      <c r="E12" s="34">
        <v>4346</v>
      </c>
      <c r="F12" s="38">
        <f t="shared" si="2"/>
        <v>0.2205688300615116</v>
      </c>
      <c r="G12" s="34">
        <f t="shared" si="0"/>
        <v>33288</v>
      </c>
      <c r="H12" s="38">
        <f t="shared" si="3"/>
        <v>0.059197798342685716</v>
      </c>
    </row>
    <row r="13" spans="1:8" s="18" customFormat="1" ht="15" customHeight="1">
      <c r="A13" s="27" t="s">
        <v>11</v>
      </c>
      <c r="C13" s="34">
        <v>106779</v>
      </c>
      <c r="D13" s="38">
        <f t="shared" si="1"/>
        <v>0.1967860762171516</v>
      </c>
      <c r="E13" s="34">
        <v>9609</v>
      </c>
      <c r="F13" s="38">
        <f t="shared" si="2"/>
        <v>0.4876773787531213</v>
      </c>
      <c r="G13" s="34">
        <f t="shared" si="0"/>
        <v>116388</v>
      </c>
      <c r="H13" s="38">
        <f t="shared" si="3"/>
        <v>0.20697889189823676</v>
      </c>
    </row>
    <row r="14" spans="1:8" s="18" customFormat="1" ht="15" customHeight="1">
      <c r="A14" s="27" t="s">
        <v>12</v>
      </c>
      <c r="C14" s="34">
        <v>625633</v>
      </c>
      <c r="D14" s="38">
        <f t="shared" si="1"/>
        <v>1.1529969677742367</v>
      </c>
      <c r="E14" s="34">
        <v>100270</v>
      </c>
      <c r="F14" s="38">
        <f t="shared" si="2"/>
        <v>5.0889177612213</v>
      </c>
      <c r="G14" s="34">
        <f t="shared" si="0"/>
        <v>725903</v>
      </c>
      <c r="H14" s="38">
        <f t="shared" si="3"/>
        <v>1.290911421844226</v>
      </c>
    </row>
    <row r="15" spans="1:8" s="18" customFormat="1" ht="15" customHeight="1">
      <c r="A15" s="27" t="s">
        <v>13</v>
      </c>
      <c r="C15" s="34">
        <v>18692751</v>
      </c>
      <c r="D15" s="38">
        <f t="shared" si="1"/>
        <v>34.44940599737998</v>
      </c>
      <c r="E15" s="34">
        <v>96336</v>
      </c>
      <c r="F15" s="38">
        <f t="shared" si="2"/>
        <v>4.889258815647902</v>
      </c>
      <c r="G15" s="34">
        <f t="shared" si="0"/>
        <v>18789087</v>
      </c>
      <c r="H15" s="38">
        <f t="shared" si="3"/>
        <v>33.413620021304304</v>
      </c>
    </row>
    <row r="16" spans="1:8" s="18" customFormat="1" ht="15" customHeight="1">
      <c r="A16" s="27" t="s">
        <v>14</v>
      </c>
      <c r="C16" s="34">
        <v>2024847</v>
      </c>
      <c r="D16" s="38">
        <f t="shared" si="1"/>
        <v>3.731648508321588</v>
      </c>
      <c r="E16" s="34">
        <v>54234</v>
      </c>
      <c r="F16" s="38">
        <f t="shared" si="2"/>
        <v>2.7524919304086564</v>
      </c>
      <c r="G16" s="34">
        <f t="shared" si="0"/>
        <v>2079081</v>
      </c>
      <c r="H16" s="38">
        <f t="shared" si="3"/>
        <v>3.6973389142066018</v>
      </c>
    </row>
    <row r="17" spans="1:8" s="18" customFormat="1" ht="15" customHeight="1">
      <c r="A17" s="27" t="s">
        <v>15</v>
      </c>
      <c r="C17" s="34">
        <v>4412610</v>
      </c>
      <c r="D17" s="38">
        <f t="shared" si="1"/>
        <v>8.13212530344511</v>
      </c>
      <c r="E17" s="34">
        <v>437635</v>
      </c>
      <c r="F17" s="38">
        <f t="shared" si="2"/>
        <v>22.210915771737145</v>
      </c>
      <c r="G17" s="34">
        <f t="shared" si="0"/>
        <v>4850245</v>
      </c>
      <c r="H17" s="38">
        <f t="shared" si="3"/>
        <v>8.625445368379587</v>
      </c>
    </row>
    <row r="18" spans="1:8" s="18" customFormat="1" ht="15" customHeight="1">
      <c r="A18" s="27" t="s">
        <v>16</v>
      </c>
      <c r="C18" s="34">
        <v>3623958</v>
      </c>
      <c r="D18" s="38">
        <f t="shared" si="1"/>
        <v>6.6786959532844135</v>
      </c>
      <c r="E18" s="34">
        <v>113973</v>
      </c>
      <c r="F18" s="38">
        <f t="shared" si="2"/>
        <v>5.7843744290383485</v>
      </c>
      <c r="G18" s="34">
        <f t="shared" si="0"/>
        <v>3737931</v>
      </c>
      <c r="H18" s="38">
        <f t="shared" si="3"/>
        <v>6.647358974912088</v>
      </c>
    </row>
    <row r="19" spans="1:8" s="18" customFormat="1" ht="15" customHeight="1">
      <c r="A19" s="27" t="s">
        <v>17</v>
      </c>
      <c r="C19" s="34">
        <v>349191</v>
      </c>
      <c r="D19" s="38">
        <f t="shared" si="1"/>
        <v>0.6435340913507656</v>
      </c>
      <c r="E19" s="34">
        <v>17459</v>
      </c>
      <c r="F19" s="38">
        <f t="shared" si="2"/>
        <v>0.8860817312572322</v>
      </c>
      <c r="G19" s="34">
        <f t="shared" si="0"/>
        <v>366650</v>
      </c>
      <c r="H19" s="38">
        <f t="shared" si="3"/>
        <v>0.6520329476792153</v>
      </c>
    </row>
    <row r="20" spans="1:8" s="18" customFormat="1" ht="15" customHeight="1">
      <c r="A20" s="27" t="s">
        <v>18</v>
      </c>
      <c r="C20" s="34">
        <v>4565703</v>
      </c>
      <c r="D20" s="38">
        <f t="shared" si="1"/>
        <v>8.414264776246995</v>
      </c>
      <c r="E20" s="34">
        <v>144989</v>
      </c>
      <c r="F20" s="38">
        <f t="shared" si="2"/>
        <v>7.358503014677521</v>
      </c>
      <c r="G20" s="34">
        <f t="shared" si="0"/>
        <v>4710692</v>
      </c>
      <c r="H20" s="38">
        <f t="shared" si="3"/>
        <v>8.377270940594295</v>
      </c>
    </row>
    <row r="21" spans="1:8" s="18" customFormat="1" ht="15" customHeight="1">
      <c r="A21" s="27" t="s">
        <v>19</v>
      </c>
      <c r="C21" s="34">
        <v>1934942</v>
      </c>
      <c r="D21" s="38">
        <f t="shared" si="1"/>
        <v>3.565960009812489</v>
      </c>
      <c r="E21" s="34">
        <v>84676</v>
      </c>
      <c r="F21" s="38">
        <f t="shared" si="2"/>
        <v>4.297488783775553</v>
      </c>
      <c r="G21" s="34">
        <f t="shared" si="0"/>
        <v>2019618</v>
      </c>
      <c r="H21" s="38">
        <f t="shared" si="3"/>
        <v>3.591592738922682</v>
      </c>
    </row>
    <row r="22" spans="1:8" s="18" customFormat="1" ht="15" customHeight="1">
      <c r="A22" s="27" t="s">
        <v>20</v>
      </c>
      <c r="C22" s="34">
        <v>973595</v>
      </c>
      <c r="D22" s="38">
        <f t="shared" si="1"/>
        <v>1.7942660998383364</v>
      </c>
      <c r="E22" s="34">
        <v>41803</v>
      </c>
      <c r="F22" s="38">
        <f t="shared" si="2"/>
        <v>2.1215919933413185</v>
      </c>
      <c r="G22" s="34">
        <f t="shared" si="0"/>
        <v>1015398</v>
      </c>
      <c r="H22" s="38">
        <f t="shared" si="3"/>
        <v>1.8057355816380196</v>
      </c>
    </row>
    <row r="23" spans="1:8" s="18" customFormat="1" ht="15" customHeight="1">
      <c r="A23" s="27" t="s">
        <v>21</v>
      </c>
      <c r="C23" s="34">
        <v>664255</v>
      </c>
      <c r="D23" s="38">
        <f t="shared" si="1"/>
        <v>1.2241745573345326</v>
      </c>
      <c r="E23" s="34">
        <v>47105</v>
      </c>
      <c r="F23" s="38">
        <f t="shared" si="2"/>
        <v>2.3906798757587446</v>
      </c>
      <c r="G23" s="34">
        <f t="shared" si="0"/>
        <v>711360</v>
      </c>
      <c r="H23" s="38">
        <f t="shared" si="3"/>
        <v>1.2650488412957497</v>
      </c>
    </row>
    <row r="24" spans="1:8" s="18" customFormat="1" ht="15" customHeight="1">
      <c r="A24" s="27" t="s">
        <v>22</v>
      </c>
      <c r="C24" s="34">
        <v>2568362</v>
      </c>
      <c r="D24" s="38">
        <f t="shared" si="1"/>
        <v>4.733307862831043</v>
      </c>
      <c r="E24" s="34">
        <v>327327</v>
      </c>
      <c r="F24" s="38">
        <f t="shared" si="2"/>
        <v>16.61254796077874</v>
      </c>
      <c r="G24" s="34">
        <f t="shared" si="0"/>
        <v>2895689</v>
      </c>
      <c r="H24" s="38">
        <f t="shared" si="3"/>
        <v>5.1495558004426</v>
      </c>
    </row>
    <row r="25" spans="1:8" s="18" customFormat="1" ht="15" customHeight="1">
      <c r="A25" s="28" t="s">
        <v>23</v>
      </c>
      <c r="B25" s="19"/>
      <c r="C25" s="35">
        <v>138123</v>
      </c>
      <c r="D25" s="37">
        <f t="shared" si="1"/>
        <v>0.254550831205964</v>
      </c>
      <c r="E25" s="35">
        <v>9946</v>
      </c>
      <c r="F25" s="37">
        <f t="shared" si="2"/>
        <v>0.5047808522300493</v>
      </c>
      <c r="G25" s="35">
        <f t="shared" si="0"/>
        <v>148069</v>
      </c>
      <c r="H25" s="37">
        <f t="shared" si="3"/>
        <v>0.2633188777578446</v>
      </c>
    </row>
    <row r="26" spans="1:15" s="21" customFormat="1" ht="16.5" customHeight="1">
      <c r="A26" s="69" t="s">
        <v>43</v>
      </c>
      <c r="B26" s="69"/>
      <c r="C26" s="69"/>
      <c r="D26" s="69"/>
      <c r="E26" s="69"/>
      <c r="F26" s="69"/>
      <c r="G26" s="69"/>
      <c r="H26" s="69"/>
      <c r="I26" s="69"/>
      <c r="J26" s="69"/>
      <c r="K26" s="69"/>
      <c r="L26" s="69"/>
      <c r="M26" s="69"/>
      <c r="N26" s="69"/>
      <c r="O26" s="69"/>
    </row>
    <row r="27" spans="1:8" s="21" customFormat="1" ht="16.5" customHeight="1">
      <c r="A27" s="20" t="s">
        <v>6</v>
      </c>
      <c r="C27" s="22"/>
      <c r="D27" s="22"/>
      <c r="E27" s="22"/>
      <c r="G27" s="22"/>
      <c r="H27" s="22"/>
    </row>
    <row r="28" spans="1:15" ht="12.75">
      <c r="A28" s="20" t="s">
        <v>7</v>
      </c>
      <c r="B28" s="21"/>
      <c r="C28" s="22"/>
      <c r="D28" s="22"/>
      <c r="E28" s="22"/>
      <c r="F28" s="21"/>
      <c r="G28" s="22"/>
      <c r="H28" s="22"/>
      <c r="I28" s="21"/>
      <c r="J28" s="21"/>
      <c r="K28" s="21"/>
      <c r="L28" s="21"/>
      <c r="M28" s="21"/>
      <c r="N28" s="21"/>
      <c r="O28" s="21"/>
    </row>
    <row r="29" spans="1:8" ht="12.75">
      <c r="A29" s="23"/>
      <c r="B29" s="23"/>
      <c r="C29" s="12"/>
      <c r="D29" s="12"/>
      <c r="E29" s="12"/>
      <c r="F29" s="12"/>
      <c r="G29" s="12"/>
      <c r="H29" s="12"/>
    </row>
    <row r="30" spans="3:8" ht="12.75">
      <c r="C30" s="24"/>
      <c r="D30" s="24"/>
      <c r="E30" s="24"/>
      <c r="G30" s="24"/>
      <c r="H30" s="24"/>
    </row>
    <row r="31" spans="3:8" ht="12.75">
      <c r="C31" s="24"/>
      <c r="G31" s="24"/>
      <c r="H31" s="24"/>
    </row>
    <row r="32" spans="3:8" ht="12.75">
      <c r="C32" s="24"/>
      <c r="D32" s="24"/>
      <c r="E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1:8" ht="12.75">
      <c r="A36" s="12"/>
      <c r="B36" s="12"/>
      <c r="C36" s="25"/>
      <c r="D36" s="25"/>
      <c r="E36" s="25"/>
      <c r="F36" s="12"/>
      <c r="G36" s="25"/>
      <c r="H36" s="25"/>
    </row>
    <row r="37" spans="1:8" ht="12.75">
      <c r="A37" s="26"/>
      <c r="B37" s="26"/>
      <c r="C37" s="12"/>
      <c r="D37" s="12"/>
      <c r="E37" s="12"/>
      <c r="F37" s="12"/>
      <c r="G37" s="12"/>
      <c r="H37" s="12"/>
    </row>
    <row r="38" spans="1:8" ht="12.75">
      <c r="A38" s="12"/>
      <c r="B38" s="12"/>
      <c r="C38" s="25"/>
      <c r="D38" s="25"/>
      <c r="E38" s="25"/>
      <c r="F38" s="12"/>
      <c r="G38" s="25"/>
      <c r="H38" s="25"/>
    </row>
    <row r="39" spans="1:8" ht="12.75">
      <c r="A39" s="12"/>
      <c r="B39" s="12"/>
      <c r="C39" s="25"/>
      <c r="D39" s="25"/>
      <c r="E39" s="25"/>
      <c r="F39" s="12"/>
      <c r="G39" s="25"/>
      <c r="H39" s="25"/>
    </row>
    <row r="40" spans="1:8" ht="12.75">
      <c r="A40" s="12"/>
      <c r="B40" s="12"/>
      <c r="C40" s="25"/>
      <c r="D40" s="25"/>
      <c r="E40" s="25"/>
      <c r="F40" s="12"/>
      <c r="G40" s="25"/>
      <c r="H40" s="25"/>
    </row>
  </sheetData>
  <sheetProtection/>
  <mergeCells count="2">
    <mergeCell ref="A5:H5"/>
    <mergeCell ref="A26:O26"/>
  </mergeCell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40"/>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50</v>
      </c>
      <c r="B5" s="67"/>
      <c r="C5" s="67"/>
      <c r="D5" s="67"/>
      <c r="E5" s="67"/>
      <c r="F5" s="67"/>
      <c r="G5" s="67"/>
      <c r="H5" s="67"/>
    </row>
    <row r="6" spans="1:8" s="15" customFormat="1" ht="17.25" customHeight="1">
      <c r="A6" s="14"/>
      <c r="B6" s="14"/>
      <c r="C6" s="30" t="s">
        <v>3</v>
      </c>
      <c r="D6" s="30"/>
      <c r="E6" s="30" t="s">
        <v>4</v>
      </c>
      <c r="F6" s="30"/>
      <c r="G6" s="30" t="s">
        <v>26</v>
      </c>
      <c r="H6" s="30"/>
    </row>
    <row r="7" spans="1:8" s="29" customFormat="1" ht="38.25" customHeight="1">
      <c r="A7" s="16"/>
      <c r="B7" s="16"/>
      <c r="C7" s="16" t="s">
        <v>29</v>
      </c>
      <c r="D7" s="16" t="s">
        <v>25</v>
      </c>
      <c r="E7" s="32" t="s">
        <v>29</v>
      </c>
      <c r="F7" s="16" t="s">
        <v>25</v>
      </c>
      <c r="G7" s="32" t="s">
        <v>29</v>
      </c>
      <c r="H7" s="31" t="s">
        <v>25</v>
      </c>
    </row>
    <row r="8" spans="1:8" s="17" customFormat="1" ht="12.75" customHeight="1">
      <c r="A8" s="17" t="s">
        <v>24</v>
      </c>
      <c r="C8" s="50">
        <v>57404557</v>
      </c>
      <c r="D8" s="49">
        <v>100</v>
      </c>
      <c r="E8" s="50">
        <v>2145411</v>
      </c>
      <c r="F8" s="49">
        <v>100</v>
      </c>
      <c r="G8" s="50">
        <f>C8+E8</f>
        <v>59549968</v>
      </c>
      <c r="H8" s="49">
        <v>100</v>
      </c>
    </row>
    <row r="9" spans="1:8" s="18" customFormat="1" ht="15" customHeight="1">
      <c r="A9" s="27" t="s">
        <v>8</v>
      </c>
      <c r="C9" s="34">
        <v>5767648</v>
      </c>
      <c r="D9" s="36">
        <f>C9*$D$8/$C$8</f>
        <v>10.047369584264887</v>
      </c>
      <c r="E9" s="34">
        <v>251957</v>
      </c>
      <c r="F9" s="36">
        <f>E9*$F$8/$E$8</f>
        <v>11.743996837901921</v>
      </c>
      <c r="G9" s="34">
        <f aca="true" t="shared" si="0" ref="G9:G25">C9+E9</f>
        <v>6019605</v>
      </c>
      <c r="H9" s="38">
        <f>G9*$H$8/$G$8</f>
        <v>10.10849409692378</v>
      </c>
    </row>
    <row r="10" spans="1:8" s="18" customFormat="1" ht="15" customHeight="1">
      <c r="A10" s="51" t="s">
        <v>2</v>
      </c>
      <c r="B10" s="52"/>
      <c r="C10" s="53">
        <v>914000</v>
      </c>
      <c r="D10" s="54">
        <f aca="true" t="shared" si="1" ref="D10:D25">C10*$D$8/$C$8</f>
        <v>1.5922080889849912</v>
      </c>
      <c r="E10" s="53">
        <v>30398</v>
      </c>
      <c r="F10" s="54">
        <f aca="true" t="shared" si="2" ref="F10:F25">E10*$F$8/$E$8</f>
        <v>1.416884690159601</v>
      </c>
      <c r="G10" s="53">
        <f t="shared" si="0"/>
        <v>944398</v>
      </c>
      <c r="H10" s="55">
        <f aca="true" t="shared" si="3" ref="H10:H25">G10*$H$8/$G$8</f>
        <v>1.585891700227278</v>
      </c>
    </row>
    <row r="11" spans="1:8" s="18" customFormat="1" ht="15" customHeight="1">
      <c r="A11" s="27" t="s">
        <v>9</v>
      </c>
      <c r="C11" s="34">
        <v>9477275</v>
      </c>
      <c r="D11" s="36">
        <f t="shared" si="1"/>
        <v>16.509621352883187</v>
      </c>
      <c r="E11" s="34">
        <v>101650</v>
      </c>
      <c r="F11" s="36">
        <f t="shared" si="2"/>
        <v>4.738019894556334</v>
      </c>
      <c r="G11" s="34">
        <f t="shared" si="0"/>
        <v>9578925</v>
      </c>
      <c r="H11" s="38">
        <f t="shared" si="3"/>
        <v>16.08552501657096</v>
      </c>
    </row>
    <row r="12" spans="1:8" s="18" customFormat="1" ht="15" customHeight="1">
      <c r="A12" s="27" t="s">
        <v>10</v>
      </c>
      <c r="C12" s="34">
        <v>11597</v>
      </c>
      <c r="D12" s="36">
        <f t="shared" si="1"/>
        <v>0.020202228892734073</v>
      </c>
      <c r="E12" s="34">
        <v>1710</v>
      </c>
      <c r="F12" s="36">
        <f t="shared" si="2"/>
        <v>0.07970500757197573</v>
      </c>
      <c r="G12" s="34">
        <f t="shared" si="0"/>
        <v>13307</v>
      </c>
      <c r="H12" s="38">
        <f t="shared" si="3"/>
        <v>0.022345939799665385</v>
      </c>
    </row>
    <row r="13" spans="1:8" s="18" customFormat="1" ht="15" customHeight="1">
      <c r="A13" s="27" t="s">
        <v>11</v>
      </c>
      <c r="C13" s="34">
        <v>137103</v>
      </c>
      <c r="D13" s="36">
        <f t="shared" si="1"/>
        <v>0.23883643941368626</v>
      </c>
      <c r="E13" s="34">
        <v>8141</v>
      </c>
      <c r="F13" s="36">
        <f t="shared" si="2"/>
        <v>0.37946109160435926</v>
      </c>
      <c r="G13" s="34">
        <f t="shared" si="0"/>
        <v>145244</v>
      </c>
      <c r="H13" s="38">
        <f t="shared" si="3"/>
        <v>0.24390273391918532</v>
      </c>
    </row>
    <row r="14" spans="1:8" s="18" customFormat="1" ht="15" customHeight="1">
      <c r="A14" s="27" t="s">
        <v>12</v>
      </c>
      <c r="C14" s="34">
        <v>295200</v>
      </c>
      <c r="D14" s="36">
        <f t="shared" si="1"/>
        <v>0.5142448882586098</v>
      </c>
      <c r="E14" s="34">
        <v>31186</v>
      </c>
      <c r="F14" s="36">
        <f t="shared" si="2"/>
        <v>1.4536142492044648</v>
      </c>
      <c r="G14" s="34">
        <f t="shared" si="0"/>
        <v>326386</v>
      </c>
      <c r="H14" s="38">
        <f t="shared" si="3"/>
        <v>0.548087616100818</v>
      </c>
    </row>
    <row r="15" spans="1:8" s="18" customFormat="1" ht="15" customHeight="1">
      <c r="A15" s="27" t="s">
        <v>13</v>
      </c>
      <c r="C15" s="34">
        <v>22876728</v>
      </c>
      <c r="D15" s="36">
        <f t="shared" si="1"/>
        <v>39.85176298808473</v>
      </c>
      <c r="E15" s="34">
        <v>184157</v>
      </c>
      <c r="F15" s="36">
        <f t="shared" si="2"/>
        <v>8.583763204346393</v>
      </c>
      <c r="G15" s="34">
        <f t="shared" si="0"/>
        <v>23060885</v>
      </c>
      <c r="H15" s="38">
        <f t="shared" si="3"/>
        <v>38.7252685005641</v>
      </c>
    </row>
    <row r="16" spans="1:8" s="18" customFormat="1" ht="15" customHeight="1">
      <c r="A16" s="27" t="s">
        <v>14</v>
      </c>
      <c r="C16" s="34">
        <v>1601077</v>
      </c>
      <c r="D16" s="36">
        <f t="shared" si="1"/>
        <v>2.7891113243849266</v>
      </c>
      <c r="E16" s="34">
        <v>27059</v>
      </c>
      <c r="F16" s="36">
        <f t="shared" si="2"/>
        <v>1.2612501753743222</v>
      </c>
      <c r="G16" s="34">
        <f t="shared" si="0"/>
        <v>1628136</v>
      </c>
      <c r="H16" s="38">
        <f t="shared" si="3"/>
        <v>2.7340669603718344</v>
      </c>
    </row>
    <row r="17" spans="1:8" s="18" customFormat="1" ht="15" customHeight="1">
      <c r="A17" s="27" t="s">
        <v>15</v>
      </c>
      <c r="C17" s="34">
        <v>4654202</v>
      </c>
      <c r="D17" s="36">
        <f t="shared" si="1"/>
        <v>8.107722179617204</v>
      </c>
      <c r="E17" s="34">
        <v>607370</v>
      </c>
      <c r="F17" s="36">
        <f t="shared" si="2"/>
        <v>28.310193245023914</v>
      </c>
      <c r="G17" s="34">
        <f t="shared" si="0"/>
        <v>5261572</v>
      </c>
      <c r="H17" s="38">
        <f t="shared" si="3"/>
        <v>8.835558064447659</v>
      </c>
    </row>
    <row r="18" spans="1:8" s="18" customFormat="1" ht="15" customHeight="1">
      <c r="A18" s="27" t="s">
        <v>16</v>
      </c>
      <c r="C18" s="34">
        <v>3377781</v>
      </c>
      <c r="D18" s="36">
        <f t="shared" si="1"/>
        <v>5.884168742910079</v>
      </c>
      <c r="E18" s="34">
        <v>272574</v>
      </c>
      <c r="F18" s="36">
        <f t="shared" si="2"/>
        <v>12.70497820697293</v>
      </c>
      <c r="G18" s="34">
        <f t="shared" si="0"/>
        <v>3650355</v>
      </c>
      <c r="H18" s="38">
        <f t="shared" si="3"/>
        <v>6.129902538318745</v>
      </c>
    </row>
    <row r="19" spans="1:8" s="18" customFormat="1" ht="15" customHeight="1">
      <c r="A19" s="27" t="s">
        <v>17</v>
      </c>
      <c r="C19" s="34">
        <v>50124</v>
      </c>
      <c r="D19" s="36">
        <f t="shared" si="1"/>
        <v>0.08731710968521192</v>
      </c>
      <c r="E19" s="34">
        <v>1118</v>
      </c>
      <c r="F19" s="36">
        <f t="shared" si="2"/>
        <v>0.0521112271727888</v>
      </c>
      <c r="G19" s="34">
        <f t="shared" si="0"/>
        <v>51242</v>
      </c>
      <c r="H19" s="38">
        <f t="shared" si="3"/>
        <v>0.0860487448120879</v>
      </c>
    </row>
    <row r="20" spans="1:8" s="18" customFormat="1" ht="15" customHeight="1">
      <c r="A20" s="27" t="s">
        <v>18</v>
      </c>
      <c r="C20" s="34">
        <v>3521738</v>
      </c>
      <c r="D20" s="36">
        <f t="shared" si="1"/>
        <v>6.134945000969174</v>
      </c>
      <c r="E20" s="34">
        <v>70900</v>
      </c>
      <c r="F20" s="36">
        <f t="shared" si="2"/>
        <v>3.3047280917269464</v>
      </c>
      <c r="G20" s="34">
        <f t="shared" si="0"/>
        <v>3592638</v>
      </c>
      <c r="H20" s="38">
        <f t="shared" si="3"/>
        <v>6.032980571878729</v>
      </c>
    </row>
    <row r="21" spans="1:8" s="18" customFormat="1" ht="15" customHeight="1">
      <c r="A21" s="27" t="s">
        <v>19</v>
      </c>
      <c r="C21" s="34">
        <v>1027530</v>
      </c>
      <c r="D21" s="36">
        <f t="shared" si="1"/>
        <v>1.789979844283094</v>
      </c>
      <c r="E21" s="34">
        <v>99970</v>
      </c>
      <c r="F21" s="36">
        <f t="shared" si="2"/>
        <v>4.659713220450533</v>
      </c>
      <c r="G21" s="34">
        <f t="shared" si="0"/>
        <v>1127500</v>
      </c>
      <c r="H21" s="38">
        <f t="shared" si="3"/>
        <v>1.89336793598277</v>
      </c>
    </row>
    <row r="22" spans="1:8" s="18" customFormat="1" ht="15" customHeight="1">
      <c r="A22" s="27" t="s">
        <v>20</v>
      </c>
      <c r="C22" s="34">
        <v>312108</v>
      </c>
      <c r="D22" s="36">
        <f t="shared" si="1"/>
        <v>0.543698995882853</v>
      </c>
      <c r="E22" s="34">
        <v>68776</v>
      </c>
      <c r="F22" s="36">
        <f t="shared" si="2"/>
        <v>3.2057260823217555</v>
      </c>
      <c r="G22" s="34">
        <f t="shared" si="0"/>
        <v>380884</v>
      </c>
      <c r="H22" s="38">
        <f t="shared" si="3"/>
        <v>0.6396040380743782</v>
      </c>
    </row>
    <row r="23" spans="1:8" s="18" customFormat="1" ht="15" customHeight="1">
      <c r="A23" s="27" t="s">
        <v>21</v>
      </c>
      <c r="C23" s="34">
        <v>864155</v>
      </c>
      <c r="D23" s="36">
        <f t="shared" si="1"/>
        <v>1.505377003431975</v>
      </c>
      <c r="E23" s="34">
        <v>63637</v>
      </c>
      <c r="F23" s="36">
        <f t="shared" si="2"/>
        <v>2.966191559565976</v>
      </c>
      <c r="G23" s="34">
        <f t="shared" si="0"/>
        <v>927792</v>
      </c>
      <c r="H23" s="38">
        <f t="shared" si="3"/>
        <v>1.558005874998959</v>
      </c>
    </row>
    <row r="24" spans="1:8" s="18" customFormat="1" ht="15" customHeight="1">
      <c r="A24" s="27" t="s">
        <v>22</v>
      </c>
      <c r="C24" s="34">
        <v>2465130</v>
      </c>
      <c r="D24" s="36">
        <f t="shared" si="1"/>
        <v>4.294310641575024</v>
      </c>
      <c r="E24" s="34">
        <v>321219</v>
      </c>
      <c r="F24" s="36">
        <f t="shared" si="2"/>
        <v>14.972375922375713</v>
      </c>
      <c r="G24" s="34">
        <f t="shared" si="0"/>
        <v>2786349</v>
      </c>
      <c r="H24" s="38">
        <f t="shared" si="3"/>
        <v>4.679010071004572</v>
      </c>
    </row>
    <row r="25" spans="1:8" s="18" customFormat="1" ht="15" customHeight="1">
      <c r="A25" s="28" t="s">
        <v>23</v>
      </c>
      <c r="B25" s="19"/>
      <c r="C25" s="35">
        <v>51160</v>
      </c>
      <c r="D25" s="37">
        <f t="shared" si="1"/>
        <v>0.08912184445565881</v>
      </c>
      <c r="E25" s="35">
        <v>3589</v>
      </c>
      <c r="F25" s="37">
        <f t="shared" si="2"/>
        <v>0.16728729367007067</v>
      </c>
      <c r="G25" s="35">
        <f t="shared" si="0"/>
        <v>54749</v>
      </c>
      <c r="H25" s="37">
        <f t="shared" si="3"/>
        <v>0.09193791674245735</v>
      </c>
    </row>
    <row r="26" spans="1:15" s="18" customFormat="1" ht="15" customHeight="1">
      <c r="A26" s="69" t="s">
        <v>43</v>
      </c>
      <c r="B26" s="69"/>
      <c r="C26" s="69"/>
      <c r="D26" s="69"/>
      <c r="E26" s="69"/>
      <c r="F26" s="69"/>
      <c r="G26" s="69"/>
      <c r="H26" s="69"/>
      <c r="I26" s="69"/>
      <c r="J26" s="69"/>
      <c r="K26" s="69"/>
      <c r="L26" s="69"/>
      <c r="M26" s="69"/>
      <c r="N26" s="69"/>
      <c r="O26" s="69"/>
    </row>
    <row r="27" spans="1:8" s="21" customFormat="1" ht="16.5" customHeight="1">
      <c r="A27" s="20" t="s">
        <v>28</v>
      </c>
      <c r="C27" s="22"/>
      <c r="D27" s="22"/>
      <c r="E27" s="22"/>
      <c r="G27" s="22"/>
      <c r="H27" s="22"/>
    </row>
    <row r="28" spans="1:8" s="21" customFormat="1" ht="16.5" customHeight="1">
      <c r="A28" s="20" t="s">
        <v>30</v>
      </c>
      <c r="C28" s="22"/>
      <c r="D28" s="22"/>
      <c r="E28" s="22"/>
      <c r="G28" s="22"/>
      <c r="H28" s="22"/>
    </row>
    <row r="29" spans="1:8" ht="12.75">
      <c r="A29" s="23"/>
      <c r="B29" s="23"/>
      <c r="C29" s="12"/>
      <c r="D29" s="12"/>
      <c r="E29" s="12"/>
      <c r="F29" s="12"/>
      <c r="G29" s="12"/>
      <c r="H29" s="12"/>
    </row>
    <row r="30" spans="3:8" ht="12.75">
      <c r="C30" s="24"/>
      <c r="D30" s="24"/>
      <c r="E30" s="24"/>
      <c r="G30" s="24"/>
      <c r="H30" s="24"/>
    </row>
    <row r="31" spans="3:8" ht="12.75">
      <c r="C31" s="24"/>
      <c r="G31" s="24"/>
      <c r="H31" s="24"/>
    </row>
    <row r="32" spans="3:8" ht="12.75">
      <c r="C32" s="24"/>
      <c r="D32" s="24"/>
      <c r="E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1:8" ht="12.75">
      <c r="A36" s="12"/>
      <c r="B36" s="12"/>
      <c r="C36" s="25"/>
      <c r="D36" s="25"/>
      <c r="E36" s="25"/>
      <c r="F36" s="12"/>
      <c r="G36" s="25"/>
      <c r="H36" s="25"/>
    </row>
    <row r="37" spans="1:8" ht="12.75">
      <c r="A37" s="26"/>
      <c r="B37" s="26"/>
      <c r="C37" s="12"/>
      <c r="D37" s="12"/>
      <c r="E37" s="12"/>
      <c r="F37" s="12"/>
      <c r="G37" s="12"/>
      <c r="H37" s="12"/>
    </row>
    <row r="38" spans="1:8" ht="12.75">
      <c r="A38" s="12"/>
      <c r="B38" s="12"/>
      <c r="C38" s="25"/>
      <c r="D38" s="25"/>
      <c r="E38" s="25"/>
      <c r="F38" s="12"/>
      <c r="G38" s="25"/>
      <c r="H38" s="25"/>
    </row>
    <row r="39" spans="1:8" ht="12.75">
      <c r="A39" s="12"/>
      <c r="B39" s="12"/>
      <c r="C39" s="25"/>
      <c r="D39" s="25"/>
      <c r="E39" s="25"/>
      <c r="F39" s="12"/>
      <c r="G39" s="25"/>
      <c r="H39" s="25"/>
    </row>
    <row r="40" spans="1:8" ht="12.75">
      <c r="A40" s="12"/>
      <c r="B40" s="12"/>
      <c r="C40" s="25"/>
      <c r="D40" s="25"/>
      <c r="E40" s="25"/>
      <c r="F40" s="12"/>
      <c r="G40" s="25"/>
      <c r="H40" s="25"/>
    </row>
  </sheetData>
  <sheetProtection/>
  <mergeCells count="2">
    <mergeCell ref="A5:H5"/>
    <mergeCell ref="A26:O26"/>
  </mergeCells>
  <printOptions/>
  <pageMargins left="0.75" right="0.75" top="1" bottom="1"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40"/>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51</v>
      </c>
      <c r="B5" s="67"/>
      <c r="C5" s="67"/>
      <c r="D5" s="67"/>
      <c r="E5" s="67"/>
      <c r="F5" s="67"/>
      <c r="G5" s="67"/>
      <c r="H5" s="67"/>
    </row>
    <row r="6" spans="1:8" s="15" customFormat="1" ht="17.25" customHeight="1">
      <c r="A6" s="14"/>
      <c r="B6" s="14"/>
      <c r="C6" s="30" t="s">
        <v>3</v>
      </c>
      <c r="D6" s="30"/>
      <c r="E6" s="30" t="s">
        <v>4</v>
      </c>
      <c r="F6" s="30"/>
      <c r="G6" s="30" t="s">
        <v>26</v>
      </c>
      <c r="H6" s="30"/>
    </row>
    <row r="7" spans="1:8" s="29" customFormat="1" ht="38.25" customHeight="1">
      <c r="A7" s="16"/>
      <c r="B7" s="16"/>
      <c r="C7" s="16" t="s">
        <v>29</v>
      </c>
      <c r="D7" s="16" t="s">
        <v>25</v>
      </c>
      <c r="E7" s="32" t="s">
        <v>29</v>
      </c>
      <c r="F7" s="16" t="s">
        <v>25</v>
      </c>
      <c r="G7" s="32" t="s">
        <v>29</v>
      </c>
      <c r="H7" s="31" t="s">
        <v>25</v>
      </c>
    </row>
    <row r="8" spans="1:8" s="17" customFormat="1" ht="12.75" customHeight="1">
      <c r="A8" s="17" t="s">
        <v>24</v>
      </c>
      <c r="C8" s="50">
        <v>57464734</v>
      </c>
      <c r="D8" s="49">
        <v>100</v>
      </c>
      <c r="E8" s="50">
        <v>1575538</v>
      </c>
      <c r="F8" s="49">
        <v>100</v>
      </c>
      <c r="G8" s="50">
        <f>C8+E8</f>
        <v>59040272</v>
      </c>
      <c r="H8" s="49">
        <v>100</v>
      </c>
    </row>
    <row r="9" spans="1:8" s="18" customFormat="1" ht="15" customHeight="1">
      <c r="A9" s="27" t="s">
        <v>8</v>
      </c>
      <c r="C9" s="34">
        <v>3911094</v>
      </c>
      <c r="D9" s="38">
        <f>C9*$D$8/$C$8</f>
        <v>6.806076923631109</v>
      </c>
      <c r="E9" s="34">
        <v>252346</v>
      </c>
      <c r="F9" s="38">
        <f>E9*$F$8/$E$8</f>
        <v>16.016497221901343</v>
      </c>
      <c r="G9" s="34">
        <f aca="true" t="shared" si="0" ref="G9:G25">C9+E9</f>
        <v>4163440</v>
      </c>
      <c r="H9" s="38">
        <f>G9*$H$8/$G$8</f>
        <v>7.051864530705414</v>
      </c>
    </row>
    <row r="10" spans="1:8" s="18" customFormat="1" ht="15" customHeight="1">
      <c r="A10" s="51" t="s">
        <v>2</v>
      </c>
      <c r="B10" s="52"/>
      <c r="C10" s="53">
        <v>650661</v>
      </c>
      <c r="D10" s="55">
        <f aca="true" t="shared" si="1" ref="D10:D25">C10*$D$8/$C$8</f>
        <v>1.1322787990282874</v>
      </c>
      <c r="E10" s="53">
        <v>22506</v>
      </c>
      <c r="F10" s="55">
        <f aca="true" t="shared" si="2" ref="F10:F25">E10*$F$8/$E$8</f>
        <v>1.428464435640397</v>
      </c>
      <c r="G10" s="53">
        <f t="shared" si="0"/>
        <v>673167</v>
      </c>
      <c r="H10" s="55">
        <f>G10*$H$8/$G$8</f>
        <v>1.1401827552555992</v>
      </c>
    </row>
    <row r="11" spans="1:8" s="18" customFormat="1" ht="15" customHeight="1">
      <c r="A11" s="27" t="s">
        <v>9</v>
      </c>
      <c r="C11" s="34">
        <v>10720232</v>
      </c>
      <c r="D11" s="38">
        <f t="shared" si="1"/>
        <v>18.655323454555624</v>
      </c>
      <c r="E11" s="34">
        <v>20207</v>
      </c>
      <c r="F11" s="38">
        <f t="shared" si="2"/>
        <v>1.2825460255480985</v>
      </c>
      <c r="G11" s="34">
        <f t="shared" si="0"/>
        <v>10740439</v>
      </c>
      <c r="H11" s="38">
        <f>G11*$H$8/$G$8</f>
        <v>18.19171666417797</v>
      </c>
    </row>
    <row r="12" spans="1:8" s="18" customFormat="1" ht="15" customHeight="1">
      <c r="A12" s="27" t="s">
        <v>10</v>
      </c>
      <c r="C12" s="34">
        <v>113415</v>
      </c>
      <c r="D12" s="38">
        <f t="shared" si="1"/>
        <v>0.1973645262153306</v>
      </c>
      <c r="E12" s="39">
        <v>334</v>
      </c>
      <c r="F12" s="38">
        <f t="shared" si="2"/>
        <v>0.02119910786029915</v>
      </c>
      <c r="G12" s="34">
        <f t="shared" si="0"/>
        <v>113749</v>
      </c>
      <c r="H12" s="38">
        <f aca="true" t="shared" si="3" ref="H12:H25">G12*$H$8/$G$8</f>
        <v>0.19266340778375818</v>
      </c>
    </row>
    <row r="13" spans="1:8" s="18" customFormat="1" ht="15" customHeight="1">
      <c r="A13" s="27" t="s">
        <v>11</v>
      </c>
      <c r="C13" s="34">
        <v>74080</v>
      </c>
      <c r="D13" s="38">
        <f t="shared" si="1"/>
        <v>0.12891384827431726</v>
      </c>
      <c r="E13" s="34">
        <v>1670</v>
      </c>
      <c r="F13" s="38">
        <f t="shared" si="2"/>
        <v>0.10599553930149574</v>
      </c>
      <c r="G13" s="34">
        <f t="shared" si="0"/>
        <v>75750</v>
      </c>
      <c r="H13" s="38">
        <f t="shared" si="3"/>
        <v>0.12830225443405815</v>
      </c>
    </row>
    <row r="14" spans="1:8" s="18" customFormat="1" ht="15" customHeight="1">
      <c r="A14" s="27" t="s">
        <v>12</v>
      </c>
      <c r="C14" s="34">
        <v>310995</v>
      </c>
      <c r="D14" s="38">
        <f t="shared" si="1"/>
        <v>0.5411927948713727</v>
      </c>
      <c r="E14" s="34">
        <v>20063</v>
      </c>
      <c r="F14" s="38">
        <f t="shared" si="2"/>
        <v>1.2734062904227001</v>
      </c>
      <c r="G14" s="34">
        <f t="shared" si="0"/>
        <v>331058</v>
      </c>
      <c r="H14" s="38">
        <f t="shared" si="3"/>
        <v>0.5607325115304347</v>
      </c>
    </row>
    <row r="15" spans="1:8" s="18" customFormat="1" ht="15" customHeight="1">
      <c r="A15" s="27" t="s">
        <v>13</v>
      </c>
      <c r="C15" s="34">
        <v>25603533</v>
      </c>
      <c r="D15" s="38">
        <f t="shared" si="1"/>
        <v>44.55521015724183</v>
      </c>
      <c r="E15" s="34">
        <v>71505</v>
      </c>
      <c r="F15" s="38">
        <f t="shared" si="2"/>
        <v>4.538449723205661</v>
      </c>
      <c r="G15" s="34">
        <f t="shared" si="0"/>
        <v>25675038</v>
      </c>
      <c r="H15" s="38">
        <f t="shared" si="3"/>
        <v>43.48733013967144</v>
      </c>
    </row>
    <row r="16" spans="1:8" s="18" customFormat="1" ht="15" customHeight="1">
      <c r="A16" s="27" t="s">
        <v>14</v>
      </c>
      <c r="C16" s="34">
        <v>645137</v>
      </c>
      <c r="D16" s="38">
        <f t="shared" si="1"/>
        <v>1.122665946735262</v>
      </c>
      <c r="E16" s="34">
        <v>16164</v>
      </c>
      <c r="F16" s="38">
        <f t="shared" si="2"/>
        <v>1.0259352678259743</v>
      </c>
      <c r="G16" s="34">
        <f t="shared" si="0"/>
        <v>661301</v>
      </c>
      <c r="H16" s="38">
        <f t="shared" si="3"/>
        <v>1.1200846093662984</v>
      </c>
    </row>
    <row r="17" spans="1:8" s="18" customFormat="1" ht="15" customHeight="1">
      <c r="A17" s="27" t="s">
        <v>15</v>
      </c>
      <c r="C17" s="34">
        <v>4759295</v>
      </c>
      <c r="D17" s="38">
        <f t="shared" si="1"/>
        <v>8.282114383406004</v>
      </c>
      <c r="E17" s="34">
        <v>505464</v>
      </c>
      <c r="F17" s="38">
        <f t="shared" si="2"/>
        <v>32.08199357933607</v>
      </c>
      <c r="G17" s="34">
        <f t="shared" si="0"/>
        <v>5264759</v>
      </c>
      <c r="H17" s="38">
        <f t="shared" si="3"/>
        <v>8.917233646891058</v>
      </c>
    </row>
    <row r="18" spans="1:8" s="18" customFormat="1" ht="15" customHeight="1">
      <c r="A18" s="27" t="s">
        <v>16</v>
      </c>
      <c r="C18" s="34">
        <v>2230341</v>
      </c>
      <c r="D18" s="38">
        <f t="shared" si="1"/>
        <v>3.881234358450176</v>
      </c>
      <c r="E18" s="34">
        <v>108403</v>
      </c>
      <c r="F18" s="38">
        <f t="shared" si="2"/>
        <v>6.880379908323379</v>
      </c>
      <c r="G18" s="34">
        <f t="shared" si="0"/>
        <v>2338744</v>
      </c>
      <c r="H18" s="38">
        <f t="shared" si="3"/>
        <v>3.961269013123788</v>
      </c>
    </row>
    <row r="19" spans="1:8" s="18" customFormat="1" ht="15" customHeight="1">
      <c r="A19" s="27" t="s">
        <v>17</v>
      </c>
      <c r="C19" s="34">
        <v>54804</v>
      </c>
      <c r="D19" s="38">
        <f t="shared" si="1"/>
        <v>0.09536979671740932</v>
      </c>
      <c r="E19" s="34">
        <v>8060</v>
      </c>
      <c r="F19" s="38">
        <f t="shared" si="2"/>
        <v>0.5115712854910514</v>
      </c>
      <c r="G19" s="34">
        <f t="shared" si="0"/>
        <v>62864</v>
      </c>
      <c r="H19" s="38">
        <f t="shared" si="3"/>
        <v>0.1064764742276255</v>
      </c>
    </row>
    <row r="20" spans="1:8" s="18" customFormat="1" ht="15" customHeight="1">
      <c r="A20" s="27" t="s">
        <v>18</v>
      </c>
      <c r="C20" s="34">
        <v>4038004</v>
      </c>
      <c r="D20" s="38">
        <f t="shared" si="1"/>
        <v>7.0269254182922</v>
      </c>
      <c r="E20" s="34">
        <v>64288</v>
      </c>
      <c r="F20" s="38">
        <f t="shared" si="2"/>
        <v>4.080383970427879</v>
      </c>
      <c r="G20" s="34">
        <f t="shared" si="0"/>
        <v>4102292</v>
      </c>
      <c r="H20" s="38">
        <f t="shared" si="3"/>
        <v>6.948294547152493</v>
      </c>
    </row>
    <row r="21" spans="1:8" s="18" customFormat="1" ht="15" customHeight="1">
      <c r="A21" s="27" t="s">
        <v>19</v>
      </c>
      <c r="C21" s="34">
        <v>1006484</v>
      </c>
      <c r="D21" s="38">
        <f t="shared" si="1"/>
        <v>1.7514811780038868</v>
      </c>
      <c r="E21" s="34">
        <v>72751</v>
      </c>
      <c r="F21" s="38">
        <f t="shared" si="2"/>
        <v>4.617533820193483</v>
      </c>
      <c r="G21" s="34">
        <f t="shared" si="0"/>
        <v>1079235</v>
      </c>
      <c r="H21" s="38">
        <f t="shared" si="3"/>
        <v>1.827964139460604</v>
      </c>
    </row>
    <row r="22" spans="1:8" s="18" customFormat="1" ht="15" customHeight="1">
      <c r="A22" s="27" t="s">
        <v>20</v>
      </c>
      <c r="C22" s="34">
        <v>298326</v>
      </c>
      <c r="D22" s="38">
        <f t="shared" si="1"/>
        <v>0.5191462297554531</v>
      </c>
      <c r="E22" s="34">
        <v>19380</v>
      </c>
      <c r="F22" s="38">
        <f t="shared" si="2"/>
        <v>1.2300560189598728</v>
      </c>
      <c r="G22" s="34">
        <f t="shared" si="0"/>
        <v>317706</v>
      </c>
      <c r="H22" s="38">
        <f t="shared" si="3"/>
        <v>0.5381174395673516</v>
      </c>
    </row>
    <row r="23" spans="1:8" s="18" customFormat="1" ht="15" customHeight="1">
      <c r="A23" s="27" t="s">
        <v>21</v>
      </c>
      <c r="C23" s="34">
        <v>463260</v>
      </c>
      <c r="D23" s="38">
        <f t="shared" si="1"/>
        <v>0.8061640031258128</v>
      </c>
      <c r="E23" s="34">
        <v>65256</v>
      </c>
      <c r="F23" s="38">
        <f t="shared" si="2"/>
        <v>4.141823300993058</v>
      </c>
      <c r="G23" s="34">
        <f t="shared" si="0"/>
        <v>528516</v>
      </c>
      <c r="H23" s="38">
        <f t="shared" si="3"/>
        <v>0.895178802699283</v>
      </c>
    </row>
    <row r="24" spans="1:8" s="18" customFormat="1" ht="15" customHeight="1">
      <c r="A24" s="27" t="s">
        <v>22</v>
      </c>
      <c r="C24" s="34">
        <v>2484410</v>
      </c>
      <c r="D24" s="38">
        <f t="shared" si="1"/>
        <v>4.323364657008592</v>
      </c>
      <c r="E24" s="34">
        <v>325876</v>
      </c>
      <c r="F24" s="38">
        <f t="shared" si="2"/>
        <v>20.68347447030792</v>
      </c>
      <c r="G24" s="34">
        <f t="shared" si="0"/>
        <v>2810286</v>
      </c>
      <c r="H24" s="38">
        <f t="shared" si="3"/>
        <v>4.759947582897315</v>
      </c>
    </row>
    <row r="25" spans="1:8" s="18" customFormat="1" ht="15" customHeight="1">
      <c r="A25" s="28" t="s">
        <v>23</v>
      </c>
      <c r="B25" s="19"/>
      <c r="C25" s="35">
        <v>100662</v>
      </c>
      <c r="D25" s="37">
        <f t="shared" si="1"/>
        <v>0.1751717844895967</v>
      </c>
      <c r="E25" s="35">
        <v>1266</v>
      </c>
      <c r="F25" s="37">
        <f t="shared" si="2"/>
        <v>0.08035350464412791</v>
      </c>
      <c r="G25" s="35">
        <f t="shared" si="0"/>
        <v>101928</v>
      </c>
      <c r="H25" s="37">
        <f t="shared" si="3"/>
        <v>0.17264148105550733</v>
      </c>
    </row>
    <row r="26" spans="1:15" s="21" customFormat="1" ht="16.5" customHeight="1">
      <c r="A26" s="69" t="s">
        <v>43</v>
      </c>
      <c r="B26" s="69"/>
      <c r="C26" s="69"/>
      <c r="D26" s="69"/>
      <c r="E26" s="69"/>
      <c r="F26" s="69"/>
      <c r="G26" s="69"/>
      <c r="H26" s="69"/>
      <c r="I26" s="69"/>
      <c r="J26" s="69"/>
      <c r="K26" s="69"/>
      <c r="L26" s="69"/>
      <c r="M26" s="69"/>
      <c r="N26" s="69"/>
      <c r="O26" s="69"/>
    </row>
    <row r="27" spans="1:8" s="21" customFormat="1" ht="16.5" customHeight="1">
      <c r="A27" s="20" t="s">
        <v>28</v>
      </c>
      <c r="C27" s="22"/>
      <c r="D27" s="22"/>
      <c r="E27" s="22"/>
      <c r="G27" s="22"/>
      <c r="H27" s="22"/>
    </row>
    <row r="28" spans="1:15" ht="12.75">
      <c r="A28" s="20" t="s">
        <v>31</v>
      </c>
      <c r="B28" s="21"/>
      <c r="C28" s="22"/>
      <c r="D28" s="22"/>
      <c r="E28" s="22"/>
      <c r="F28" s="21"/>
      <c r="G28" s="22"/>
      <c r="H28" s="22"/>
      <c r="I28" s="21"/>
      <c r="J28" s="21"/>
      <c r="K28" s="21"/>
      <c r="L28" s="21"/>
      <c r="M28" s="21"/>
      <c r="N28" s="21"/>
      <c r="O28" s="21"/>
    </row>
    <row r="29" spans="1:8" ht="12.75">
      <c r="A29" s="23"/>
      <c r="B29" s="23"/>
      <c r="C29" s="12"/>
      <c r="D29" s="12"/>
      <c r="E29" s="12"/>
      <c r="F29" s="12"/>
      <c r="G29" s="12"/>
      <c r="H29" s="12"/>
    </row>
    <row r="30" spans="3:8" ht="12.75">
      <c r="C30" s="24"/>
      <c r="D30" s="24"/>
      <c r="E30" s="24"/>
      <c r="G30" s="24"/>
      <c r="H30" s="24"/>
    </row>
    <row r="31" spans="3:8" ht="12.75">
      <c r="C31" s="24"/>
      <c r="G31" s="24"/>
      <c r="H31" s="24"/>
    </row>
    <row r="32" spans="3:8" ht="12.75">
      <c r="C32" s="24"/>
      <c r="D32" s="24"/>
      <c r="E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1:8" ht="12.75">
      <c r="A36" s="12"/>
      <c r="B36" s="12"/>
      <c r="C36" s="25"/>
      <c r="D36" s="25"/>
      <c r="E36" s="25"/>
      <c r="F36" s="12"/>
      <c r="G36" s="25"/>
      <c r="H36" s="25"/>
    </row>
    <row r="37" spans="1:8" ht="12.75">
      <c r="A37" s="26"/>
      <c r="B37" s="26"/>
      <c r="C37" s="12"/>
      <c r="D37" s="12"/>
      <c r="E37" s="12"/>
      <c r="F37" s="12"/>
      <c r="G37" s="12"/>
      <c r="H37" s="12"/>
    </row>
    <row r="38" spans="1:8" ht="12.75">
      <c r="A38" s="12"/>
      <c r="B38" s="12"/>
      <c r="C38" s="25"/>
      <c r="D38" s="25"/>
      <c r="E38" s="25"/>
      <c r="F38" s="12"/>
      <c r="G38" s="25"/>
      <c r="H38" s="25"/>
    </row>
    <row r="39" spans="1:8" ht="12.75">
      <c r="A39" s="12"/>
      <c r="B39" s="12"/>
      <c r="C39" s="25"/>
      <c r="D39" s="25"/>
      <c r="E39" s="25"/>
      <c r="F39" s="12"/>
      <c r="G39" s="25"/>
      <c r="H39" s="25"/>
    </row>
    <row r="40" spans="1:8" ht="12.75">
      <c r="A40" s="12"/>
      <c r="B40" s="12"/>
      <c r="C40" s="25"/>
      <c r="D40" s="25"/>
      <c r="E40" s="25"/>
      <c r="F40" s="12"/>
      <c r="G40" s="25"/>
      <c r="H40" s="25"/>
    </row>
  </sheetData>
  <sheetProtection/>
  <mergeCells count="2">
    <mergeCell ref="A5:H5"/>
    <mergeCell ref="A26:O26"/>
  </mergeCell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H40"/>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52</v>
      </c>
      <c r="B5" s="67"/>
      <c r="C5" s="67"/>
      <c r="D5" s="67"/>
      <c r="E5" s="67"/>
      <c r="F5" s="67"/>
      <c r="G5" s="67"/>
      <c r="H5" s="67"/>
    </row>
    <row r="6" spans="1:8" s="15" customFormat="1" ht="17.25" customHeight="1">
      <c r="A6" s="14"/>
      <c r="B6" s="14"/>
      <c r="C6" s="30" t="s">
        <v>3</v>
      </c>
      <c r="D6" s="30"/>
      <c r="E6" s="30" t="s">
        <v>4</v>
      </c>
      <c r="F6" s="30"/>
      <c r="G6" s="30" t="s">
        <v>26</v>
      </c>
      <c r="H6" s="30"/>
    </row>
    <row r="7" spans="1:8" s="29" customFormat="1" ht="38.25" customHeight="1">
      <c r="A7" s="16"/>
      <c r="B7" s="16"/>
      <c r="C7" s="16" t="s">
        <v>29</v>
      </c>
      <c r="D7" s="16" t="s">
        <v>25</v>
      </c>
      <c r="E7" s="32" t="s">
        <v>29</v>
      </c>
      <c r="F7" s="16" t="s">
        <v>25</v>
      </c>
      <c r="G7" s="32" t="s">
        <v>29</v>
      </c>
      <c r="H7" s="31" t="s">
        <v>25</v>
      </c>
    </row>
    <row r="8" spans="1:8" s="17" customFormat="1" ht="12.75" customHeight="1">
      <c r="A8" s="17" t="s">
        <v>24</v>
      </c>
      <c r="C8" s="50">
        <v>57896086</v>
      </c>
      <c r="D8" s="49">
        <v>100</v>
      </c>
      <c r="E8" s="50">
        <v>1365356</v>
      </c>
      <c r="F8" s="49">
        <v>100</v>
      </c>
      <c r="G8" s="50">
        <f>C8+E8</f>
        <v>59261442</v>
      </c>
      <c r="H8" s="49">
        <v>100</v>
      </c>
    </row>
    <row r="9" spans="1:8" s="18" customFormat="1" ht="15" customHeight="1">
      <c r="A9" s="27" t="s">
        <v>8</v>
      </c>
      <c r="C9" s="34">
        <v>6624597</v>
      </c>
      <c r="D9" s="38">
        <f>C9*$D$8/$C$8</f>
        <v>11.442219081960047</v>
      </c>
      <c r="E9" s="34">
        <v>137760</v>
      </c>
      <c r="F9" s="38">
        <f>E9*$F$8/$E$8</f>
        <v>10.089676245609203</v>
      </c>
      <c r="G9" s="34">
        <f aca="true" t="shared" si="0" ref="G9:G25">C9+E9</f>
        <v>6762357</v>
      </c>
      <c r="H9" s="38">
        <f>G9*$H$8/$G$8</f>
        <v>11.411057125474604</v>
      </c>
    </row>
    <row r="10" spans="1:8" s="18" customFormat="1" ht="15" customHeight="1">
      <c r="A10" s="51" t="s">
        <v>2</v>
      </c>
      <c r="B10" s="52"/>
      <c r="C10" s="53">
        <v>1955093</v>
      </c>
      <c r="D10" s="55">
        <f aca="true" t="shared" si="1" ref="D10:D25">C10*$D$8/$C$8</f>
        <v>3.376900124129289</v>
      </c>
      <c r="E10" s="53">
        <v>51115</v>
      </c>
      <c r="F10" s="55">
        <f aca="true" t="shared" si="2" ref="F10:F25">E10*$F$8/$E$8</f>
        <v>3.7437122625893906</v>
      </c>
      <c r="G10" s="53">
        <f t="shared" si="0"/>
        <v>2006208</v>
      </c>
      <c r="H10" s="55">
        <f aca="true" t="shared" si="3" ref="H10:H24">G10*$H$8/$G$8</f>
        <v>3.385351304816376</v>
      </c>
    </row>
    <row r="11" spans="1:8" s="18" customFormat="1" ht="15" customHeight="1">
      <c r="A11" s="27" t="s">
        <v>9</v>
      </c>
      <c r="C11" s="34">
        <v>3158066</v>
      </c>
      <c r="D11" s="38">
        <f t="shared" si="1"/>
        <v>5.454714158052066</v>
      </c>
      <c r="E11" s="34">
        <v>234636</v>
      </c>
      <c r="F11" s="38">
        <f t="shared" si="2"/>
        <v>17.18496860891958</v>
      </c>
      <c r="G11" s="34">
        <f t="shared" si="0"/>
        <v>3392702</v>
      </c>
      <c r="H11" s="38">
        <f t="shared" si="3"/>
        <v>5.724973752748035</v>
      </c>
    </row>
    <row r="12" spans="1:8" s="18" customFormat="1" ht="15" customHeight="1">
      <c r="A12" s="27" t="s">
        <v>10</v>
      </c>
      <c r="C12" s="34">
        <v>3423</v>
      </c>
      <c r="D12" s="38">
        <f t="shared" si="1"/>
        <v>0.005912316766974541</v>
      </c>
      <c r="E12" s="39">
        <v>507</v>
      </c>
      <c r="F12" s="38">
        <f t="shared" si="2"/>
        <v>0.03713317259381436</v>
      </c>
      <c r="G12" s="34">
        <f t="shared" si="0"/>
        <v>3930</v>
      </c>
      <c r="H12" s="38">
        <f t="shared" si="3"/>
        <v>0.006631630732171519</v>
      </c>
    </row>
    <row r="13" spans="1:8" s="18" customFormat="1" ht="15" customHeight="1">
      <c r="A13" s="27" t="s">
        <v>11</v>
      </c>
      <c r="C13" s="34">
        <v>56757</v>
      </c>
      <c r="D13" s="38">
        <f t="shared" si="1"/>
        <v>0.09803253366730179</v>
      </c>
      <c r="E13" s="34">
        <v>9546</v>
      </c>
      <c r="F13" s="38">
        <f t="shared" si="2"/>
        <v>0.6991583147545402</v>
      </c>
      <c r="G13" s="34">
        <f t="shared" si="0"/>
        <v>66303</v>
      </c>
      <c r="H13" s="38">
        <f t="shared" si="3"/>
        <v>0.11188219145933033</v>
      </c>
    </row>
    <row r="14" spans="1:8" s="18" customFormat="1" ht="15" customHeight="1">
      <c r="A14" s="27" t="s">
        <v>12</v>
      </c>
      <c r="C14" s="34">
        <v>569554</v>
      </c>
      <c r="D14" s="38">
        <f t="shared" si="1"/>
        <v>0.9837521659063447</v>
      </c>
      <c r="E14" s="34">
        <v>16785</v>
      </c>
      <c r="F14" s="38">
        <f t="shared" si="2"/>
        <v>1.2293497080614872</v>
      </c>
      <c r="G14" s="34">
        <f t="shared" si="0"/>
        <v>586339</v>
      </c>
      <c r="H14" s="38">
        <f t="shared" si="3"/>
        <v>0.9894106187966198</v>
      </c>
    </row>
    <row r="15" spans="1:8" s="18" customFormat="1" ht="15" customHeight="1">
      <c r="A15" s="27" t="s">
        <v>13</v>
      </c>
      <c r="C15" s="34">
        <v>27933497</v>
      </c>
      <c r="D15" s="38">
        <f t="shared" si="1"/>
        <v>48.24764319992201</v>
      </c>
      <c r="E15" s="34">
        <v>52526</v>
      </c>
      <c r="F15" s="38">
        <f t="shared" si="2"/>
        <v>3.8470552734964363</v>
      </c>
      <c r="G15" s="34">
        <f t="shared" si="0"/>
        <v>27986023</v>
      </c>
      <c r="H15" s="38">
        <f t="shared" si="3"/>
        <v>47.224674350651135</v>
      </c>
    </row>
    <row r="16" spans="1:8" s="18" customFormat="1" ht="15" customHeight="1">
      <c r="A16" s="27" t="s">
        <v>14</v>
      </c>
      <c r="C16" s="34">
        <v>588336</v>
      </c>
      <c r="D16" s="38">
        <f t="shared" si="1"/>
        <v>1.0161930462795015</v>
      </c>
      <c r="E16" s="34">
        <v>9433</v>
      </c>
      <c r="F16" s="38">
        <f t="shared" si="2"/>
        <v>0.6908820849653863</v>
      </c>
      <c r="G16" s="34">
        <f t="shared" si="0"/>
        <v>597769</v>
      </c>
      <c r="H16" s="38">
        <f t="shared" si="3"/>
        <v>1.0086980333688134</v>
      </c>
    </row>
    <row r="17" spans="1:8" s="18" customFormat="1" ht="15" customHeight="1">
      <c r="A17" s="27" t="s">
        <v>15</v>
      </c>
      <c r="C17" s="34">
        <v>7214130</v>
      </c>
      <c r="D17" s="38">
        <f t="shared" si="1"/>
        <v>12.46047962551389</v>
      </c>
      <c r="E17" s="34">
        <v>321484</v>
      </c>
      <c r="F17" s="38">
        <f t="shared" si="2"/>
        <v>23.545800509171233</v>
      </c>
      <c r="G17" s="34">
        <f t="shared" si="0"/>
        <v>7535614</v>
      </c>
      <c r="H17" s="38">
        <f t="shared" si="3"/>
        <v>12.715880251445789</v>
      </c>
    </row>
    <row r="18" spans="1:8" s="18" customFormat="1" ht="15" customHeight="1">
      <c r="A18" s="27" t="s">
        <v>16</v>
      </c>
      <c r="C18" s="34">
        <v>2029482</v>
      </c>
      <c r="D18" s="38">
        <f t="shared" si="1"/>
        <v>3.5053872208218015</v>
      </c>
      <c r="E18" s="34">
        <v>113190</v>
      </c>
      <c r="F18" s="38">
        <f t="shared" si="2"/>
        <v>8.290145573755122</v>
      </c>
      <c r="G18" s="34">
        <f t="shared" si="0"/>
        <v>2142672</v>
      </c>
      <c r="H18" s="38">
        <f t="shared" si="3"/>
        <v>3.615625822942344</v>
      </c>
    </row>
    <row r="19" spans="1:8" s="18" customFormat="1" ht="15" customHeight="1">
      <c r="A19" s="27" t="s">
        <v>17</v>
      </c>
      <c r="C19" s="34">
        <v>119256</v>
      </c>
      <c r="D19" s="38">
        <f t="shared" si="1"/>
        <v>0.20598283621452407</v>
      </c>
      <c r="E19" s="34">
        <v>1980</v>
      </c>
      <c r="F19" s="38">
        <f t="shared" si="2"/>
        <v>0.14501712373915668</v>
      </c>
      <c r="G19" s="34">
        <f t="shared" si="0"/>
        <v>121236</v>
      </c>
      <c r="H19" s="38">
        <f t="shared" si="3"/>
        <v>0.20457821461718734</v>
      </c>
    </row>
    <row r="20" spans="1:8" s="18" customFormat="1" ht="15" customHeight="1">
      <c r="A20" s="27" t="s">
        <v>18</v>
      </c>
      <c r="C20" s="34">
        <v>3539852</v>
      </c>
      <c r="D20" s="38">
        <f t="shared" si="1"/>
        <v>6.114147336315619</v>
      </c>
      <c r="E20" s="34">
        <v>26810</v>
      </c>
      <c r="F20" s="38">
        <f t="shared" si="2"/>
        <v>1.9635904482054498</v>
      </c>
      <c r="G20" s="34">
        <f t="shared" si="0"/>
        <v>3566662</v>
      </c>
      <c r="H20" s="38">
        <f t="shared" si="3"/>
        <v>6.018520440322732</v>
      </c>
    </row>
    <row r="21" spans="1:8" s="18" customFormat="1" ht="15" customHeight="1">
      <c r="A21" s="27" t="s">
        <v>19</v>
      </c>
      <c r="C21" s="34">
        <v>1321011</v>
      </c>
      <c r="D21" s="38">
        <f t="shared" si="1"/>
        <v>2.281693100980954</v>
      </c>
      <c r="E21" s="34">
        <v>84962</v>
      </c>
      <c r="F21" s="38">
        <f t="shared" si="2"/>
        <v>6.22269942784153</v>
      </c>
      <c r="G21" s="34">
        <f t="shared" si="0"/>
        <v>1405973</v>
      </c>
      <c r="H21" s="38">
        <f t="shared" si="3"/>
        <v>2.3724920497209636</v>
      </c>
    </row>
    <row r="22" spans="1:8" s="18" customFormat="1" ht="15" customHeight="1">
      <c r="A22" s="27" t="s">
        <v>20</v>
      </c>
      <c r="C22" s="34">
        <v>264673</v>
      </c>
      <c r="D22" s="38">
        <f t="shared" si="1"/>
        <v>0.4571518012461153</v>
      </c>
      <c r="E22" s="34">
        <v>59242</v>
      </c>
      <c r="F22" s="38">
        <f t="shared" si="2"/>
        <v>4.338941638664202</v>
      </c>
      <c r="G22" s="34">
        <f t="shared" si="0"/>
        <v>323915</v>
      </c>
      <c r="H22" s="38">
        <f t="shared" si="3"/>
        <v>0.546586429672096</v>
      </c>
    </row>
    <row r="23" spans="1:8" s="18" customFormat="1" ht="15" customHeight="1">
      <c r="A23" s="27" t="s">
        <v>21</v>
      </c>
      <c r="C23" s="34">
        <v>487778</v>
      </c>
      <c r="D23" s="38">
        <f t="shared" si="1"/>
        <v>0.8425060029101104</v>
      </c>
      <c r="E23" s="34">
        <v>28296</v>
      </c>
      <c r="F23" s="38">
        <f t="shared" si="2"/>
        <v>2.0724265319814026</v>
      </c>
      <c r="G23" s="34">
        <f t="shared" si="0"/>
        <v>516074</v>
      </c>
      <c r="H23" s="38">
        <f t="shared" si="3"/>
        <v>0.8708427985940673</v>
      </c>
    </row>
    <row r="24" spans="1:8" s="18" customFormat="1" ht="15" customHeight="1">
      <c r="A24" s="27" t="s">
        <v>22</v>
      </c>
      <c r="C24" s="34">
        <v>1960409</v>
      </c>
      <c r="D24" s="38">
        <f t="shared" si="1"/>
        <v>3.3860820919742314</v>
      </c>
      <c r="E24" s="34">
        <v>215533</v>
      </c>
      <c r="F24" s="38">
        <f t="shared" si="2"/>
        <v>15.785846328723059</v>
      </c>
      <c r="G24" s="34">
        <f t="shared" si="0"/>
        <v>2175942</v>
      </c>
      <c r="H24" s="38">
        <f t="shared" si="3"/>
        <v>3.6717668800566816</v>
      </c>
    </row>
    <row r="25" spans="1:8" s="18" customFormat="1" ht="15" customHeight="1">
      <c r="A25" s="28" t="s">
        <v>23</v>
      </c>
      <c r="B25" s="19"/>
      <c r="C25" s="35">
        <v>69492</v>
      </c>
      <c r="D25" s="37">
        <f t="shared" si="1"/>
        <v>0.12002883925521321</v>
      </c>
      <c r="E25" s="40">
        <v>979</v>
      </c>
      <c r="F25" s="37">
        <f t="shared" si="2"/>
        <v>0.07170291118213858</v>
      </c>
      <c r="G25" s="35">
        <f t="shared" si="0"/>
        <v>70471</v>
      </c>
      <c r="H25" s="37">
        <f>G25*$H$8/$G$8</f>
        <v>0.11891543239869189</v>
      </c>
    </row>
    <row r="26" spans="1:8" s="18" customFormat="1" ht="15" customHeight="1">
      <c r="A26" s="44" t="s">
        <v>55</v>
      </c>
      <c r="C26" s="43"/>
      <c r="D26" s="38"/>
      <c r="E26" s="45"/>
      <c r="F26" s="38"/>
      <c r="G26" s="43"/>
      <c r="H26" s="38"/>
    </row>
    <row r="27" spans="1:8" s="21" customFormat="1" ht="16.5" customHeight="1">
      <c r="A27" s="20" t="s">
        <v>28</v>
      </c>
      <c r="C27" s="22"/>
      <c r="D27" s="22"/>
      <c r="E27" s="22"/>
      <c r="G27" s="22"/>
      <c r="H27" s="22"/>
    </row>
    <row r="28" spans="1:8" s="21" customFormat="1" ht="16.5" customHeight="1">
      <c r="A28" s="20" t="s">
        <v>32</v>
      </c>
      <c r="C28" s="22"/>
      <c r="D28" s="22"/>
      <c r="E28" s="22"/>
      <c r="G28" s="22"/>
      <c r="H28" s="22"/>
    </row>
    <row r="29" spans="1:8" ht="12.75">
      <c r="A29" s="23"/>
      <c r="B29" s="23"/>
      <c r="C29" s="12"/>
      <c r="D29" s="12"/>
      <c r="E29" s="12"/>
      <c r="F29" s="12"/>
      <c r="G29" s="12"/>
      <c r="H29" s="12"/>
    </row>
    <row r="30" spans="3:8" ht="12.75">
      <c r="C30" s="24"/>
      <c r="D30" s="24"/>
      <c r="E30" s="24"/>
      <c r="G30" s="24"/>
      <c r="H30" s="24"/>
    </row>
    <row r="31" spans="3:8" ht="12.75">
      <c r="C31" s="24"/>
      <c r="G31" s="24"/>
      <c r="H31" s="24"/>
    </row>
    <row r="32" spans="3:8" ht="12.75">
      <c r="C32" s="24"/>
      <c r="D32" s="24"/>
      <c r="E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1:8" ht="12.75">
      <c r="A36" s="12"/>
      <c r="B36" s="12"/>
      <c r="C36" s="25"/>
      <c r="D36" s="25"/>
      <c r="E36" s="25"/>
      <c r="F36" s="12"/>
      <c r="G36" s="25"/>
      <c r="H36" s="25"/>
    </row>
    <row r="37" spans="1:8" ht="12.75">
      <c r="A37" s="26"/>
      <c r="B37" s="26"/>
      <c r="C37" s="12"/>
      <c r="D37" s="12"/>
      <c r="E37" s="12"/>
      <c r="F37" s="12"/>
      <c r="G37" s="12"/>
      <c r="H37" s="12"/>
    </row>
    <row r="38" spans="1:8" ht="12.75">
      <c r="A38" s="12"/>
      <c r="B38" s="12"/>
      <c r="C38" s="25"/>
      <c r="D38" s="25"/>
      <c r="E38" s="25"/>
      <c r="F38" s="12"/>
      <c r="G38" s="25"/>
      <c r="H38" s="25"/>
    </row>
    <row r="39" spans="1:8" ht="12.75">
      <c r="A39" s="12"/>
      <c r="B39" s="12"/>
      <c r="C39" s="25"/>
      <c r="D39" s="25"/>
      <c r="E39" s="25"/>
      <c r="F39" s="12"/>
      <c r="G39" s="25"/>
      <c r="H39" s="25"/>
    </row>
    <row r="40" spans="1:8" ht="12.75">
      <c r="A40" s="12"/>
      <c r="B40" s="12"/>
      <c r="C40" s="25"/>
      <c r="D40" s="25"/>
      <c r="E40" s="25"/>
      <c r="F40" s="12"/>
      <c r="G40" s="25"/>
      <c r="H40" s="25"/>
    </row>
  </sheetData>
  <sheetProtection/>
  <mergeCells count="1">
    <mergeCell ref="A5:H5"/>
  </mergeCells>
  <printOptions/>
  <pageMargins left="0.75" right="0.75" top="1" bottom="1"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H40"/>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53</v>
      </c>
      <c r="B5" s="67"/>
      <c r="C5" s="67"/>
      <c r="D5" s="67"/>
      <c r="E5" s="67"/>
      <c r="F5" s="67"/>
      <c r="G5" s="67"/>
      <c r="H5" s="67"/>
    </row>
    <row r="6" spans="1:8" s="15" customFormat="1" ht="17.25" customHeight="1">
      <c r="A6" s="14"/>
      <c r="B6" s="14"/>
      <c r="C6" s="30" t="s">
        <v>3</v>
      </c>
      <c r="D6" s="30"/>
      <c r="E6" s="30" t="s">
        <v>4</v>
      </c>
      <c r="F6" s="30"/>
      <c r="G6" s="30" t="s">
        <v>26</v>
      </c>
      <c r="H6" s="30"/>
    </row>
    <row r="7" spans="1:8" s="29" customFormat="1" ht="38.25" customHeight="1">
      <c r="A7" s="16"/>
      <c r="B7" s="16"/>
      <c r="C7" s="16" t="s">
        <v>29</v>
      </c>
      <c r="D7" s="16" t="s">
        <v>25</v>
      </c>
      <c r="E7" s="32" t="s">
        <v>29</v>
      </c>
      <c r="F7" s="16" t="s">
        <v>25</v>
      </c>
      <c r="G7" s="32" t="s">
        <v>29</v>
      </c>
      <c r="H7" s="31" t="s">
        <v>25</v>
      </c>
    </row>
    <row r="8" spans="1:8" s="17" customFormat="1" ht="12.75" customHeight="1">
      <c r="A8" s="17" t="s">
        <v>24</v>
      </c>
      <c r="C8" s="50">
        <v>63176755.6</v>
      </c>
      <c r="D8" s="49">
        <v>100</v>
      </c>
      <c r="E8" s="50">
        <v>1376295.4</v>
      </c>
      <c r="F8" s="49">
        <v>100</v>
      </c>
      <c r="G8" s="50">
        <f>C8+E8</f>
        <v>64553051</v>
      </c>
      <c r="H8" s="49">
        <v>100</v>
      </c>
    </row>
    <row r="9" spans="1:8" s="18" customFormat="1" ht="15" customHeight="1">
      <c r="A9" s="27" t="s">
        <v>8</v>
      </c>
      <c r="C9" s="34">
        <v>18807706.8</v>
      </c>
      <c r="D9" s="42">
        <f>C9*$D$8/$C$8</f>
        <v>29.769978881283354</v>
      </c>
      <c r="E9" s="34">
        <v>191513.4</v>
      </c>
      <c r="F9" s="38">
        <f>E9*$F$8/$E$8</f>
        <v>13.915137695003558</v>
      </c>
      <c r="G9" s="34">
        <f aca="true" t="shared" si="0" ref="G9:G25">C9+E9</f>
        <v>18999220.2</v>
      </c>
      <c r="H9" s="38">
        <f>G9*$H$8/$G$8</f>
        <v>29.431947685942838</v>
      </c>
    </row>
    <row r="10" spans="1:8" s="18" customFormat="1" ht="15" customHeight="1">
      <c r="A10" s="51" t="s">
        <v>2</v>
      </c>
      <c r="B10" s="52"/>
      <c r="C10" s="53">
        <v>716103</v>
      </c>
      <c r="D10" s="56">
        <f aca="true" t="shared" si="1" ref="D10:D25">C10*$D$8/$C$8</f>
        <v>1.1334912551286505</v>
      </c>
      <c r="E10" s="53">
        <v>52577.6</v>
      </c>
      <c r="F10" s="55">
        <f aca="true" t="shared" si="2" ref="F10:F25">E10*$F$8/$E$8</f>
        <v>3.8202263845392497</v>
      </c>
      <c r="G10" s="53">
        <f t="shared" si="0"/>
        <v>768680.6</v>
      </c>
      <c r="H10" s="55">
        <f aca="true" t="shared" si="3" ref="H10:H25">G10*$H$8/$G$8</f>
        <v>1.1907734616602397</v>
      </c>
    </row>
    <row r="11" spans="1:8" s="18" customFormat="1" ht="15" customHeight="1">
      <c r="A11" s="27" t="s">
        <v>9</v>
      </c>
      <c r="C11" s="34">
        <v>2711803.2</v>
      </c>
      <c r="D11" s="42">
        <f t="shared" si="1"/>
        <v>4.292406557199022</v>
      </c>
      <c r="E11" s="34">
        <v>431428.2</v>
      </c>
      <c r="F11" s="38">
        <f t="shared" si="2"/>
        <v>31.347064009659558</v>
      </c>
      <c r="G11" s="34">
        <f t="shared" si="0"/>
        <v>3143231.4000000004</v>
      </c>
      <c r="H11" s="38">
        <f t="shared" si="3"/>
        <v>4.869222060472402</v>
      </c>
    </row>
    <row r="12" spans="1:8" s="18" customFormat="1" ht="15" customHeight="1">
      <c r="A12" s="27" t="s">
        <v>10</v>
      </c>
      <c r="C12" s="34">
        <v>62876.4</v>
      </c>
      <c r="D12" s="42">
        <f t="shared" si="1"/>
        <v>0.09952457894181574</v>
      </c>
      <c r="E12" s="34">
        <v>234.8</v>
      </c>
      <c r="F12" s="38">
        <f t="shared" si="2"/>
        <v>0.017060290981136754</v>
      </c>
      <c r="G12" s="34">
        <f t="shared" si="0"/>
        <v>63111.200000000004</v>
      </c>
      <c r="H12" s="38">
        <f t="shared" si="3"/>
        <v>0.09776640921278841</v>
      </c>
    </row>
    <row r="13" spans="1:8" s="18" customFormat="1" ht="15" customHeight="1">
      <c r="A13" s="27" t="s">
        <v>11</v>
      </c>
      <c r="C13" s="34">
        <v>58595</v>
      </c>
      <c r="D13" s="42">
        <f t="shared" si="1"/>
        <v>0.09274771938431102</v>
      </c>
      <c r="E13" s="34">
        <v>7847.7</v>
      </c>
      <c r="F13" s="38">
        <f t="shared" si="2"/>
        <v>0.5702046232226018</v>
      </c>
      <c r="G13" s="34">
        <f t="shared" si="0"/>
        <v>66442.7</v>
      </c>
      <c r="H13" s="38">
        <f t="shared" si="3"/>
        <v>0.10292728069506737</v>
      </c>
    </row>
    <row r="14" spans="1:8" s="18" customFormat="1" ht="15" customHeight="1">
      <c r="A14" s="27" t="s">
        <v>12</v>
      </c>
      <c r="C14" s="34">
        <v>490683.2</v>
      </c>
      <c r="D14" s="42">
        <f t="shared" si="1"/>
        <v>0.7766831255259965</v>
      </c>
      <c r="E14" s="34">
        <v>18550.8</v>
      </c>
      <c r="F14" s="38">
        <f t="shared" si="2"/>
        <v>1.3478792416221113</v>
      </c>
      <c r="G14" s="34">
        <f t="shared" si="0"/>
        <v>509234</v>
      </c>
      <c r="H14" s="38">
        <f t="shared" si="3"/>
        <v>0.7888612422052678</v>
      </c>
    </row>
    <row r="15" spans="1:8" s="18" customFormat="1" ht="15" customHeight="1">
      <c r="A15" s="27" t="s">
        <v>13</v>
      </c>
      <c r="C15" s="34">
        <v>23898830.5</v>
      </c>
      <c r="D15" s="42">
        <f t="shared" si="1"/>
        <v>37.82851821532918</v>
      </c>
      <c r="E15" s="34">
        <v>49026.7</v>
      </c>
      <c r="F15" s="38">
        <f t="shared" si="2"/>
        <v>3.562222179918643</v>
      </c>
      <c r="G15" s="34">
        <f t="shared" si="0"/>
        <v>23947857.2</v>
      </c>
      <c r="H15" s="38">
        <f t="shared" si="3"/>
        <v>37.09794785687202</v>
      </c>
    </row>
    <row r="16" spans="1:8" s="18" customFormat="1" ht="15" customHeight="1">
      <c r="A16" s="27" t="s">
        <v>14</v>
      </c>
      <c r="C16" s="34">
        <v>794716.1</v>
      </c>
      <c r="D16" s="42">
        <f t="shared" si="1"/>
        <v>1.2579248371532392</v>
      </c>
      <c r="E16" s="34">
        <v>28071.9</v>
      </c>
      <c r="F16" s="38">
        <f t="shared" si="2"/>
        <v>2.039671134554399</v>
      </c>
      <c r="G16" s="34">
        <f t="shared" si="0"/>
        <v>822788</v>
      </c>
      <c r="H16" s="38">
        <f t="shared" si="3"/>
        <v>1.2745919631281255</v>
      </c>
    </row>
    <row r="17" spans="1:8" s="18" customFormat="1" ht="15" customHeight="1">
      <c r="A17" s="27" t="s">
        <v>15</v>
      </c>
      <c r="C17" s="34">
        <v>5847840.5</v>
      </c>
      <c r="D17" s="42">
        <f t="shared" si="1"/>
        <v>9.256316574762506</v>
      </c>
      <c r="E17" s="34">
        <v>158008.4</v>
      </c>
      <c r="F17" s="38">
        <f t="shared" si="2"/>
        <v>11.480703924462729</v>
      </c>
      <c r="G17" s="34">
        <f t="shared" si="0"/>
        <v>6005848.9</v>
      </c>
      <c r="H17" s="38">
        <f t="shared" si="3"/>
        <v>9.303741352209673</v>
      </c>
    </row>
    <row r="18" spans="1:8" s="18" customFormat="1" ht="15" customHeight="1">
      <c r="A18" s="27" t="s">
        <v>16</v>
      </c>
      <c r="C18" s="34">
        <v>1697098.7</v>
      </c>
      <c r="D18" s="42">
        <f t="shared" si="1"/>
        <v>2.6862707397402343</v>
      </c>
      <c r="E18" s="34">
        <v>94828</v>
      </c>
      <c r="F18" s="38">
        <f t="shared" si="2"/>
        <v>6.890090601189251</v>
      </c>
      <c r="G18" s="34">
        <f t="shared" si="0"/>
        <v>1791926.7</v>
      </c>
      <c r="H18" s="38">
        <f t="shared" si="3"/>
        <v>2.7758977650800736</v>
      </c>
    </row>
    <row r="19" spans="1:8" s="18" customFormat="1" ht="15" customHeight="1">
      <c r="A19" s="27" t="s">
        <v>17</v>
      </c>
      <c r="C19" s="34">
        <v>46500</v>
      </c>
      <c r="D19" s="42">
        <f t="shared" si="1"/>
        <v>0.07360301990563124</v>
      </c>
      <c r="E19" s="34">
        <v>525.4</v>
      </c>
      <c r="F19" s="38">
        <f t="shared" si="2"/>
        <v>0.038174944129000216</v>
      </c>
      <c r="G19" s="34">
        <f t="shared" si="0"/>
        <v>47025.4</v>
      </c>
      <c r="H19" s="38">
        <f t="shared" si="3"/>
        <v>0.0728476799648091</v>
      </c>
    </row>
    <row r="20" spans="1:8" s="18" customFormat="1" ht="15" customHeight="1">
      <c r="A20" s="27" t="s">
        <v>18</v>
      </c>
      <c r="C20" s="34">
        <v>4698299.8</v>
      </c>
      <c r="D20" s="42">
        <f t="shared" si="1"/>
        <v>7.436753843054264</v>
      </c>
      <c r="E20" s="34">
        <v>33667.8</v>
      </c>
      <c r="F20" s="38">
        <f t="shared" si="2"/>
        <v>2.4462626264681266</v>
      </c>
      <c r="G20" s="34">
        <f t="shared" si="0"/>
        <v>4731967.6</v>
      </c>
      <c r="H20" s="38">
        <f t="shared" si="3"/>
        <v>7.330354687650626</v>
      </c>
    </row>
    <row r="21" spans="1:8" s="18" customFormat="1" ht="15" customHeight="1">
      <c r="A21" s="27" t="s">
        <v>19</v>
      </c>
      <c r="C21" s="34">
        <v>726558.3</v>
      </c>
      <c r="D21" s="42">
        <f t="shared" si="1"/>
        <v>1.150040538010787</v>
      </c>
      <c r="E21" s="34">
        <v>60896.3</v>
      </c>
      <c r="F21" s="38">
        <f t="shared" si="2"/>
        <v>4.424653312072394</v>
      </c>
      <c r="G21" s="34">
        <f t="shared" si="0"/>
        <v>787454.6000000001</v>
      </c>
      <c r="H21" s="38">
        <f t="shared" si="3"/>
        <v>1.2198565177035554</v>
      </c>
    </row>
    <row r="22" spans="1:8" s="18" customFormat="1" ht="15" customHeight="1">
      <c r="A22" s="27" t="s">
        <v>20</v>
      </c>
      <c r="C22" s="34">
        <v>328715</v>
      </c>
      <c r="D22" s="42">
        <f t="shared" si="1"/>
        <v>0.5203100363070876</v>
      </c>
      <c r="E22" s="34">
        <v>23145.9</v>
      </c>
      <c r="F22" s="38">
        <f t="shared" si="2"/>
        <v>1.6817537862874496</v>
      </c>
      <c r="G22" s="34">
        <f t="shared" si="0"/>
        <v>351860.9</v>
      </c>
      <c r="H22" s="38">
        <f t="shared" si="3"/>
        <v>0.5450724552120705</v>
      </c>
    </row>
    <row r="23" spans="1:8" s="18" customFormat="1" ht="15" customHeight="1">
      <c r="A23" s="27" t="s">
        <v>21</v>
      </c>
      <c r="C23" s="34">
        <v>510405.7</v>
      </c>
      <c r="D23" s="42">
        <f t="shared" si="1"/>
        <v>0.8079010945601645</v>
      </c>
      <c r="E23" s="34">
        <v>23749.8</v>
      </c>
      <c r="F23" s="38">
        <f t="shared" si="2"/>
        <v>1.7256324478015403</v>
      </c>
      <c r="G23" s="34">
        <f t="shared" si="0"/>
        <v>534155.5</v>
      </c>
      <c r="H23" s="38">
        <f t="shared" si="3"/>
        <v>0.8274674732260138</v>
      </c>
    </row>
    <row r="24" spans="1:8" s="18" customFormat="1" ht="15" customHeight="1">
      <c r="A24" s="27" t="s">
        <v>22</v>
      </c>
      <c r="C24" s="34">
        <v>1698671.5</v>
      </c>
      <c r="D24" s="42">
        <f t="shared" si="1"/>
        <v>2.688760262959752</v>
      </c>
      <c r="E24" s="34">
        <v>198574.4</v>
      </c>
      <c r="F24" s="38">
        <f t="shared" si="2"/>
        <v>14.42818162438093</v>
      </c>
      <c r="G24" s="34">
        <f t="shared" si="0"/>
        <v>1897245.9</v>
      </c>
      <c r="H24" s="38">
        <f t="shared" si="3"/>
        <v>2.939049155089509</v>
      </c>
    </row>
    <row r="25" spans="1:8" s="18" customFormat="1" ht="15" customHeight="1">
      <c r="A25" s="28" t="s">
        <v>23</v>
      </c>
      <c r="B25" s="19"/>
      <c r="C25" s="35">
        <v>80761.3</v>
      </c>
      <c r="D25" s="41">
        <f t="shared" si="1"/>
        <v>0.12783388325816464</v>
      </c>
      <c r="E25" s="35">
        <v>3820.6</v>
      </c>
      <c r="F25" s="37">
        <f t="shared" si="2"/>
        <v>0.2776002884264527</v>
      </c>
      <c r="G25" s="35">
        <f t="shared" si="0"/>
        <v>84581.90000000001</v>
      </c>
      <c r="H25" s="37">
        <f t="shared" si="3"/>
        <v>0.13102695951582521</v>
      </c>
    </row>
    <row r="26" spans="1:8" s="18" customFormat="1" ht="15" customHeight="1">
      <c r="A26" s="44" t="s">
        <v>56</v>
      </c>
      <c r="C26" s="43"/>
      <c r="D26" s="42"/>
      <c r="E26" s="43"/>
      <c r="F26" s="38"/>
      <c r="G26" s="43"/>
      <c r="H26" s="38"/>
    </row>
    <row r="27" spans="1:8" s="21" customFormat="1" ht="16.5" customHeight="1">
      <c r="A27" s="20" t="s">
        <v>28</v>
      </c>
      <c r="C27" s="22"/>
      <c r="D27" s="22"/>
      <c r="E27" s="22"/>
      <c r="G27" s="22"/>
      <c r="H27" s="22"/>
    </row>
    <row r="28" spans="1:8" s="21" customFormat="1" ht="16.5" customHeight="1">
      <c r="A28" s="20" t="s">
        <v>33</v>
      </c>
      <c r="C28" s="22"/>
      <c r="D28" s="22"/>
      <c r="E28" s="22"/>
      <c r="G28" s="22"/>
      <c r="H28" s="22"/>
    </row>
    <row r="29" spans="1:8" ht="12.75">
      <c r="A29" s="23"/>
      <c r="B29" s="23"/>
      <c r="C29" s="12"/>
      <c r="D29" s="12"/>
      <c r="E29" s="12"/>
      <c r="F29" s="12"/>
      <c r="G29" s="12"/>
      <c r="H29" s="12"/>
    </row>
    <row r="30" spans="3:8" ht="12.75">
      <c r="C30" s="24"/>
      <c r="D30" s="24"/>
      <c r="E30" s="24"/>
      <c r="G30" s="24"/>
      <c r="H30" s="24"/>
    </row>
    <row r="31" spans="3:8" ht="12.75">
      <c r="C31" s="24"/>
      <c r="G31" s="24"/>
      <c r="H31" s="24"/>
    </row>
    <row r="32" spans="3:8" ht="12.75">
      <c r="C32" s="24"/>
      <c r="D32" s="24"/>
      <c r="E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1:8" ht="12.75">
      <c r="A36" s="12"/>
      <c r="B36" s="12"/>
      <c r="C36" s="25"/>
      <c r="D36" s="25"/>
      <c r="E36" s="25"/>
      <c r="F36" s="12"/>
      <c r="G36" s="25"/>
      <c r="H36" s="25"/>
    </row>
    <row r="37" spans="1:8" ht="12.75">
      <c r="A37" s="26"/>
      <c r="B37" s="26"/>
      <c r="C37" s="12"/>
      <c r="D37" s="12"/>
      <c r="E37" s="12"/>
      <c r="F37" s="12"/>
      <c r="G37" s="12"/>
      <c r="H37" s="12"/>
    </row>
    <row r="38" spans="1:8" ht="12.75">
      <c r="A38" s="12"/>
      <c r="B38" s="12"/>
      <c r="C38" s="25"/>
      <c r="D38" s="25"/>
      <c r="E38" s="25"/>
      <c r="F38" s="12"/>
      <c r="G38" s="25"/>
      <c r="H38" s="25"/>
    </row>
    <row r="39" spans="1:8" ht="12.75">
      <c r="A39" s="12"/>
      <c r="B39" s="12"/>
      <c r="C39" s="25"/>
      <c r="D39" s="25"/>
      <c r="E39" s="25"/>
      <c r="F39" s="12"/>
      <c r="G39" s="25"/>
      <c r="H39" s="25"/>
    </row>
    <row r="40" spans="1:8" ht="12.75">
      <c r="A40" s="12"/>
      <c r="B40" s="12"/>
      <c r="C40" s="25"/>
      <c r="D40" s="25"/>
      <c r="E40" s="25"/>
      <c r="F40" s="12"/>
      <c r="G40" s="25"/>
      <c r="H40" s="25"/>
    </row>
  </sheetData>
  <sheetProtection/>
  <mergeCells count="1">
    <mergeCell ref="A5:H5"/>
  </mergeCells>
  <printOptions/>
  <pageMargins left="0.75" right="0.75" top="1" bottom="1"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40"/>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54</v>
      </c>
      <c r="B5" s="67"/>
      <c r="C5" s="67"/>
      <c r="D5" s="67"/>
      <c r="E5" s="67"/>
      <c r="F5" s="67"/>
      <c r="G5" s="67"/>
      <c r="H5" s="67"/>
    </row>
    <row r="6" spans="1:8" s="15" customFormat="1" ht="17.25" customHeight="1">
      <c r="A6" s="14"/>
      <c r="B6" s="14"/>
      <c r="C6" s="30" t="s">
        <v>3</v>
      </c>
      <c r="D6" s="30"/>
      <c r="E6" s="30" t="s">
        <v>4</v>
      </c>
      <c r="F6" s="30"/>
      <c r="G6" s="30" t="s">
        <v>26</v>
      </c>
      <c r="H6" s="30"/>
    </row>
    <row r="7" spans="1:8" s="29" customFormat="1" ht="38.25" customHeight="1">
      <c r="A7" s="16"/>
      <c r="B7" s="16"/>
      <c r="C7" s="16" t="s">
        <v>29</v>
      </c>
      <c r="D7" s="16" t="s">
        <v>25</v>
      </c>
      <c r="E7" s="32" t="s">
        <v>29</v>
      </c>
      <c r="F7" s="16" t="s">
        <v>25</v>
      </c>
      <c r="G7" s="32" t="s">
        <v>29</v>
      </c>
      <c r="H7" s="31" t="s">
        <v>25</v>
      </c>
    </row>
    <row r="8" spans="1:8" s="17" customFormat="1" ht="12.75" customHeight="1">
      <c r="A8" s="17" t="s">
        <v>24</v>
      </c>
      <c r="C8" s="50">
        <v>63045862.7</v>
      </c>
      <c r="D8" s="49">
        <v>100</v>
      </c>
      <c r="E8" s="50">
        <v>2606181</v>
      </c>
      <c r="F8" s="49">
        <v>100</v>
      </c>
      <c r="G8" s="50">
        <f>C8+E8</f>
        <v>65652043.7</v>
      </c>
      <c r="H8" s="49">
        <v>100</v>
      </c>
    </row>
    <row r="9" spans="1:8" s="18" customFormat="1" ht="15" customHeight="1">
      <c r="A9" s="27" t="s">
        <v>8</v>
      </c>
      <c r="C9" s="34">
        <v>15461225.5</v>
      </c>
      <c r="D9" s="38">
        <f>C9*$D$8/$C$8</f>
        <v>24.52377497564166</v>
      </c>
      <c r="E9" s="34">
        <v>321916.5</v>
      </c>
      <c r="F9" s="36">
        <f>E9*$F$8/$E$8</f>
        <v>12.352039248233334</v>
      </c>
      <c r="G9" s="34">
        <f aca="true" t="shared" si="0" ref="G9:G25">C9+E9</f>
        <v>15783142</v>
      </c>
      <c r="H9" s="36">
        <f>G9*$H$8/$G$8</f>
        <v>24.04059509879355</v>
      </c>
    </row>
    <row r="10" spans="1:8" s="18" customFormat="1" ht="15" customHeight="1">
      <c r="A10" s="51" t="s">
        <v>2</v>
      </c>
      <c r="B10" s="52"/>
      <c r="C10" s="53">
        <v>1169051.2</v>
      </c>
      <c r="D10" s="55">
        <f aca="true" t="shared" si="1" ref="D10:D25">C10*$D$8/$C$8</f>
        <v>1.854286942765556</v>
      </c>
      <c r="E10" s="53">
        <v>87026.4</v>
      </c>
      <c r="F10" s="54">
        <f aca="true" t="shared" si="2" ref="F10:F25">E10*$F$8/$E$8</f>
        <v>3.33923085157938</v>
      </c>
      <c r="G10" s="53">
        <f t="shared" si="0"/>
        <v>1256077.5999999999</v>
      </c>
      <c r="H10" s="54">
        <f aca="true" t="shared" si="3" ref="H10:H25">G10*$H$8/$G$8</f>
        <v>1.9132345761233323</v>
      </c>
    </row>
    <row r="11" spans="1:8" s="18" customFormat="1" ht="15" customHeight="1">
      <c r="A11" s="27" t="s">
        <v>9</v>
      </c>
      <c r="C11" s="34">
        <v>1379290</v>
      </c>
      <c r="D11" s="38">
        <f t="shared" si="1"/>
        <v>2.1877565647142774</v>
      </c>
      <c r="E11" s="34">
        <v>672516.1</v>
      </c>
      <c r="F11" s="36">
        <f t="shared" si="2"/>
        <v>25.80465823363765</v>
      </c>
      <c r="G11" s="34">
        <f t="shared" si="0"/>
        <v>2051806.1</v>
      </c>
      <c r="H11" s="36">
        <f t="shared" si="3"/>
        <v>3.1252737681340452</v>
      </c>
    </row>
    <row r="12" spans="1:8" s="18" customFormat="1" ht="15" customHeight="1">
      <c r="A12" s="27" t="s">
        <v>10</v>
      </c>
      <c r="C12" s="34">
        <v>64735.6</v>
      </c>
      <c r="D12" s="38">
        <f t="shared" si="1"/>
        <v>0.10268017158880118</v>
      </c>
      <c r="E12" s="34">
        <v>717</v>
      </c>
      <c r="F12" s="36">
        <f t="shared" si="2"/>
        <v>0.0275115197294432</v>
      </c>
      <c r="G12" s="34">
        <f t="shared" si="0"/>
        <v>65452.6</v>
      </c>
      <c r="H12" s="36">
        <f t="shared" si="3"/>
        <v>0.09969621098025315</v>
      </c>
    </row>
    <row r="13" spans="1:8" s="18" customFormat="1" ht="15" customHeight="1">
      <c r="A13" s="27" t="s">
        <v>11</v>
      </c>
      <c r="C13" s="34">
        <v>144139.1</v>
      </c>
      <c r="D13" s="38">
        <f t="shared" si="1"/>
        <v>0.22862578736669423</v>
      </c>
      <c r="E13" s="34">
        <v>29142.1</v>
      </c>
      <c r="F13" s="36">
        <f t="shared" si="2"/>
        <v>1.1181917142362714</v>
      </c>
      <c r="G13" s="34">
        <f t="shared" si="0"/>
        <v>173281.2</v>
      </c>
      <c r="H13" s="36">
        <f t="shared" si="3"/>
        <v>0.26393877514585273</v>
      </c>
    </row>
    <row r="14" spans="1:8" s="18" customFormat="1" ht="15" customHeight="1">
      <c r="A14" s="27" t="s">
        <v>12</v>
      </c>
      <c r="C14" s="34">
        <v>824122.4</v>
      </c>
      <c r="D14" s="38">
        <f t="shared" si="1"/>
        <v>1.307179194170976</v>
      </c>
      <c r="E14" s="34">
        <v>54289.5</v>
      </c>
      <c r="F14" s="36">
        <f t="shared" si="2"/>
        <v>2.0831055095559363</v>
      </c>
      <c r="G14" s="34">
        <f t="shared" si="0"/>
        <v>878411.9</v>
      </c>
      <c r="H14" s="36">
        <f t="shared" si="3"/>
        <v>1.3379810444499536</v>
      </c>
    </row>
    <row r="15" spans="1:8" s="18" customFormat="1" ht="15" customHeight="1">
      <c r="A15" s="27" t="s">
        <v>13</v>
      </c>
      <c r="C15" s="34">
        <v>19634957.899999995</v>
      </c>
      <c r="D15" s="38">
        <f t="shared" si="1"/>
        <v>31.143927704553395</v>
      </c>
      <c r="E15" s="34">
        <v>90405.4</v>
      </c>
      <c r="F15" s="36">
        <f t="shared" si="2"/>
        <v>3.4688841642234367</v>
      </c>
      <c r="G15" s="34">
        <f t="shared" si="0"/>
        <v>19725363.299999993</v>
      </c>
      <c r="H15" s="36">
        <f t="shared" si="3"/>
        <v>30.045314948817033</v>
      </c>
    </row>
    <row r="16" spans="1:8" s="18" customFormat="1" ht="15" customHeight="1">
      <c r="A16" s="27" t="s">
        <v>14</v>
      </c>
      <c r="C16" s="34">
        <v>1261828.5</v>
      </c>
      <c r="D16" s="38">
        <f t="shared" si="1"/>
        <v>2.0014453700226706</v>
      </c>
      <c r="E16" s="34">
        <v>34937.8</v>
      </c>
      <c r="F16" s="36">
        <f t="shared" si="2"/>
        <v>1.3405745801999172</v>
      </c>
      <c r="G16" s="34">
        <f t="shared" si="0"/>
        <v>1296766.3</v>
      </c>
      <c r="H16" s="36">
        <f t="shared" si="3"/>
        <v>1.9752108646086213</v>
      </c>
    </row>
    <row r="17" spans="1:8" s="18" customFormat="1" ht="15" customHeight="1">
      <c r="A17" s="27" t="s">
        <v>15</v>
      </c>
      <c r="C17" s="34">
        <v>10039880.2</v>
      </c>
      <c r="D17" s="38">
        <f t="shared" si="1"/>
        <v>15.924724906651168</v>
      </c>
      <c r="E17" s="34">
        <v>327936.7</v>
      </c>
      <c r="F17" s="36">
        <f t="shared" si="2"/>
        <v>12.583036251127607</v>
      </c>
      <c r="G17" s="34">
        <f t="shared" si="0"/>
        <v>10367816.899999999</v>
      </c>
      <c r="H17" s="36">
        <f t="shared" si="3"/>
        <v>15.792070308391631</v>
      </c>
    </row>
    <row r="18" spans="1:8" s="18" customFormat="1" ht="15" customHeight="1">
      <c r="A18" s="27" t="s">
        <v>16</v>
      </c>
      <c r="C18" s="34">
        <v>3156857.6</v>
      </c>
      <c r="D18" s="38">
        <f t="shared" si="1"/>
        <v>5.007239912033117</v>
      </c>
      <c r="E18" s="34">
        <v>183049.4</v>
      </c>
      <c r="F18" s="36">
        <f t="shared" si="2"/>
        <v>7.023664127702566</v>
      </c>
      <c r="G18" s="34">
        <f t="shared" si="0"/>
        <v>3339907</v>
      </c>
      <c r="H18" s="36">
        <f t="shared" si="3"/>
        <v>5.0872856529217225</v>
      </c>
    </row>
    <row r="19" spans="1:8" s="18" customFormat="1" ht="15" customHeight="1">
      <c r="A19" s="27" t="s">
        <v>17</v>
      </c>
      <c r="C19" s="34">
        <v>94577.1</v>
      </c>
      <c r="D19" s="38">
        <f t="shared" si="1"/>
        <v>0.15001317445688628</v>
      </c>
      <c r="E19" s="34">
        <v>1370.1</v>
      </c>
      <c r="F19" s="36">
        <f t="shared" si="2"/>
        <v>0.052571175985090826</v>
      </c>
      <c r="G19" s="34">
        <f t="shared" si="0"/>
        <v>95947.20000000001</v>
      </c>
      <c r="H19" s="36">
        <f t="shared" si="3"/>
        <v>0.1461450315826193</v>
      </c>
    </row>
    <row r="20" spans="1:8" s="18" customFormat="1" ht="15" customHeight="1">
      <c r="A20" s="27" t="s">
        <v>18</v>
      </c>
      <c r="C20" s="34">
        <v>4336909.9</v>
      </c>
      <c r="D20" s="38">
        <f t="shared" si="1"/>
        <v>6.878976215516201</v>
      </c>
      <c r="E20" s="34">
        <v>72544.4</v>
      </c>
      <c r="F20" s="36">
        <f t="shared" si="2"/>
        <v>2.7835518714931924</v>
      </c>
      <c r="G20" s="34">
        <f t="shared" si="0"/>
        <v>4409454.300000001</v>
      </c>
      <c r="H20" s="36">
        <f t="shared" si="3"/>
        <v>6.716400665528711</v>
      </c>
    </row>
    <row r="21" spans="1:8" s="18" customFormat="1" ht="15" customHeight="1">
      <c r="A21" s="27" t="s">
        <v>19</v>
      </c>
      <c r="C21" s="34">
        <v>1489897.6</v>
      </c>
      <c r="D21" s="38">
        <f t="shared" si="1"/>
        <v>2.363196467133124</v>
      </c>
      <c r="E21" s="34">
        <v>132728.9</v>
      </c>
      <c r="F21" s="36">
        <f t="shared" si="2"/>
        <v>5.092850419828861</v>
      </c>
      <c r="G21" s="34">
        <f t="shared" si="0"/>
        <v>1622626.5</v>
      </c>
      <c r="H21" s="36">
        <f t="shared" si="3"/>
        <v>2.4715552000401777</v>
      </c>
    </row>
    <row r="22" spans="1:8" s="18" customFormat="1" ht="15" customHeight="1">
      <c r="A22" s="27" t="s">
        <v>20</v>
      </c>
      <c r="C22" s="34">
        <v>408884.2</v>
      </c>
      <c r="D22" s="38">
        <f t="shared" si="1"/>
        <v>0.6485504083680339</v>
      </c>
      <c r="E22" s="34">
        <v>46869.9</v>
      </c>
      <c r="F22" s="36">
        <f t="shared" si="2"/>
        <v>1.7984130802887444</v>
      </c>
      <c r="G22" s="34">
        <f t="shared" si="0"/>
        <v>455754.10000000003</v>
      </c>
      <c r="H22" s="36">
        <f t="shared" si="3"/>
        <v>0.6941963636084035</v>
      </c>
    </row>
    <row r="23" spans="1:8" s="18" customFormat="1" ht="15" customHeight="1">
      <c r="A23" s="27" t="s">
        <v>21</v>
      </c>
      <c r="C23" s="34">
        <v>988112.5</v>
      </c>
      <c r="D23" s="38">
        <f t="shared" si="1"/>
        <v>1.5672915837505066</v>
      </c>
      <c r="E23" s="34">
        <v>58806</v>
      </c>
      <c r="F23" s="36">
        <f t="shared" si="2"/>
        <v>2.256405061659186</v>
      </c>
      <c r="G23" s="34">
        <f t="shared" si="0"/>
        <v>1046918.5</v>
      </c>
      <c r="H23" s="36">
        <f t="shared" si="3"/>
        <v>1.5946472356351031</v>
      </c>
    </row>
    <row r="24" spans="1:8" s="18" customFormat="1" ht="15" customHeight="1">
      <c r="A24" s="27" t="s">
        <v>22</v>
      </c>
      <c r="C24" s="34">
        <v>2521802.6</v>
      </c>
      <c r="D24" s="38">
        <f t="shared" si="1"/>
        <v>3.9999493892245526</v>
      </c>
      <c r="E24" s="34">
        <v>486957</v>
      </c>
      <c r="F24" s="36">
        <f t="shared" si="2"/>
        <v>18.68469611281795</v>
      </c>
      <c r="G24" s="34">
        <f t="shared" si="0"/>
        <v>3008759.6</v>
      </c>
      <c r="H24" s="36">
        <f t="shared" si="3"/>
        <v>4.582887950523922</v>
      </c>
    </row>
    <row r="25" spans="1:8" s="18" customFormat="1" ht="15" customHeight="1">
      <c r="A25" s="28" t="s">
        <v>23</v>
      </c>
      <c r="B25" s="19"/>
      <c r="C25" s="35">
        <v>69848.4</v>
      </c>
      <c r="D25" s="37">
        <f t="shared" si="1"/>
        <v>0.11078982348511822</v>
      </c>
      <c r="E25" s="35">
        <v>5037.1</v>
      </c>
      <c r="F25" s="37">
        <f t="shared" si="2"/>
        <v>0.19327514090540912</v>
      </c>
      <c r="G25" s="35">
        <f t="shared" si="0"/>
        <v>74885.5</v>
      </c>
      <c r="H25" s="37">
        <f t="shared" si="3"/>
        <v>0.11406423285494766</v>
      </c>
    </row>
    <row r="26" spans="1:8" s="18" customFormat="1" ht="15" customHeight="1">
      <c r="A26" s="44" t="s">
        <v>56</v>
      </c>
      <c r="C26" s="43"/>
      <c r="D26" s="42"/>
      <c r="E26" s="43"/>
      <c r="F26" s="38"/>
      <c r="G26" s="43"/>
      <c r="H26" s="38"/>
    </row>
    <row r="27" spans="1:8" s="21" customFormat="1" ht="16.5" customHeight="1">
      <c r="A27" s="20" t="s">
        <v>28</v>
      </c>
      <c r="C27" s="22"/>
      <c r="D27" s="22"/>
      <c r="E27" s="22"/>
      <c r="G27" s="22"/>
      <c r="H27" s="22"/>
    </row>
    <row r="28" spans="1:8" s="21" customFormat="1" ht="16.5" customHeight="1">
      <c r="A28" s="20" t="s">
        <v>34</v>
      </c>
      <c r="C28" s="22"/>
      <c r="D28" s="22"/>
      <c r="E28" s="22"/>
      <c r="G28" s="22"/>
      <c r="H28" s="22"/>
    </row>
    <row r="29" spans="1:8" ht="12.75">
      <c r="A29" s="23"/>
      <c r="B29" s="23"/>
      <c r="C29" s="12"/>
      <c r="D29" s="12"/>
      <c r="E29" s="12"/>
      <c r="F29" s="12"/>
      <c r="G29" s="12"/>
      <c r="H29" s="12"/>
    </row>
    <row r="30" spans="3:8" ht="12.75">
      <c r="C30" s="24"/>
      <c r="D30" s="24"/>
      <c r="E30" s="24"/>
      <c r="G30" s="24"/>
      <c r="H30" s="24"/>
    </row>
    <row r="31" spans="3:8" ht="12.75">
      <c r="C31" s="24"/>
      <c r="G31" s="24"/>
      <c r="H31" s="24"/>
    </row>
    <row r="32" spans="3:8" ht="12.75">
      <c r="C32" s="24"/>
      <c r="D32" s="24"/>
      <c r="E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1:8" ht="12.75">
      <c r="A36" s="12"/>
      <c r="B36" s="12"/>
      <c r="C36" s="25"/>
      <c r="D36" s="25"/>
      <c r="E36" s="25"/>
      <c r="F36" s="12"/>
      <c r="G36" s="25"/>
      <c r="H36" s="25"/>
    </row>
    <row r="37" spans="1:8" ht="12.75">
      <c r="A37" s="26"/>
      <c r="B37" s="26"/>
      <c r="C37" s="12"/>
      <c r="D37" s="12"/>
      <c r="E37" s="12"/>
      <c r="F37" s="12"/>
      <c r="G37" s="12"/>
      <c r="H37" s="12"/>
    </row>
    <row r="38" spans="1:8" ht="12.75">
      <c r="A38" s="12"/>
      <c r="B38" s="12"/>
      <c r="C38" s="25"/>
      <c r="D38" s="25"/>
      <c r="E38" s="25"/>
      <c r="F38" s="12"/>
      <c r="G38" s="25"/>
      <c r="H38" s="25"/>
    </row>
    <row r="39" spans="1:8" ht="12.75">
      <c r="A39" s="12"/>
      <c r="B39" s="12"/>
      <c r="C39" s="25"/>
      <c r="D39" s="25"/>
      <c r="E39" s="25"/>
      <c r="F39" s="12"/>
      <c r="G39" s="25"/>
      <c r="H39" s="25"/>
    </row>
    <row r="40" spans="1:8" ht="12.75">
      <c r="A40" s="12"/>
      <c r="B40" s="12"/>
      <c r="C40" s="25"/>
      <c r="D40" s="25"/>
      <c r="E40" s="25"/>
      <c r="F40" s="12"/>
      <c r="G40" s="25"/>
      <c r="H40" s="25"/>
    </row>
  </sheetData>
  <sheetProtection/>
  <mergeCells count="1">
    <mergeCell ref="A5:H5"/>
  </mergeCell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40"/>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76</v>
      </c>
      <c r="B5" s="67"/>
      <c r="C5" s="67"/>
      <c r="D5" s="67"/>
      <c r="E5" s="67"/>
      <c r="F5" s="67"/>
      <c r="G5" s="67"/>
      <c r="H5" s="67"/>
    </row>
    <row r="6" spans="1:8" s="15" customFormat="1" ht="23.25" customHeight="1">
      <c r="A6" s="14"/>
      <c r="B6" s="14"/>
      <c r="C6" s="30" t="s">
        <v>3</v>
      </c>
      <c r="D6" s="30"/>
      <c r="E6" s="30" t="s">
        <v>4</v>
      </c>
      <c r="F6" s="30"/>
      <c r="G6" s="30" t="s">
        <v>26</v>
      </c>
      <c r="H6" s="30"/>
    </row>
    <row r="7" spans="1:8" s="29" customFormat="1" ht="38.25" customHeight="1">
      <c r="A7" s="16"/>
      <c r="B7" s="16"/>
      <c r="C7" s="16" t="s">
        <v>29</v>
      </c>
      <c r="D7" s="16" t="s">
        <v>25</v>
      </c>
      <c r="E7" s="33" t="s">
        <v>29</v>
      </c>
      <c r="F7" s="16" t="s">
        <v>25</v>
      </c>
      <c r="G7" s="33" t="s">
        <v>29</v>
      </c>
      <c r="H7" s="31" t="s">
        <v>25</v>
      </c>
    </row>
    <row r="8" spans="1:8" s="17" customFormat="1" ht="12.75" customHeight="1">
      <c r="A8" s="17" t="s">
        <v>24</v>
      </c>
      <c r="C8" s="57" t="s">
        <v>64</v>
      </c>
      <c r="D8" s="57" t="s">
        <v>64</v>
      </c>
      <c r="E8" s="57" t="s">
        <v>64</v>
      </c>
      <c r="F8" s="57" t="s">
        <v>64</v>
      </c>
      <c r="G8" s="57" t="s">
        <v>64</v>
      </c>
      <c r="H8" s="57" t="s">
        <v>64</v>
      </c>
    </row>
    <row r="9" spans="1:8" s="18" customFormat="1" ht="15" customHeight="1">
      <c r="A9" s="27" t="s">
        <v>8</v>
      </c>
      <c r="C9" s="58" t="s">
        <v>64</v>
      </c>
      <c r="D9" s="59" t="s">
        <v>64</v>
      </c>
      <c r="E9" s="58" t="s">
        <v>64</v>
      </c>
      <c r="F9" s="60" t="s">
        <v>64</v>
      </c>
      <c r="G9" s="58" t="s">
        <v>64</v>
      </c>
      <c r="H9" s="60" t="s">
        <v>64</v>
      </c>
    </row>
    <row r="10" spans="1:8" s="18" customFormat="1" ht="15" customHeight="1">
      <c r="A10" s="51" t="s">
        <v>2</v>
      </c>
      <c r="B10" s="52"/>
      <c r="C10" s="61" t="s">
        <v>64</v>
      </c>
      <c r="D10" s="62" t="s">
        <v>64</v>
      </c>
      <c r="E10" s="61" t="s">
        <v>64</v>
      </c>
      <c r="F10" s="63" t="s">
        <v>64</v>
      </c>
      <c r="G10" s="61" t="s">
        <v>64</v>
      </c>
      <c r="H10" s="63" t="s">
        <v>64</v>
      </c>
    </row>
    <row r="11" spans="1:8" s="18" customFormat="1" ht="15" customHeight="1">
      <c r="A11" s="27" t="s">
        <v>9</v>
      </c>
      <c r="C11" s="58" t="s">
        <v>64</v>
      </c>
      <c r="D11" s="59" t="s">
        <v>64</v>
      </c>
      <c r="E11" s="58" t="s">
        <v>64</v>
      </c>
      <c r="F11" s="60" t="s">
        <v>64</v>
      </c>
      <c r="G11" s="58" t="s">
        <v>64</v>
      </c>
      <c r="H11" s="60" t="s">
        <v>64</v>
      </c>
    </row>
    <row r="12" spans="1:8" s="18" customFormat="1" ht="15" customHeight="1">
      <c r="A12" s="27" t="s">
        <v>10</v>
      </c>
      <c r="C12" s="58" t="s">
        <v>64</v>
      </c>
      <c r="D12" s="59" t="s">
        <v>64</v>
      </c>
      <c r="E12" s="58" t="s">
        <v>64</v>
      </c>
      <c r="F12" s="60" t="s">
        <v>64</v>
      </c>
      <c r="G12" s="58" t="s">
        <v>64</v>
      </c>
      <c r="H12" s="60" t="s">
        <v>64</v>
      </c>
    </row>
    <row r="13" spans="1:8" s="18" customFormat="1" ht="15" customHeight="1">
      <c r="A13" s="27" t="s">
        <v>11</v>
      </c>
      <c r="C13" s="58" t="s">
        <v>64</v>
      </c>
      <c r="D13" s="59" t="s">
        <v>64</v>
      </c>
      <c r="E13" s="58" t="s">
        <v>64</v>
      </c>
      <c r="F13" s="60" t="s">
        <v>64</v>
      </c>
      <c r="G13" s="58" t="s">
        <v>64</v>
      </c>
      <c r="H13" s="60" t="s">
        <v>64</v>
      </c>
    </row>
    <row r="14" spans="1:8" s="18" customFormat="1" ht="15" customHeight="1">
      <c r="A14" s="27" t="s">
        <v>12</v>
      </c>
      <c r="C14" s="58" t="s">
        <v>64</v>
      </c>
      <c r="D14" s="59" t="s">
        <v>64</v>
      </c>
      <c r="E14" s="58" t="s">
        <v>64</v>
      </c>
      <c r="F14" s="60" t="s">
        <v>64</v>
      </c>
      <c r="G14" s="58" t="s">
        <v>64</v>
      </c>
      <c r="H14" s="60" t="s">
        <v>64</v>
      </c>
    </row>
    <row r="15" spans="1:8" s="18" customFormat="1" ht="15" customHeight="1">
      <c r="A15" s="27" t="s">
        <v>13</v>
      </c>
      <c r="C15" s="58" t="s">
        <v>64</v>
      </c>
      <c r="D15" s="59" t="s">
        <v>64</v>
      </c>
      <c r="E15" s="58" t="s">
        <v>64</v>
      </c>
      <c r="F15" s="60" t="s">
        <v>64</v>
      </c>
      <c r="G15" s="58" t="s">
        <v>64</v>
      </c>
      <c r="H15" s="60" t="s">
        <v>64</v>
      </c>
    </row>
    <row r="16" spans="1:8" s="18" customFormat="1" ht="15" customHeight="1">
      <c r="A16" s="27" t="s">
        <v>14</v>
      </c>
      <c r="C16" s="58" t="s">
        <v>64</v>
      </c>
      <c r="D16" s="59" t="s">
        <v>64</v>
      </c>
      <c r="E16" s="58" t="s">
        <v>64</v>
      </c>
      <c r="F16" s="60" t="s">
        <v>64</v>
      </c>
      <c r="G16" s="58" t="s">
        <v>64</v>
      </c>
      <c r="H16" s="60" t="s">
        <v>64</v>
      </c>
    </row>
    <row r="17" spans="1:8" s="18" customFormat="1" ht="15" customHeight="1">
      <c r="A17" s="27" t="s">
        <v>15</v>
      </c>
      <c r="C17" s="58" t="s">
        <v>64</v>
      </c>
      <c r="D17" s="59" t="s">
        <v>64</v>
      </c>
      <c r="E17" s="58" t="s">
        <v>64</v>
      </c>
      <c r="F17" s="60" t="s">
        <v>64</v>
      </c>
      <c r="G17" s="58" t="s">
        <v>64</v>
      </c>
      <c r="H17" s="60" t="s">
        <v>64</v>
      </c>
    </row>
    <row r="18" spans="1:8" s="18" customFormat="1" ht="15" customHeight="1">
      <c r="A18" s="27" t="s">
        <v>16</v>
      </c>
      <c r="C18" s="58" t="s">
        <v>64</v>
      </c>
      <c r="D18" s="59" t="s">
        <v>64</v>
      </c>
      <c r="E18" s="58" t="s">
        <v>64</v>
      </c>
      <c r="F18" s="60" t="s">
        <v>64</v>
      </c>
      <c r="G18" s="58" t="s">
        <v>64</v>
      </c>
      <c r="H18" s="60" t="s">
        <v>64</v>
      </c>
    </row>
    <row r="19" spans="1:8" s="18" customFormat="1" ht="15" customHeight="1">
      <c r="A19" s="27" t="s">
        <v>17</v>
      </c>
      <c r="C19" s="58" t="s">
        <v>64</v>
      </c>
      <c r="D19" s="59" t="s">
        <v>64</v>
      </c>
      <c r="E19" s="58" t="s">
        <v>64</v>
      </c>
      <c r="F19" s="60" t="s">
        <v>64</v>
      </c>
      <c r="G19" s="58" t="s">
        <v>64</v>
      </c>
      <c r="H19" s="60" t="s">
        <v>64</v>
      </c>
    </row>
    <row r="20" spans="1:8" s="18" customFormat="1" ht="15" customHeight="1">
      <c r="A20" s="27" t="s">
        <v>18</v>
      </c>
      <c r="C20" s="58" t="s">
        <v>64</v>
      </c>
      <c r="D20" s="59" t="s">
        <v>64</v>
      </c>
      <c r="E20" s="58" t="s">
        <v>64</v>
      </c>
      <c r="F20" s="60" t="s">
        <v>64</v>
      </c>
      <c r="G20" s="58" t="s">
        <v>64</v>
      </c>
      <c r="H20" s="60" t="s">
        <v>64</v>
      </c>
    </row>
    <row r="21" spans="1:8" s="18" customFormat="1" ht="15" customHeight="1">
      <c r="A21" s="27" t="s">
        <v>19</v>
      </c>
      <c r="C21" s="58" t="s">
        <v>64</v>
      </c>
      <c r="D21" s="59" t="s">
        <v>64</v>
      </c>
      <c r="E21" s="58" t="s">
        <v>64</v>
      </c>
      <c r="F21" s="60" t="s">
        <v>64</v>
      </c>
      <c r="G21" s="58" t="s">
        <v>64</v>
      </c>
      <c r="H21" s="60" t="s">
        <v>64</v>
      </c>
    </row>
    <row r="22" spans="1:8" s="18" customFormat="1" ht="15" customHeight="1">
      <c r="A22" s="27" t="s">
        <v>20</v>
      </c>
      <c r="C22" s="58" t="s">
        <v>64</v>
      </c>
      <c r="D22" s="59" t="s">
        <v>64</v>
      </c>
      <c r="E22" s="58" t="s">
        <v>64</v>
      </c>
      <c r="F22" s="60" t="s">
        <v>64</v>
      </c>
      <c r="G22" s="58" t="s">
        <v>64</v>
      </c>
      <c r="H22" s="60" t="s">
        <v>64</v>
      </c>
    </row>
    <row r="23" spans="1:8" s="18" customFormat="1" ht="15" customHeight="1">
      <c r="A23" s="27" t="s">
        <v>21</v>
      </c>
      <c r="C23" s="58" t="s">
        <v>64</v>
      </c>
      <c r="D23" s="59" t="s">
        <v>64</v>
      </c>
      <c r="E23" s="58" t="s">
        <v>64</v>
      </c>
      <c r="F23" s="60" t="s">
        <v>64</v>
      </c>
      <c r="G23" s="58" t="s">
        <v>64</v>
      </c>
      <c r="H23" s="60" t="s">
        <v>64</v>
      </c>
    </row>
    <row r="24" spans="1:8" s="18" customFormat="1" ht="15" customHeight="1">
      <c r="A24" s="27" t="s">
        <v>22</v>
      </c>
      <c r="C24" s="58" t="s">
        <v>64</v>
      </c>
      <c r="D24" s="59" t="s">
        <v>64</v>
      </c>
      <c r="E24" s="58" t="s">
        <v>64</v>
      </c>
      <c r="F24" s="60" t="s">
        <v>64</v>
      </c>
      <c r="G24" s="58" t="s">
        <v>64</v>
      </c>
      <c r="H24" s="60" t="s">
        <v>64</v>
      </c>
    </row>
    <row r="25" spans="1:8" s="18" customFormat="1" ht="15" customHeight="1">
      <c r="A25" s="28" t="s">
        <v>23</v>
      </c>
      <c r="B25" s="19"/>
      <c r="C25" s="64" t="s">
        <v>64</v>
      </c>
      <c r="D25" s="65" t="s">
        <v>64</v>
      </c>
      <c r="E25" s="64" t="s">
        <v>64</v>
      </c>
      <c r="F25" s="65" t="s">
        <v>64</v>
      </c>
      <c r="G25" s="64" t="s">
        <v>64</v>
      </c>
      <c r="H25" s="65" t="s">
        <v>64</v>
      </c>
    </row>
    <row r="26" spans="1:16" s="46" customFormat="1" ht="34.5" customHeight="1">
      <c r="A26" s="68" t="s">
        <v>77</v>
      </c>
      <c r="B26" s="68"/>
      <c r="C26" s="68"/>
      <c r="D26" s="68"/>
      <c r="E26" s="68"/>
      <c r="F26" s="68"/>
      <c r="G26" s="68"/>
      <c r="H26" s="68"/>
      <c r="I26" s="68"/>
      <c r="J26" s="68"/>
      <c r="K26" s="68"/>
      <c r="L26" s="68"/>
      <c r="M26" s="68"/>
      <c r="N26" s="68"/>
      <c r="O26" s="68"/>
      <c r="P26" s="47"/>
    </row>
    <row r="27" spans="1:8" s="21" customFormat="1" ht="16.5" customHeight="1">
      <c r="A27" s="20" t="s">
        <v>78</v>
      </c>
      <c r="C27" s="22"/>
      <c r="D27" s="22"/>
      <c r="E27" s="22"/>
      <c r="G27" s="22"/>
      <c r="H27" s="22"/>
    </row>
    <row r="28" spans="1:8" s="21" customFormat="1" ht="16.5" customHeight="1">
      <c r="A28" s="20" t="s">
        <v>63</v>
      </c>
      <c r="C28" s="22"/>
      <c r="D28" s="22"/>
      <c r="E28" s="22"/>
      <c r="G28" s="22"/>
      <c r="H28" s="22"/>
    </row>
    <row r="29" spans="1:8" ht="12.75">
      <c r="A29" s="23"/>
      <c r="B29" s="23"/>
      <c r="C29" s="12"/>
      <c r="D29" s="12"/>
      <c r="E29" s="12"/>
      <c r="F29" s="12"/>
      <c r="G29" s="12"/>
      <c r="H29" s="12"/>
    </row>
    <row r="30" spans="3:8" ht="12.75">
      <c r="C30" s="24"/>
      <c r="D30" s="24"/>
      <c r="E30" s="24"/>
      <c r="G30" s="24"/>
      <c r="H30" s="24"/>
    </row>
    <row r="31" spans="3:8" ht="12.75">
      <c r="C31" s="24"/>
      <c r="G31" s="24"/>
      <c r="H31" s="24"/>
    </row>
    <row r="32" spans="3:8" ht="12.75">
      <c r="C32" s="24"/>
      <c r="D32" s="24"/>
      <c r="E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1:8" ht="12.75">
      <c r="A36" s="12"/>
      <c r="B36" s="12"/>
      <c r="C36" s="25"/>
      <c r="D36" s="25"/>
      <c r="E36" s="25"/>
      <c r="F36" s="12"/>
      <c r="G36" s="25"/>
      <c r="H36" s="25"/>
    </row>
    <row r="37" spans="1:8" ht="12.75">
      <c r="A37" s="26"/>
      <c r="B37" s="26"/>
      <c r="C37" s="12"/>
      <c r="D37" s="12"/>
      <c r="E37" s="12"/>
      <c r="F37" s="12"/>
      <c r="G37" s="12"/>
      <c r="H37" s="12"/>
    </row>
    <row r="38" spans="1:8" ht="12.75">
      <c r="A38" s="12"/>
      <c r="B38" s="12"/>
      <c r="C38" s="25"/>
      <c r="D38" s="25"/>
      <c r="E38" s="25"/>
      <c r="F38" s="12"/>
      <c r="G38" s="25"/>
      <c r="H38" s="25"/>
    </row>
    <row r="39" spans="1:8" ht="12.75">
      <c r="A39" s="12"/>
      <c r="B39" s="12"/>
      <c r="C39" s="25"/>
      <c r="D39" s="25"/>
      <c r="E39" s="25"/>
      <c r="F39" s="12"/>
      <c r="G39" s="25"/>
      <c r="H39" s="25"/>
    </row>
    <row r="40" spans="1:8" ht="12.75">
      <c r="A40" s="12"/>
      <c r="B40" s="12"/>
      <c r="C40" s="25"/>
      <c r="D40" s="25"/>
      <c r="E40" s="25"/>
      <c r="F40" s="12"/>
      <c r="G40" s="25"/>
      <c r="H40" s="25"/>
    </row>
  </sheetData>
  <sheetProtection/>
  <mergeCells count="2">
    <mergeCell ref="A5:H5"/>
    <mergeCell ref="A26:O26"/>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41"/>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71</v>
      </c>
      <c r="B5" s="67"/>
      <c r="C5" s="67"/>
      <c r="D5" s="67"/>
      <c r="E5" s="67"/>
      <c r="F5" s="67"/>
      <c r="G5" s="67"/>
      <c r="H5" s="67"/>
    </row>
    <row r="6" spans="1:8" s="15" customFormat="1" ht="23.25" customHeight="1">
      <c r="A6" s="14"/>
      <c r="B6" s="14"/>
      <c r="C6" s="30" t="s">
        <v>3</v>
      </c>
      <c r="D6" s="30"/>
      <c r="E6" s="30" t="s">
        <v>4</v>
      </c>
      <c r="F6" s="30"/>
      <c r="G6" s="30" t="s">
        <v>26</v>
      </c>
      <c r="H6" s="30"/>
    </row>
    <row r="7" spans="1:8" s="29" customFormat="1" ht="38.25" customHeight="1">
      <c r="A7" s="16"/>
      <c r="B7" s="16"/>
      <c r="C7" s="16" t="s">
        <v>29</v>
      </c>
      <c r="D7" s="16" t="s">
        <v>25</v>
      </c>
      <c r="E7" s="33" t="s">
        <v>29</v>
      </c>
      <c r="F7" s="16" t="s">
        <v>25</v>
      </c>
      <c r="G7" s="33" t="s">
        <v>29</v>
      </c>
      <c r="H7" s="31" t="s">
        <v>25</v>
      </c>
    </row>
    <row r="8" spans="1:8" s="17" customFormat="1" ht="12.75" customHeight="1">
      <c r="A8" s="17" t="s">
        <v>24</v>
      </c>
      <c r="C8" s="48">
        <v>37416657</v>
      </c>
      <c r="D8" s="49">
        <v>100</v>
      </c>
      <c r="E8" s="50">
        <v>1309602</v>
      </c>
      <c r="F8" s="49">
        <v>100</v>
      </c>
      <c r="G8" s="50">
        <f>C8+E8</f>
        <v>38726259</v>
      </c>
      <c r="H8" s="49">
        <v>100</v>
      </c>
    </row>
    <row r="9" spans="1:8" s="18" customFormat="1" ht="15" customHeight="1">
      <c r="A9" s="27" t="s">
        <v>8</v>
      </c>
      <c r="C9" s="58" t="s">
        <v>64</v>
      </c>
      <c r="D9" s="58" t="s">
        <v>64</v>
      </c>
      <c r="E9" s="58" t="s">
        <v>64</v>
      </c>
      <c r="F9" s="58" t="s">
        <v>64</v>
      </c>
      <c r="G9" s="58" t="s">
        <v>64</v>
      </c>
      <c r="H9" s="58" t="s">
        <v>64</v>
      </c>
    </row>
    <row r="10" spans="1:8" s="18" customFormat="1" ht="15" customHeight="1">
      <c r="A10" s="51" t="s">
        <v>2</v>
      </c>
      <c r="B10" s="52"/>
      <c r="C10" s="61" t="s">
        <v>64</v>
      </c>
      <c r="D10" s="62" t="s">
        <v>64</v>
      </c>
      <c r="E10" s="61" t="s">
        <v>64</v>
      </c>
      <c r="F10" s="63" t="s">
        <v>64</v>
      </c>
      <c r="G10" s="61" t="s">
        <v>64</v>
      </c>
      <c r="H10" s="63" t="s">
        <v>64</v>
      </c>
    </row>
    <row r="11" spans="1:8" s="18" customFormat="1" ht="15" customHeight="1">
      <c r="A11" s="27" t="s">
        <v>9</v>
      </c>
      <c r="C11" s="58" t="s">
        <v>64</v>
      </c>
      <c r="D11" s="59" t="s">
        <v>64</v>
      </c>
      <c r="E11" s="58" t="s">
        <v>64</v>
      </c>
      <c r="F11" s="60" t="s">
        <v>64</v>
      </c>
      <c r="G11" s="58" t="s">
        <v>64</v>
      </c>
      <c r="H11" s="60" t="s">
        <v>64</v>
      </c>
    </row>
    <row r="12" spans="1:8" s="18" customFormat="1" ht="15" customHeight="1">
      <c r="A12" s="27" t="s">
        <v>10</v>
      </c>
      <c r="C12" s="58" t="s">
        <v>64</v>
      </c>
      <c r="D12" s="59" t="s">
        <v>64</v>
      </c>
      <c r="E12" s="58" t="s">
        <v>64</v>
      </c>
      <c r="F12" s="60" t="s">
        <v>64</v>
      </c>
      <c r="G12" s="58" t="s">
        <v>64</v>
      </c>
      <c r="H12" s="60" t="s">
        <v>64</v>
      </c>
    </row>
    <row r="13" spans="1:8" s="18" customFormat="1" ht="15" customHeight="1">
      <c r="A13" s="27" t="s">
        <v>11</v>
      </c>
      <c r="C13" s="58" t="s">
        <v>64</v>
      </c>
      <c r="D13" s="59" t="s">
        <v>64</v>
      </c>
      <c r="E13" s="58" t="s">
        <v>64</v>
      </c>
      <c r="F13" s="60" t="s">
        <v>64</v>
      </c>
      <c r="G13" s="58" t="s">
        <v>64</v>
      </c>
      <c r="H13" s="60" t="s">
        <v>64</v>
      </c>
    </row>
    <row r="14" spans="1:8" s="18" customFormat="1" ht="15" customHeight="1">
      <c r="A14" s="27" t="s">
        <v>12</v>
      </c>
      <c r="C14" s="58" t="s">
        <v>64</v>
      </c>
      <c r="D14" s="59" t="s">
        <v>64</v>
      </c>
      <c r="E14" s="58" t="s">
        <v>64</v>
      </c>
      <c r="F14" s="60" t="s">
        <v>64</v>
      </c>
      <c r="G14" s="58" t="s">
        <v>64</v>
      </c>
      <c r="H14" s="60" t="s">
        <v>64</v>
      </c>
    </row>
    <row r="15" spans="1:8" s="18" customFormat="1" ht="15" customHeight="1">
      <c r="A15" s="27" t="s">
        <v>13</v>
      </c>
      <c r="C15" s="58" t="s">
        <v>64</v>
      </c>
      <c r="D15" s="59" t="s">
        <v>64</v>
      </c>
      <c r="E15" s="58" t="s">
        <v>64</v>
      </c>
      <c r="F15" s="60" t="s">
        <v>64</v>
      </c>
      <c r="G15" s="58" t="s">
        <v>64</v>
      </c>
      <c r="H15" s="60" t="s">
        <v>64</v>
      </c>
    </row>
    <row r="16" spans="1:8" s="18" customFormat="1" ht="15" customHeight="1">
      <c r="A16" s="27" t="s">
        <v>14</v>
      </c>
      <c r="C16" s="58" t="s">
        <v>64</v>
      </c>
      <c r="D16" s="59" t="s">
        <v>64</v>
      </c>
      <c r="E16" s="58" t="s">
        <v>64</v>
      </c>
      <c r="F16" s="60" t="s">
        <v>64</v>
      </c>
      <c r="G16" s="58" t="s">
        <v>64</v>
      </c>
      <c r="H16" s="60" t="s">
        <v>64</v>
      </c>
    </row>
    <row r="17" spans="1:8" s="18" customFormat="1" ht="15" customHeight="1">
      <c r="A17" s="27" t="s">
        <v>15</v>
      </c>
      <c r="C17" s="58" t="s">
        <v>64</v>
      </c>
      <c r="D17" s="59" t="s">
        <v>64</v>
      </c>
      <c r="E17" s="58" t="s">
        <v>64</v>
      </c>
      <c r="F17" s="60" t="s">
        <v>64</v>
      </c>
      <c r="G17" s="58" t="s">
        <v>64</v>
      </c>
      <c r="H17" s="60" t="s">
        <v>64</v>
      </c>
    </row>
    <row r="18" spans="1:8" s="18" customFormat="1" ht="15" customHeight="1">
      <c r="A18" s="27" t="s">
        <v>16</v>
      </c>
      <c r="C18" s="58" t="s">
        <v>64</v>
      </c>
      <c r="D18" s="59" t="s">
        <v>64</v>
      </c>
      <c r="E18" s="58" t="s">
        <v>64</v>
      </c>
      <c r="F18" s="60" t="s">
        <v>64</v>
      </c>
      <c r="G18" s="58" t="s">
        <v>64</v>
      </c>
      <c r="H18" s="60" t="s">
        <v>64</v>
      </c>
    </row>
    <row r="19" spans="1:8" s="18" customFormat="1" ht="15" customHeight="1">
      <c r="A19" s="27" t="s">
        <v>17</v>
      </c>
      <c r="C19" s="58" t="s">
        <v>64</v>
      </c>
      <c r="D19" s="59" t="s">
        <v>64</v>
      </c>
      <c r="E19" s="58" t="s">
        <v>64</v>
      </c>
      <c r="F19" s="60" t="s">
        <v>64</v>
      </c>
      <c r="G19" s="58" t="s">
        <v>64</v>
      </c>
      <c r="H19" s="60" t="s">
        <v>64</v>
      </c>
    </row>
    <row r="20" spans="1:8" s="18" customFormat="1" ht="15" customHeight="1">
      <c r="A20" s="27" t="s">
        <v>18</v>
      </c>
      <c r="C20" s="58" t="s">
        <v>64</v>
      </c>
      <c r="D20" s="59" t="s">
        <v>64</v>
      </c>
      <c r="E20" s="58" t="s">
        <v>64</v>
      </c>
      <c r="F20" s="60" t="s">
        <v>64</v>
      </c>
      <c r="G20" s="58" t="s">
        <v>64</v>
      </c>
      <c r="H20" s="60" t="s">
        <v>64</v>
      </c>
    </row>
    <row r="21" spans="1:8" s="18" customFormat="1" ht="15" customHeight="1">
      <c r="A21" s="27" t="s">
        <v>19</v>
      </c>
      <c r="C21" s="58" t="s">
        <v>64</v>
      </c>
      <c r="D21" s="59" t="s">
        <v>64</v>
      </c>
      <c r="E21" s="58" t="s">
        <v>64</v>
      </c>
      <c r="F21" s="60" t="s">
        <v>64</v>
      </c>
      <c r="G21" s="58" t="s">
        <v>64</v>
      </c>
      <c r="H21" s="60" t="s">
        <v>64</v>
      </c>
    </row>
    <row r="22" spans="1:8" s="18" customFormat="1" ht="15" customHeight="1">
      <c r="A22" s="27" t="s">
        <v>20</v>
      </c>
      <c r="C22" s="58" t="s">
        <v>64</v>
      </c>
      <c r="D22" s="59" t="s">
        <v>64</v>
      </c>
      <c r="E22" s="58" t="s">
        <v>64</v>
      </c>
      <c r="F22" s="60" t="s">
        <v>64</v>
      </c>
      <c r="G22" s="58" t="s">
        <v>64</v>
      </c>
      <c r="H22" s="60" t="s">
        <v>64</v>
      </c>
    </row>
    <row r="23" spans="1:8" s="18" customFormat="1" ht="15" customHeight="1">
      <c r="A23" s="27" t="s">
        <v>21</v>
      </c>
      <c r="C23" s="58" t="s">
        <v>64</v>
      </c>
      <c r="D23" s="59" t="s">
        <v>64</v>
      </c>
      <c r="E23" s="58" t="s">
        <v>64</v>
      </c>
      <c r="F23" s="60" t="s">
        <v>64</v>
      </c>
      <c r="G23" s="58" t="s">
        <v>64</v>
      </c>
      <c r="H23" s="60" t="s">
        <v>64</v>
      </c>
    </row>
    <row r="24" spans="1:8" s="18" customFormat="1" ht="15" customHeight="1">
      <c r="A24" s="27" t="s">
        <v>22</v>
      </c>
      <c r="C24" s="58" t="s">
        <v>64</v>
      </c>
      <c r="D24" s="59" t="s">
        <v>64</v>
      </c>
      <c r="E24" s="58" t="s">
        <v>64</v>
      </c>
      <c r="F24" s="60" t="s">
        <v>64</v>
      </c>
      <c r="G24" s="58" t="s">
        <v>64</v>
      </c>
      <c r="H24" s="60" t="s">
        <v>64</v>
      </c>
    </row>
    <row r="25" spans="1:8" s="18" customFormat="1" ht="15" customHeight="1">
      <c r="A25" s="28" t="s">
        <v>23</v>
      </c>
      <c r="B25" s="19"/>
      <c r="C25" s="64" t="s">
        <v>64</v>
      </c>
      <c r="D25" s="65" t="s">
        <v>64</v>
      </c>
      <c r="E25" s="64" t="s">
        <v>64</v>
      </c>
      <c r="F25" s="65" t="s">
        <v>64</v>
      </c>
      <c r="G25" s="64" t="s">
        <v>64</v>
      </c>
      <c r="H25" s="65" t="s">
        <v>64</v>
      </c>
    </row>
    <row r="26" spans="1:16" s="46" customFormat="1" ht="16.5" customHeight="1">
      <c r="A26" s="68" t="s">
        <v>72</v>
      </c>
      <c r="B26" s="68"/>
      <c r="C26" s="68"/>
      <c r="D26" s="68"/>
      <c r="E26" s="68"/>
      <c r="F26" s="68"/>
      <c r="G26" s="68"/>
      <c r="H26" s="68"/>
      <c r="I26" s="68"/>
      <c r="J26" s="68"/>
      <c r="K26" s="68"/>
      <c r="L26" s="68"/>
      <c r="M26" s="68"/>
      <c r="N26" s="68"/>
      <c r="O26" s="68"/>
      <c r="P26" s="47"/>
    </row>
    <row r="27" spans="1:16" s="46" customFormat="1" ht="15" customHeight="1">
      <c r="A27" s="69" t="s">
        <v>69</v>
      </c>
      <c r="B27" s="69"/>
      <c r="C27" s="69"/>
      <c r="D27" s="69"/>
      <c r="E27" s="69"/>
      <c r="F27" s="69"/>
      <c r="G27" s="69"/>
      <c r="H27" s="69"/>
      <c r="I27" s="66"/>
      <c r="J27" s="66"/>
      <c r="K27" s="66"/>
      <c r="L27" s="66"/>
      <c r="M27" s="66"/>
      <c r="N27" s="66"/>
      <c r="O27" s="66"/>
      <c r="P27" s="47"/>
    </row>
    <row r="28" spans="1:8" s="21" customFormat="1" ht="16.5" customHeight="1">
      <c r="A28" s="20" t="s">
        <v>70</v>
      </c>
      <c r="C28" s="22"/>
      <c r="D28" s="22"/>
      <c r="E28" s="22"/>
      <c r="G28" s="22"/>
      <c r="H28" s="22"/>
    </row>
    <row r="29" spans="1:8" s="21" customFormat="1" ht="16.5" customHeight="1">
      <c r="A29" s="20" t="s">
        <v>73</v>
      </c>
      <c r="C29" s="22"/>
      <c r="D29" s="22"/>
      <c r="E29" s="22"/>
      <c r="G29" s="22"/>
      <c r="H29" s="22"/>
    </row>
    <row r="30" spans="1:8" ht="12.75">
      <c r="A30" s="23"/>
      <c r="B30" s="23"/>
      <c r="C30" s="12"/>
      <c r="D30" s="12"/>
      <c r="E30" s="12"/>
      <c r="F30" s="12"/>
      <c r="G30" s="12"/>
      <c r="H30" s="12"/>
    </row>
    <row r="31" spans="3:8" ht="12.75">
      <c r="C31" s="24"/>
      <c r="D31" s="24"/>
      <c r="E31" s="24"/>
      <c r="G31" s="24"/>
      <c r="H31" s="24"/>
    </row>
    <row r="32" spans="3:8" ht="12.75">
      <c r="C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3:8" ht="12.75">
      <c r="C36" s="24"/>
      <c r="D36" s="24"/>
      <c r="E36" s="24"/>
      <c r="G36" s="24"/>
      <c r="H36" s="24"/>
    </row>
    <row r="37" spans="1:8" ht="12.75">
      <c r="A37" s="12"/>
      <c r="B37" s="12"/>
      <c r="C37" s="25"/>
      <c r="D37" s="25"/>
      <c r="E37" s="25"/>
      <c r="F37" s="12"/>
      <c r="G37" s="25"/>
      <c r="H37" s="25"/>
    </row>
    <row r="38" spans="1:8" ht="12.75">
      <c r="A38" s="26"/>
      <c r="B38" s="26"/>
      <c r="C38" s="12"/>
      <c r="D38" s="12"/>
      <c r="E38" s="12"/>
      <c r="F38" s="12"/>
      <c r="G38" s="12"/>
      <c r="H38" s="12"/>
    </row>
    <row r="39" spans="1:8" ht="12.75">
      <c r="A39" s="12"/>
      <c r="B39" s="12"/>
      <c r="C39" s="25"/>
      <c r="D39" s="25"/>
      <c r="E39" s="25"/>
      <c r="F39" s="12"/>
      <c r="G39" s="25"/>
      <c r="H39" s="25"/>
    </row>
    <row r="40" spans="1:8" ht="12.75">
      <c r="A40" s="12"/>
      <c r="B40" s="12"/>
      <c r="C40" s="25"/>
      <c r="D40" s="25"/>
      <c r="E40" s="25"/>
      <c r="F40" s="12"/>
      <c r="G40" s="25"/>
      <c r="H40" s="25"/>
    </row>
    <row r="41" spans="1:8" ht="12.75">
      <c r="A41" s="12"/>
      <c r="B41" s="12"/>
      <c r="C41" s="25"/>
      <c r="D41" s="25"/>
      <c r="E41" s="25"/>
      <c r="F41" s="12"/>
      <c r="G41" s="25"/>
      <c r="H41" s="25"/>
    </row>
  </sheetData>
  <sheetProtection/>
  <mergeCells count="3">
    <mergeCell ref="A5:H5"/>
    <mergeCell ref="A26:O26"/>
    <mergeCell ref="A27:H27"/>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P40"/>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74</v>
      </c>
      <c r="B5" s="67"/>
      <c r="C5" s="67"/>
      <c r="D5" s="67"/>
      <c r="E5" s="67"/>
      <c r="F5" s="67"/>
      <c r="G5" s="67"/>
      <c r="H5" s="67"/>
    </row>
    <row r="6" spans="1:8" s="15" customFormat="1" ht="23.25" customHeight="1">
      <c r="A6" s="14"/>
      <c r="B6" s="14"/>
      <c r="C6" s="30" t="s">
        <v>3</v>
      </c>
      <c r="D6" s="30"/>
      <c r="E6" s="30" t="s">
        <v>4</v>
      </c>
      <c r="F6" s="30"/>
      <c r="G6" s="30" t="s">
        <v>26</v>
      </c>
      <c r="H6" s="30"/>
    </row>
    <row r="7" spans="1:8" s="29" customFormat="1" ht="38.25" customHeight="1">
      <c r="A7" s="16"/>
      <c r="B7" s="16"/>
      <c r="C7" s="16" t="s">
        <v>29</v>
      </c>
      <c r="D7" s="16" t="s">
        <v>25</v>
      </c>
      <c r="E7" s="33" t="s">
        <v>29</v>
      </c>
      <c r="F7" s="16" t="s">
        <v>25</v>
      </c>
      <c r="G7" s="33" t="s">
        <v>29</v>
      </c>
      <c r="H7" s="31" t="s">
        <v>25</v>
      </c>
    </row>
    <row r="8" spans="1:8" s="17" customFormat="1" ht="12.75" customHeight="1">
      <c r="A8" s="17" t="s">
        <v>24</v>
      </c>
      <c r="C8" s="57" t="s">
        <v>64</v>
      </c>
      <c r="D8" s="57" t="s">
        <v>64</v>
      </c>
      <c r="E8" s="57" t="s">
        <v>64</v>
      </c>
      <c r="F8" s="57" t="s">
        <v>64</v>
      </c>
      <c r="G8" s="57" t="s">
        <v>64</v>
      </c>
      <c r="H8" s="57" t="s">
        <v>64</v>
      </c>
    </row>
    <row r="9" spans="1:8" s="18" customFormat="1" ht="15" customHeight="1">
      <c r="A9" s="27" t="s">
        <v>8</v>
      </c>
      <c r="C9" s="58" t="s">
        <v>64</v>
      </c>
      <c r="D9" s="59" t="s">
        <v>64</v>
      </c>
      <c r="E9" s="58" t="s">
        <v>64</v>
      </c>
      <c r="F9" s="60" t="s">
        <v>64</v>
      </c>
      <c r="G9" s="58" t="s">
        <v>64</v>
      </c>
      <c r="H9" s="60" t="s">
        <v>64</v>
      </c>
    </row>
    <row r="10" spans="1:8" s="18" customFormat="1" ht="15" customHeight="1">
      <c r="A10" s="51" t="s">
        <v>2</v>
      </c>
      <c r="B10" s="52"/>
      <c r="C10" s="61" t="s">
        <v>64</v>
      </c>
      <c r="D10" s="62" t="s">
        <v>64</v>
      </c>
      <c r="E10" s="61" t="s">
        <v>64</v>
      </c>
      <c r="F10" s="63" t="s">
        <v>64</v>
      </c>
      <c r="G10" s="61" t="s">
        <v>64</v>
      </c>
      <c r="H10" s="63" t="s">
        <v>64</v>
      </c>
    </row>
    <row r="11" spans="1:8" s="18" customFormat="1" ht="15" customHeight="1">
      <c r="A11" s="27" t="s">
        <v>9</v>
      </c>
      <c r="C11" s="58" t="s">
        <v>64</v>
      </c>
      <c r="D11" s="59" t="s">
        <v>64</v>
      </c>
      <c r="E11" s="58" t="s">
        <v>64</v>
      </c>
      <c r="F11" s="60" t="s">
        <v>64</v>
      </c>
      <c r="G11" s="58" t="s">
        <v>64</v>
      </c>
      <c r="H11" s="60" t="s">
        <v>64</v>
      </c>
    </row>
    <row r="12" spans="1:8" s="18" customFormat="1" ht="15" customHeight="1">
      <c r="A12" s="27" t="s">
        <v>10</v>
      </c>
      <c r="C12" s="58" t="s">
        <v>64</v>
      </c>
      <c r="D12" s="59" t="s">
        <v>64</v>
      </c>
      <c r="E12" s="58" t="s">
        <v>64</v>
      </c>
      <c r="F12" s="60" t="s">
        <v>64</v>
      </c>
      <c r="G12" s="58" t="s">
        <v>64</v>
      </c>
      <c r="H12" s="60" t="s">
        <v>64</v>
      </c>
    </row>
    <row r="13" spans="1:8" s="18" customFormat="1" ht="15" customHeight="1">
      <c r="A13" s="27" t="s">
        <v>11</v>
      </c>
      <c r="C13" s="58" t="s">
        <v>64</v>
      </c>
      <c r="D13" s="59" t="s">
        <v>64</v>
      </c>
      <c r="E13" s="58" t="s">
        <v>64</v>
      </c>
      <c r="F13" s="60" t="s">
        <v>64</v>
      </c>
      <c r="G13" s="58" t="s">
        <v>64</v>
      </c>
      <c r="H13" s="60" t="s">
        <v>64</v>
      </c>
    </row>
    <row r="14" spans="1:8" s="18" customFormat="1" ht="15" customHeight="1">
      <c r="A14" s="27" t="s">
        <v>12</v>
      </c>
      <c r="C14" s="58" t="s">
        <v>64</v>
      </c>
      <c r="D14" s="59" t="s">
        <v>64</v>
      </c>
      <c r="E14" s="58" t="s">
        <v>64</v>
      </c>
      <c r="F14" s="60" t="s">
        <v>64</v>
      </c>
      <c r="G14" s="58" t="s">
        <v>64</v>
      </c>
      <c r="H14" s="60" t="s">
        <v>64</v>
      </c>
    </row>
    <row r="15" spans="1:8" s="18" customFormat="1" ht="15" customHeight="1">
      <c r="A15" s="27" t="s">
        <v>13</v>
      </c>
      <c r="C15" s="58" t="s">
        <v>64</v>
      </c>
      <c r="D15" s="59" t="s">
        <v>64</v>
      </c>
      <c r="E15" s="58" t="s">
        <v>64</v>
      </c>
      <c r="F15" s="60" t="s">
        <v>64</v>
      </c>
      <c r="G15" s="58" t="s">
        <v>64</v>
      </c>
      <c r="H15" s="60" t="s">
        <v>64</v>
      </c>
    </row>
    <row r="16" spans="1:8" s="18" customFormat="1" ht="15" customHeight="1">
      <c r="A16" s="27" t="s">
        <v>14</v>
      </c>
      <c r="C16" s="58" t="s">
        <v>64</v>
      </c>
      <c r="D16" s="59" t="s">
        <v>64</v>
      </c>
      <c r="E16" s="58" t="s">
        <v>64</v>
      </c>
      <c r="F16" s="60" t="s">
        <v>64</v>
      </c>
      <c r="G16" s="58" t="s">
        <v>64</v>
      </c>
      <c r="H16" s="60" t="s">
        <v>64</v>
      </c>
    </row>
    <row r="17" spans="1:8" s="18" customFormat="1" ht="15" customHeight="1">
      <c r="A17" s="27" t="s">
        <v>15</v>
      </c>
      <c r="C17" s="58" t="s">
        <v>64</v>
      </c>
      <c r="D17" s="59" t="s">
        <v>64</v>
      </c>
      <c r="E17" s="58" t="s">
        <v>64</v>
      </c>
      <c r="F17" s="60" t="s">
        <v>64</v>
      </c>
      <c r="G17" s="58" t="s">
        <v>64</v>
      </c>
      <c r="H17" s="60" t="s">
        <v>64</v>
      </c>
    </row>
    <row r="18" spans="1:8" s="18" customFormat="1" ht="15" customHeight="1">
      <c r="A18" s="27" t="s">
        <v>16</v>
      </c>
      <c r="C18" s="58" t="s">
        <v>64</v>
      </c>
      <c r="D18" s="59" t="s">
        <v>64</v>
      </c>
      <c r="E18" s="58" t="s">
        <v>64</v>
      </c>
      <c r="F18" s="60" t="s">
        <v>64</v>
      </c>
      <c r="G18" s="58" t="s">
        <v>64</v>
      </c>
      <c r="H18" s="60" t="s">
        <v>64</v>
      </c>
    </row>
    <row r="19" spans="1:8" s="18" customFormat="1" ht="15" customHeight="1">
      <c r="A19" s="27" t="s">
        <v>17</v>
      </c>
      <c r="C19" s="58" t="s">
        <v>64</v>
      </c>
      <c r="D19" s="59" t="s">
        <v>64</v>
      </c>
      <c r="E19" s="58" t="s">
        <v>64</v>
      </c>
      <c r="F19" s="60" t="s">
        <v>64</v>
      </c>
      <c r="G19" s="58" t="s">
        <v>64</v>
      </c>
      <c r="H19" s="60" t="s">
        <v>64</v>
      </c>
    </row>
    <row r="20" spans="1:8" s="18" customFormat="1" ht="15" customHeight="1">
      <c r="A20" s="27" t="s">
        <v>18</v>
      </c>
      <c r="C20" s="58" t="s">
        <v>64</v>
      </c>
      <c r="D20" s="59" t="s">
        <v>64</v>
      </c>
      <c r="E20" s="58" t="s">
        <v>64</v>
      </c>
      <c r="F20" s="60" t="s">
        <v>64</v>
      </c>
      <c r="G20" s="58" t="s">
        <v>64</v>
      </c>
      <c r="H20" s="60" t="s">
        <v>64</v>
      </c>
    </row>
    <row r="21" spans="1:8" s="18" customFormat="1" ht="15" customHeight="1">
      <c r="A21" s="27" t="s">
        <v>19</v>
      </c>
      <c r="C21" s="58" t="s">
        <v>64</v>
      </c>
      <c r="D21" s="59" t="s">
        <v>64</v>
      </c>
      <c r="E21" s="58" t="s">
        <v>64</v>
      </c>
      <c r="F21" s="60" t="s">
        <v>64</v>
      </c>
      <c r="G21" s="58" t="s">
        <v>64</v>
      </c>
      <c r="H21" s="60" t="s">
        <v>64</v>
      </c>
    </row>
    <row r="22" spans="1:8" s="18" customFormat="1" ht="15" customHeight="1">
      <c r="A22" s="27" t="s">
        <v>20</v>
      </c>
      <c r="C22" s="58" t="s">
        <v>64</v>
      </c>
      <c r="D22" s="59" t="s">
        <v>64</v>
      </c>
      <c r="E22" s="58" t="s">
        <v>64</v>
      </c>
      <c r="F22" s="60" t="s">
        <v>64</v>
      </c>
      <c r="G22" s="58" t="s">
        <v>64</v>
      </c>
      <c r="H22" s="60" t="s">
        <v>64</v>
      </c>
    </row>
    <row r="23" spans="1:8" s="18" customFormat="1" ht="15" customHeight="1">
      <c r="A23" s="27" t="s">
        <v>21</v>
      </c>
      <c r="C23" s="58" t="s">
        <v>64</v>
      </c>
      <c r="D23" s="59" t="s">
        <v>64</v>
      </c>
      <c r="E23" s="58" t="s">
        <v>64</v>
      </c>
      <c r="F23" s="60" t="s">
        <v>64</v>
      </c>
      <c r="G23" s="58" t="s">
        <v>64</v>
      </c>
      <c r="H23" s="60" t="s">
        <v>64</v>
      </c>
    </row>
    <row r="24" spans="1:8" s="18" customFormat="1" ht="15" customHeight="1">
      <c r="A24" s="27" t="s">
        <v>22</v>
      </c>
      <c r="C24" s="58" t="s">
        <v>64</v>
      </c>
      <c r="D24" s="59" t="s">
        <v>64</v>
      </c>
      <c r="E24" s="58" t="s">
        <v>64</v>
      </c>
      <c r="F24" s="60" t="s">
        <v>64</v>
      </c>
      <c r="G24" s="58" t="s">
        <v>64</v>
      </c>
      <c r="H24" s="60" t="s">
        <v>64</v>
      </c>
    </row>
    <row r="25" spans="1:8" s="18" customFormat="1" ht="15" customHeight="1">
      <c r="A25" s="28" t="s">
        <v>23</v>
      </c>
      <c r="B25" s="19"/>
      <c r="C25" s="64" t="s">
        <v>64</v>
      </c>
      <c r="D25" s="65" t="s">
        <v>64</v>
      </c>
      <c r="E25" s="64" t="s">
        <v>64</v>
      </c>
      <c r="F25" s="65" t="s">
        <v>64</v>
      </c>
      <c r="G25" s="64" t="s">
        <v>64</v>
      </c>
      <c r="H25" s="65" t="s">
        <v>64</v>
      </c>
    </row>
    <row r="26" spans="1:16" s="46" customFormat="1" ht="34.5" customHeight="1">
      <c r="A26" s="68" t="s">
        <v>75</v>
      </c>
      <c r="B26" s="68"/>
      <c r="C26" s="68"/>
      <c r="D26" s="68"/>
      <c r="E26" s="68"/>
      <c r="F26" s="68"/>
      <c r="G26" s="68"/>
      <c r="H26" s="68"/>
      <c r="I26" s="68"/>
      <c r="J26" s="68"/>
      <c r="K26" s="68"/>
      <c r="L26" s="68"/>
      <c r="M26" s="68"/>
      <c r="N26" s="68"/>
      <c r="O26" s="68"/>
      <c r="P26" s="47"/>
    </row>
    <row r="27" spans="1:8" s="21" customFormat="1" ht="16.5" customHeight="1">
      <c r="A27" s="20" t="s">
        <v>70</v>
      </c>
      <c r="C27" s="22"/>
      <c r="D27" s="22"/>
      <c r="E27" s="22"/>
      <c r="G27" s="22"/>
      <c r="H27" s="22"/>
    </row>
    <row r="28" spans="1:8" s="21" customFormat="1" ht="16.5" customHeight="1">
      <c r="A28" s="20" t="s">
        <v>63</v>
      </c>
      <c r="C28" s="22"/>
      <c r="D28" s="22"/>
      <c r="E28" s="22"/>
      <c r="G28" s="22"/>
      <c r="H28" s="22"/>
    </row>
    <row r="29" spans="1:8" ht="12.75">
      <c r="A29" s="23"/>
      <c r="B29" s="23"/>
      <c r="C29" s="12"/>
      <c r="D29" s="12"/>
      <c r="E29" s="12"/>
      <c r="F29" s="12"/>
      <c r="G29" s="12"/>
      <c r="H29" s="12"/>
    </row>
    <row r="30" spans="3:8" ht="12.75">
      <c r="C30" s="24"/>
      <c r="D30" s="24"/>
      <c r="E30" s="24"/>
      <c r="G30" s="24"/>
      <c r="H30" s="24"/>
    </row>
    <row r="31" spans="3:8" ht="12.75">
      <c r="C31" s="24"/>
      <c r="G31" s="24"/>
      <c r="H31" s="24"/>
    </row>
    <row r="32" spans="3:8" ht="12.75">
      <c r="C32" s="24"/>
      <c r="D32" s="24"/>
      <c r="E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1:8" ht="12.75">
      <c r="A36" s="12"/>
      <c r="B36" s="12"/>
      <c r="C36" s="25"/>
      <c r="D36" s="25"/>
      <c r="E36" s="25"/>
      <c r="F36" s="12"/>
      <c r="G36" s="25"/>
      <c r="H36" s="25"/>
    </row>
    <row r="37" spans="1:8" ht="12.75">
      <c r="A37" s="26"/>
      <c r="B37" s="26"/>
      <c r="C37" s="12"/>
      <c r="D37" s="12"/>
      <c r="E37" s="12"/>
      <c r="F37" s="12"/>
      <c r="G37" s="12"/>
      <c r="H37" s="12"/>
    </row>
    <row r="38" spans="1:8" ht="12.75">
      <c r="A38" s="12"/>
      <c r="B38" s="12"/>
      <c r="C38" s="25"/>
      <c r="D38" s="25"/>
      <c r="E38" s="25"/>
      <c r="F38" s="12"/>
      <c r="G38" s="25"/>
      <c r="H38" s="25"/>
    </row>
    <row r="39" spans="1:8" ht="12.75">
      <c r="A39" s="12"/>
      <c r="B39" s="12"/>
      <c r="C39" s="25"/>
      <c r="D39" s="25"/>
      <c r="E39" s="25"/>
      <c r="F39" s="12"/>
      <c r="G39" s="25"/>
      <c r="H39" s="25"/>
    </row>
    <row r="40" spans="1:8" ht="12.75">
      <c r="A40" s="12"/>
      <c r="B40" s="12"/>
      <c r="C40" s="25"/>
      <c r="D40" s="25"/>
      <c r="E40" s="25"/>
      <c r="F40" s="12"/>
      <c r="G40" s="25"/>
      <c r="H40" s="25"/>
    </row>
  </sheetData>
  <sheetProtection/>
  <mergeCells count="2">
    <mergeCell ref="A5:H5"/>
    <mergeCell ref="A26:O26"/>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41"/>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66</v>
      </c>
      <c r="B5" s="67"/>
      <c r="C5" s="67"/>
      <c r="D5" s="67"/>
      <c r="E5" s="67"/>
      <c r="F5" s="67"/>
      <c r="G5" s="67"/>
      <c r="H5" s="67"/>
    </row>
    <row r="6" spans="1:8" s="15" customFormat="1" ht="23.25" customHeight="1">
      <c r="A6" s="14"/>
      <c r="B6" s="14"/>
      <c r="C6" s="30" t="s">
        <v>3</v>
      </c>
      <c r="D6" s="30"/>
      <c r="E6" s="30" t="s">
        <v>4</v>
      </c>
      <c r="F6" s="30"/>
      <c r="G6" s="30" t="s">
        <v>26</v>
      </c>
      <c r="H6" s="30"/>
    </row>
    <row r="7" spans="1:8" s="29" customFormat="1" ht="38.25" customHeight="1">
      <c r="A7" s="16"/>
      <c r="B7" s="16"/>
      <c r="C7" s="16" t="s">
        <v>29</v>
      </c>
      <c r="D7" s="16" t="s">
        <v>25</v>
      </c>
      <c r="E7" s="33" t="s">
        <v>29</v>
      </c>
      <c r="F7" s="16" t="s">
        <v>25</v>
      </c>
      <c r="G7" s="33" t="s">
        <v>29</v>
      </c>
      <c r="H7" s="31" t="s">
        <v>25</v>
      </c>
    </row>
    <row r="8" spans="1:8" s="17" customFormat="1" ht="12.75" customHeight="1">
      <c r="A8" s="17" t="s">
        <v>24</v>
      </c>
      <c r="C8" s="48">
        <v>41483733</v>
      </c>
      <c r="D8" s="49">
        <v>100</v>
      </c>
      <c r="E8" s="50">
        <v>1391901</v>
      </c>
      <c r="F8" s="49">
        <v>100</v>
      </c>
      <c r="G8" s="50">
        <f>C8+E8</f>
        <v>42875634</v>
      </c>
      <c r="H8" s="49">
        <v>100</v>
      </c>
    </row>
    <row r="9" spans="1:8" s="18" customFormat="1" ht="15" customHeight="1">
      <c r="A9" s="27" t="s">
        <v>8</v>
      </c>
      <c r="C9" s="58" t="s">
        <v>64</v>
      </c>
      <c r="D9" s="58" t="s">
        <v>64</v>
      </c>
      <c r="E9" s="58" t="s">
        <v>64</v>
      </c>
      <c r="F9" s="58" t="s">
        <v>64</v>
      </c>
      <c r="G9" s="58" t="s">
        <v>64</v>
      </c>
      <c r="H9" s="58" t="s">
        <v>64</v>
      </c>
    </row>
    <row r="10" spans="1:8" s="18" customFormat="1" ht="15" customHeight="1">
      <c r="A10" s="51" t="s">
        <v>2</v>
      </c>
      <c r="B10" s="52"/>
      <c r="C10" s="61" t="s">
        <v>64</v>
      </c>
      <c r="D10" s="62" t="s">
        <v>64</v>
      </c>
      <c r="E10" s="61" t="s">
        <v>64</v>
      </c>
      <c r="F10" s="63" t="s">
        <v>64</v>
      </c>
      <c r="G10" s="61" t="s">
        <v>64</v>
      </c>
      <c r="H10" s="63" t="s">
        <v>64</v>
      </c>
    </row>
    <row r="11" spans="1:8" s="18" customFormat="1" ht="15" customHeight="1">
      <c r="A11" s="27" t="s">
        <v>9</v>
      </c>
      <c r="C11" s="58" t="s">
        <v>64</v>
      </c>
      <c r="D11" s="59" t="s">
        <v>64</v>
      </c>
      <c r="E11" s="58" t="s">
        <v>64</v>
      </c>
      <c r="F11" s="60" t="s">
        <v>64</v>
      </c>
      <c r="G11" s="58" t="s">
        <v>64</v>
      </c>
      <c r="H11" s="60" t="s">
        <v>64</v>
      </c>
    </row>
    <row r="12" spans="1:8" s="18" customFormat="1" ht="15" customHeight="1">
      <c r="A12" s="27" t="s">
        <v>10</v>
      </c>
      <c r="C12" s="58" t="s">
        <v>64</v>
      </c>
      <c r="D12" s="59" t="s">
        <v>64</v>
      </c>
      <c r="E12" s="58" t="s">
        <v>64</v>
      </c>
      <c r="F12" s="60" t="s">
        <v>64</v>
      </c>
      <c r="G12" s="58" t="s">
        <v>64</v>
      </c>
      <c r="H12" s="60" t="s">
        <v>64</v>
      </c>
    </row>
    <row r="13" spans="1:8" s="18" customFormat="1" ht="15" customHeight="1">
      <c r="A13" s="27" t="s">
        <v>11</v>
      </c>
      <c r="C13" s="58" t="s">
        <v>64</v>
      </c>
      <c r="D13" s="59" t="s">
        <v>64</v>
      </c>
      <c r="E13" s="58" t="s">
        <v>64</v>
      </c>
      <c r="F13" s="60" t="s">
        <v>64</v>
      </c>
      <c r="G13" s="58" t="s">
        <v>64</v>
      </c>
      <c r="H13" s="60" t="s">
        <v>64</v>
      </c>
    </row>
    <row r="14" spans="1:8" s="18" customFormat="1" ht="15" customHeight="1">
      <c r="A14" s="27" t="s">
        <v>12</v>
      </c>
      <c r="C14" s="58" t="s">
        <v>64</v>
      </c>
      <c r="D14" s="59" t="s">
        <v>64</v>
      </c>
      <c r="E14" s="58" t="s">
        <v>64</v>
      </c>
      <c r="F14" s="60" t="s">
        <v>64</v>
      </c>
      <c r="G14" s="58" t="s">
        <v>64</v>
      </c>
      <c r="H14" s="60" t="s">
        <v>64</v>
      </c>
    </row>
    <row r="15" spans="1:8" s="18" customFormat="1" ht="15" customHeight="1">
      <c r="A15" s="27" t="s">
        <v>13</v>
      </c>
      <c r="C15" s="58" t="s">
        <v>64</v>
      </c>
      <c r="D15" s="59" t="s">
        <v>64</v>
      </c>
      <c r="E15" s="58" t="s">
        <v>64</v>
      </c>
      <c r="F15" s="60" t="s">
        <v>64</v>
      </c>
      <c r="G15" s="58" t="s">
        <v>64</v>
      </c>
      <c r="H15" s="60" t="s">
        <v>64</v>
      </c>
    </row>
    <row r="16" spans="1:8" s="18" customFormat="1" ht="15" customHeight="1">
      <c r="A16" s="27" t="s">
        <v>14</v>
      </c>
      <c r="C16" s="58" t="s">
        <v>64</v>
      </c>
      <c r="D16" s="59" t="s">
        <v>64</v>
      </c>
      <c r="E16" s="58" t="s">
        <v>64</v>
      </c>
      <c r="F16" s="60" t="s">
        <v>64</v>
      </c>
      <c r="G16" s="58" t="s">
        <v>64</v>
      </c>
      <c r="H16" s="60" t="s">
        <v>64</v>
      </c>
    </row>
    <row r="17" spans="1:8" s="18" customFormat="1" ht="15" customHeight="1">
      <c r="A17" s="27" t="s">
        <v>15</v>
      </c>
      <c r="C17" s="58" t="s">
        <v>64</v>
      </c>
      <c r="D17" s="59" t="s">
        <v>64</v>
      </c>
      <c r="E17" s="58" t="s">
        <v>64</v>
      </c>
      <c r="F17" s="60" t="s">
        <v>64</v>
      </c>
      <c r="G17" s="58" t="s">
        <v>64</v>
      </c>
      <c r="H17" s="60" t="s">
        <v>64</v>
      </c>
    </row>
    <row r="18" spans="1:8" s="18" customFormat="1" ht="15" customHeight="1">
      <c r="A18" s="27" t="s">
        <v>16</v>
      </c>
      <c r="C18" s="58" t="s">
        <v>64</v>
      </c>
      <c r="D18" s="59" t="s">
        <v>64</v>
      </c>
      <c r="E18" s="58" t="s">
        <v>64</v>
      </c>
      <c r="F18" s="60" t="s">
        <v>64</v>
      </c>
      <c r="G18" s="58" t="s">
        <v>64</v>
      </c>
      <c r="H18" s="60" t="s">
        <v>64</v>
      </c>
    </row>
    <row r="19" spans="1:8" s="18" customFormat="1" ht="15" customHeight="1">
      <c r="A19" s="27" t="s">
        <v>17</v>
      </c>
      <c r="C19" s="58" t="s">
        <v>64</v>
      </c>
      <c r="D19" s="59" t="s">
        <v>64</v>
      </c>
      <c r="E19" s="58" t="s">
        <v>64</v>
      </c>
      <c r="F19" s="60" t="s">
        <v>64</v>
      </c>
      <c r="G19" s="58" t="s">
        <v>64</v>
      </c>
      <c r="H19" s="60" t="s">
        <v>64</v>
      </c>
    </row>
    <row r="20" spans="1:8" s="18" customFormat="1" ht="15" customHeight="1">
      <c r="A20" s="27" t="s">
        <v>18</v>
      </c>
      <c r="C20" s="58" t="s">
        <v>64</v>
      </c>
      <c r="D20" s="59" t="s">
        <v>64</v>
      </c>
      <c r="E20" s="58" t="s">
        <v>64</v>
      </c>
      <c r="F20" s="60" t="s">
        <v>64</v>
      </c>
      <c r="G20" s="58" t="s">
        <v>64</v>
      </c>
      <c r="H20" s="60" t="s">
        <v>64</v>
      </c>
    </row>
    <row r="21" spans="1:8" s="18" customFormat="1" ht="15" customHeight="1">
      <c r="A21" s="27" t="s">
        <v>19</v>
      </c>
      <c r="C21" s="58" t="s">
        <v>64</v>
      </c>
      <c r="D21" s="59" t="s">
        <v>64</v>
      </c>
      <c r="E21" s="58" t="s">
        <v>64</v>
      </c>
      <c r="F21" s="60" t="s">
        <v>64</v>
      </c>
      <c r="G21" s="58" t="s">
        <v>64</v>
      </c>
      <c r="H21" s="60" t="s">
        <v>64</v>
      </c>
    </row>
    <row r="22" spans="1:8" s="18" customFormat="1" ht="15" customHeight="1">
      <c r="A22" s="27" t="s">
        <v>20</v>
      </c>
      <c r="C22" s="58" t="s">
        <v>64</v>
      </c>
      <c r="D22" s="59" t="s">
        <v>64</v>
      </c>
      <c r="E22" s="58" t="s">
        <v>64</v>
      </c>
      <c r="F22" s="60" t="s">
        <v>64</v>
      </c>
      <c r="G22" s="58" t="s">
        <v>64</v>
      </c>
      <c r="H22" s="60" t="s">
        <v>64</v>
      </c>
    </row>
    <row r="23" spans="1:8" s="18" customFormat="1" ht="15" customHeight="1">
      <c r="A23" s="27" t="s">
        <v>21</v>
      </c>
      <c r="C23" s="58" t="s">
        <v>64</v>
      </c>
      <c r="D23" s="59" t="s">
        <v>64</v>
      </c>
      <c r="E23" s="58" t="s">
        <v>64</v>
      </c>
      <c r="F23" s="60" t="s">
        <v>64</v>
      </c>
      <c r="G23" s="58" t="s">
        <v>64</v>
      </c>
      <c r="H23" s="60" t="s">
        <v>64</v>
      </c>
    </row>
    <row r="24" spans="1:8" s="18" customFormat="1" ht="15" customHeight="1">
      <c r="A24" s="27" t="s">
        <v>22</v>
      </c>
      <c r="C24" s="58" t="s">
        <v>64</v>
      </c>
      <c r="D24" s="59" t="s">
        <v>64</v>
      </c>
      <c r="E24" s="58" t="s">
        <v>64</v>
      </c>
      <c r="F24" s="60" t="s">
        <v>64</v>
      </c>
      <c r="G24" s="58" t="s">
        <v>64</v>
      </c>
      <c r="H24" s="60" t="s">
        <v>64</v>
      </c>
    </row>
    <row r="25" spans="1:8" s="18" customFormat="1" ht="15" customHeight="1">
      <c r="A25" s="28" t="s">
        <v>23</v>
      </c>
      <c r="B25" s="19"/>
      <c r="C25" s="64" t="s">
        <v>64</v>
      </c>
      <c r="D25" s="65" t="s">
        <v>64</v>
      </c>
      <c r="E25" s="64" t="s">
        <v>64</v>
      </c>
      <c r="F25" s="65" t="s">
        <v>64</v>
      </c>
      <c r="G25" s="64" t="s">
        <v>64</v>
      </c>
      <c r="H25" s="65" t="s">
        <v>64</v>
      </c>
    </row>
    <row r="26" spans="1:16" s="46" customFormat="1" ht="16.5" customHeight="1">
      <c r="A26" s="68" t="s">
        <v>67</v>
      </c>
      <c r="B26" s="68"/>
      <c r="C26" s="68"/>
      <c r="D26" s="68"/>
      <c r="E26" s="68"/>
      <c r="F26" s="68"/>
      <c r="G26" s="68"/>
      <c r="H26" s="68"/>
      <c r="I26" s="68"/>
      <c r="J26" s="68"/>
      <c r="K26" s="68"/>
      <c r="L26" s="68"/>
      <c r="M26" s="68"/>
      <c r="N26" s="68"/>
      <c r="O26" s="68"/>
      <c r="P26" s="47"/>
    </row>
    <row r="27" spans="1:16" s="46" customFormat="1" ht="15" customHeight="1">
      <c r="A27" s="69" t="s">
        <v>69</v>
      </c>
      <c r="B27" s="69"/>
      <c r="C27" s="69"/>
      <c r="D27" s="69"/>
      <c r="E27" s="69"/>
      <c r="F27" s="69"/>
      <c r="G27" s="69"/>
      <c r="H27" s="69"/>
      <c r="I27" s="66"/>
      <c r="J27" s="66"/>
      <c r="K27" s="66"/>
      <c r="L27" s="66"/>
      <c r="M27" s="66"/>
      <c r="N27" s="66"/>
      <c r="O27" s="66"/>
      <c r="P27" s="47"/>
    </row>
    <row r="28" spans="1:8" s="21" customFormat="1" ht="16.5" customHeight="1">
      <c r="A28" s="20" t="s">
        <v>62</v>
      </c>
      <c r="C28" s="22"/>
      <c r="D28" s="22"/>
      <c r="E28" s="22"/>
      <c r="G28" s="22"/>
      <c r="H28" s="22"/>
    </row>
    <row r="29" spans="1:8" s="21" customFormat="1" ht="16.5" customHeight="1">
      <c r="A29" s="20" t="s">
        <v>68</v>
      </c>
      <c r="C29" s="22"/>
      <c r="D29" s="22"/>
      <c r="E29" s="22"/>
      <c r="G29" s="22"/>
      <c r="H29" s="22"/>
    </row>
    <row r="30" spans="1:8" ht="12.75">
      <c r="A30" s="23"/>
      <c r="B30" s="23"/>
      <c r="C30" s="12"/>
      <c r="D30" s="12"/>
      <c r="E30" s="12"/>
      <c r="F30" s="12"/>
      <c r="G30" s="12"/>
      <c r="H30" s="12"/>
    </row>
    <row r="31" spans="3:8" ht="12.75">
      <c r="C31" s="24"/>
      <c r="D31" s="24"/>
      <c r="E31" s="24"/>
      <c r="G31" s="24"/>
      <c r="H31" s="24"/>
    </row>
    <row r="32" spans="3:8" ht="12.75">
      <c r="C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3:8" ht="12.75">
      <c r="C36" s="24"/>
      <c r="D36" s="24"/>
      <c r="E36" s="24"/>
      <c r="G36" s="24"/>
      <c r="H36" s="24"/>
    </row>
    <row r="37" spans="1:8" ht="12.75">
      <c r="A37" s="12"/>
      <c r="B37" s="12"/>
      <c r="C37" s="25"/>
      <c r="D37" s="25"/>
      <c r="E37" s="25"/>
      <c r="F37" s="12"/>
      <c r="G37" s="25"/>
      <c r="H37" s="25"/>
    </row>
    <row r="38" spans="1:8" ht="12.75">
      <c r="A38" s="26"/>
      <c r="B38" s="26"/>
      <c r="C38" s="12"/>
      <c r="D38" s="12"/>
      <c r="E38" s="12"/>
      <c r="F38" s="12"/>
      <c r="G38" s="12"/>
      <c r="H38" s="12"/>
    </row>
    <row r="39" spans="1:8" ht="12.75">
      <c r="A39" s="12"/>
      <c r="B39" s="12"/>
      <c r="C39" s="25"/>
      <c r="D39" s="25"/>
      <c r="E39" s="25"/>
      <c r="F39" s="12"/>
      <c r="G39" s="25"/>
      <c r="H39" s="25"/>
    </row>
    <row r="40" spans="1:8" ht="12.75">
      <c r="A40" s="12"/>
      <c r="B40" s="12"/>
      <c r="C40" s="25"/>
      <c r="D40" s="25"/>
      <c r="E40" s="25"/>
      <c r="F40" s="12"/>
      <c r="G40" s="25"/>
      <c r="H40" s="25"/>
    </row>
    <row r="41" spans="1:8" ht="12.75">
      <c r="A41" s="12"/>
      <c r="B41" s="12"/>
      <c r="C41" s="25"/>
      <c r="D41" s="25"/>
      <c r="E41" s="25"/>
      <c r="F41" s="12"/>
      <c r="G41" s="25"/>
      <c r="H41" s="25"/>
    </row>
  </sheetData>
  <sheetProtection/>
  <mergeCells count="3">
    <mergeCell ref="A5:H5"/>
    <mergeCell ref="A26:O26"/>
    <mergeCell ref="A27:H27"/>
  </mergeCell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P40"/>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61</v>
      </c>
      <c r="B5" s="67"/>
      <c r="C5" s="67"/>
      <c r="D5" s="67"/>
      <c r="E5" s="67"/>
      <c r="F5" s="67"/>
      <c r="G5" s="67"/>
      <c r="H5" s="67"/>
    </row>
    <row r="6" spans="1:8" s="15" customFormat="1" ht="23.25" customHeight="1">
      <c r="A6" s="14"/>
      <c r="B6" s="14"/>
      <c r="C6" s="30" t="s">
        <v>3</v>
      </c>
      <c r="D6" s="30"/>
      <c r="E6" s="30" t="s">
        <v>4</v>
      </c>
      <c r="F6" s="30"/>
      <c r="G6" s="30" t="s">
        <v>26</v>
      </c>
      <c r="H6" s="30"/>
    </row>
    <row r="7" spans="1:8" s="29" customFormat="1" ht="38.25" customHeight="1">
      <c r="A7" s="16"/>
      <c r="B7" s="16"/>
      <c r="C7" s="16" t="s">
        <v>29</v>
      </c>
      <c r="D7" s="16" t="s">
        <v>25</v>
      </c>
      <c r="E7" s="33" t="s">
        <v>29</v>
      </c>
      <c r="F7" s="16" t="s">
        <v>25</v>
      </c>
      <c r="G7" s="33" t="s">
        <v>29</v>
      </c>
      <c r="H7" s="31" t="s">
        <v>25</v>
      </c>
    </row>
    <row r="8" spans="1:8" s="17" customFormat="1" ht="12.75" customHeight="1">
      <c r="A8" s="17" t="s">
        <v>24</v>
      </c>
      <c r="C8" s="57" t="s">
        <v>64</v>
      </c>
      <c r="D8" s="57" t="s">
        <v>64</v>
      </c>
      <c r="E8" s="57" t="s">
        <v>64</v>
      </c>
      <c r="F8" s="57" t="s">
        <v>64</v>
      </c>
      <c r="G8" s="57" t="s">
        <v>64</v>
      </c>
      <c r="H8" s="57" t="s">
        <v>64</v>
      </c>
    </row>
    <row r="9" spans="1:8" s="18" customFormat="1" ht="15" customHeight="1">
      <c r="A9" s="27" t="s">
        <v>8</v>
      </c>
      <c r="C9" s="58" t="s">
        <v>64</v>
      </c>
      <c r="D9" s="59" t="s">
        <v>64</v>
      </c>
      <c r="E9" s="58" t="s">
        <v>64</v>
      </c>
      <c r="F9" s="60" t="s">
        <v>64</v>
      </c>
      <c r="G9" s="58" t="s">
        <v>64</v>
      </c>
      <c r="H9" s="60" t="s">
        <v>64</v>
      </c>
    </row>
    <row r="10" spans="1:8" s="18" customFormat="1" ht="15" customHeight="1">
      <c r="A10" s="51" t="s">
        <v>2</v>
      </c>
      <c r="B10" s="52"/>
      <c r="C10" s="61" t="s">
        <v>64</v>
      </c>
      <c r="D10" s="62" t="s">
        <v>64</v>
      </c>
      <c r="E10" s="61" t="s">
        <v>64</v>
      </c>
      <c r="F10" s="63" t="s">
        <v>64</v>
      </c>
      <c r="G10" s="61" t="s">
        <v>64</v>
      </c>
      <c r="H10" s="63" t="s">
        <v>64</v>
      </c>
    </row>
    <row r="11" spans="1:8" s="18" customFormat="1" ht="15" customHeight="1">
      <c r="A11" s="27" t="s">
        <v>9</v>
      </c>
      <c r="C11" s="58" t="s">
        <v>64</v>
      </c>
      <c r="D11" s="59" t="s">
        <v>64</v>
      </c>
      <c r="E11" s="58" t="s">
        <v>64</v>
      </c>
      <c r="F11" s="60" t="s">
        <v>64</v>
      </c>
      <c r="G11" s="58" t="s">
        <v>64</v>
      </c>
      <c r="H11" s="60" t="s">
        <v>64</v>
      </c>
    </row>
    <row r="12" spans="1:8" s="18" customFormat="1" ht="15" customHeight="1">
      <c r="A12" s="27" t="s">
        <v>10</v>
      </c>
      <c r="C12" s="58" t="s">
        <v>64</v>
      </c>
      <c r="D12" s="59" t="s">
        <v>64</v>
      </c>
      <c r="E12" s="58" t="s">
        <v>64</v>
      </c>
      <c r="F12" s="60" t="s">
        <v>64</v>
      </c>
      <c r="G12" s="58" t="s">
        <v>64</v>
      </c>
      <c r="H12" s="60" t="s">
        <v>64</v>
      </c>
    </row>
    <row r="13" spans="1:8" s="18" customFormat="1" ht="15" customHeight="1">
      <c r="A13" s="27" t="s">
        <v>11</v>
      </c>
      <c r="C13" s="58" t="s">
        <v>64</v>
      </c>
      <c r="D13" s="59" t="s">
        <v>64</v>
      </c>
      <c r="E13" s="58" t="s">
        <v>64</v>
      </c>
      <c r="F13" s="60" t="s">
        <v>64</v>
      </c>
      <c r="G13" s="58" t="s">
        <v>64</v>
      </c>
      <c r="H13" s="60" t="s">
        <v>64</v>
      </c>
    </row>
    <row r="14" spans="1:8" s="18" customFormat="1" ht="15" customHeight="1">
      <c r="A14" s="27" t="s">
        <v>12</v>
      </c>
      <c r="C14" s="58" t="s">
        <v>64</v>
      </c>
      <c r="D14" s="59" t="s">
        <v>64</v>
      </c>
      <c r="E14" s="58" t="s">
        <v>64</v>
      </c>
      <c r="F14" s="60" t="s">
        <v>64</v>
      </c>
      <c r="G14" s="58" t="s">
        <v>64</v>
      </c>
      <c r="H14" s="60" t="s">
        <v>64</v>
      </c>
    </row>
    <row r="15" spans="1:8" s="18" customFormat="1" ht="15" customHeight="1">
      <c r="A15" s="27" t="s">
        <v>13</v>
      </c>
      <c r="C15" s="58" t="s">
        <v>64</v>
      </c>
      <c r="D15" s="59" t="s">
        <v>64</v>
      </c>
      <c r="E15" s="58" t="s">
        <v>64</v>
      </c>
      <c r="F15" s="60" t="s">
        <v>64</v>
      </c>
      <c r="G15" s="58" t="s">
        <v>64</v>
      </c>
      <c r="H15" s="60" t="s">
        <v>64</v>
      </c>
    </row>
    <row r="16" spans="1:8" s="18" customFormat="1" ht="15" customHeight="1">
      <c r="A16" s="27" t="s">
        <v>14</v>
      </c>
      <c r="C16" s="58" t="s">
        <v>64</v>
      </c>
      <c r="D16" s="59" t="s">
        <v>64</v>
      </c>
      <c r="E16" s="58" t="s">
        <v>64</v>
      </c>
      <c r="F16" s="60" t="s">
        <v>64</v>
      </c>
      <c r="G16" s="58" t="s">
        <v>64</v>
      </c>
      <c r="H16" s="60" t="s">
        <v>64</v>
      </c>
    </row>
    <row r="17" spans="1:8" s="18" customFormat="1" ht="15" customHeight="1">
      <c r="A17" s="27" t="s">
        <v>15</v>
      </c>
      <c r="C17" s="58" t="s">
        <v>64</v>
      </c>
      <c r="D17" s="59" t="s">
        <v>64</v>
      </c>
      <c r="E17" s="58" t="s">
        <v>64</v>
      </c>
      <c r="F17" s="60" t="s">
        <v>64</v>
      </c>
      <c r="G17" s="58" t="s">
        <v>64</v>
      </c>
      <c r="H17" s="60" t="s">
        <v>64</v>
      </c>
    </row>
    <row r="18" spans="1:8" s="18" customFormat="1" ht="15" customHeight="1">
      <c r="A18" s="27" t="s">
        <v>16</v>
      </c>
      <c r="C18" s="58" t="s">
        <v>64</v>
      </c>
      <c r="D18" s="59" t="s">
        <v>64</v>
      </c>
      <c r="E18" s="58" t="s">
        <v>64</v>
      </c>
      <c r="F18" s="60" t="s">
        <v>64</v>
      </c>
      <c r="G18" s="58" t="s">
        <v>64</v>
      </c>
      <c r="H18" s="60" t="s">
        <v>64</v>
      </c>
    </row>
    <row r="19" spans="1:8" s="18" customFormat="1" ht="15" customHeight="1">
      <c r="A19" s="27" t="s">
        <v>17</v>
      </c>
      <c r="C19" s="58" t="s">
        <v>64</v>
      </c>
      <c r="D19" s="59" t="s">
        <v>64</v>
      </c>
      <c r="E19" s="58" t="s">
        <v>64</v>
      </c>
      <c r="F19" s="60" t="s">
        <v>64</v>
      </c>
      <c r="G19" s="58" t="s">
        <v>64</v>
      </c>
      <c r="H19" s="60" t="s">
        <v>64</v>
      </c>
    </row>
    <row r="20" spans="1:8" s="18" customFormat="1" ht="15" customHeight="1">
      <c r="A20" s="27" t="s">
        <v>18</v>
      </c>
      <c r="C20" s="58" t="s">
        <v>64</v>
      </c>
      <c r="D20" s="59" t="s">
        <v>64</v>
      </c>
      <c r="E20" s="58" t="s">
        <v>64</v>
      </c>
      <c r="F20" s="60" t="s">
        <v>64</v>
      </c>
      <c r="G20" s="58" t="s">
        <v>64</v>
      </c>
      <c r="H20" s="60" t="s">
        <v>64</v>
      </c>
    </row>
    <row r="21" spans="1:8" s="18" customFormat="1" ht="15" customHeight="1">
      <c r="A21" s="27" t="s">
        <v>19</v>
      </c>
      <c r="C21" s="58" t="s">
        <v>64</v>
      </c>
      <c r="D21" s="59" t="s">
        <v>64</v>
      </c>
      <c r="E21" s="58" t="s">
        <v>64</v>
      </c>
      <c r="F21" s="60" t="s">
        <v>64</v>
      </c>
      <c r="G21" s="58" t="s">
        <v>64</v>
      </c>
      <c r="H21" s="60" t="s">
        <v>64</v>
      </c>
    </row>
    <row r="22" spans="1:8" s="18" customFormat="1" ht="15" customHeight="1">
      <c r="A22" s="27" t="s">
        <v>20</v>
      </c>
      <c r="C22" s="58" t="s">
        <v>64</v>
      </c>
      <c r="D22" s="59" t="s">
        <v>64</v>
      </c>
      <c r="E22" s="58" t="s">
        <v>64</v>
      </c>
      <c r="F22" s="60" t="s">
        <v>64</v>
      </c>
      <c r="G22" s="58" t="s">
        <v>64</v>
      </c>
      <c r="H22" s="60" t="s">
        <v>64</v>
      </c>
    </row>
    <row r="23" spans="1:8" s="18" customFormat="1" ht="15" customHeight="1">
      <c r="A23" s="27" t="s">
        <v>21</v>
      </c>
      <c r="C23" s="58" t="s">
        <v>64</v>
      </c>
      <c r="D23" s="59" t="s">
        <v>64</v>
      </c>
      <c r="E23" s="58" t="s">
        <v>64</v>
      </c>
      <c r="F23" s="60" t="s">
        <v>64</v>
      </c>
      <c r="G23" s="58" t="s">
        <v>64</v>
      </c>
      <c r="H23" s="60" t="s">
        <v>64</v>
      </c>
    </row>
    <row r="24" spans="1:8" s="18" customFormat="1" ht="15" customHeight="1">
      <c r="A24" s="27" t="s">
        <v>22</v>
      </c>
      <c r="C24" s="58" t="s">
        <v>64</v>
      </c>
      <c r="D24" s="59" t="s">
        <v>64</v>
      </c>
      <c r="E24" s="58" t="s">
        <v>64</v>
      </c>
      <c r="F24" s="60" t="s">
        <v>64</v>
      </c>
      <c r="G24" s="58" t="s">
        <v>64</v>
      </c>
      <c r="H24" s="60" t="s">
        <v>64</v>
      </c>
    </row>
    <row r="25" spans="1:8" s="18" customFormat="1" ht="15" customHeight="1">
      <c r="A25" s="28" t="s">
        <v>23</v>
      </c>
      <c r="B25" s="19"/>
      <c r="C25" s="64" t="s">
        <v>64</v>
      </c>
      <c r="D25" s="65" t="s">
        <v>64</v>
      </c>
      <c r="E25" s="64" t="s">
        <v>64</v>
      </c>
      <c r="F25" s="65" t="s">
        <v>64</v>
      </c>
      <c r="G25" s="64" t="s">
        <v>64</v>
      </c>
      <c r="H25" s="65" t="s">
        <v>64</v>
      </c>
    </row>
    <row r="26" spans="1:16" s="46" customFormat="1" ht="34.5" customHeight="1">
      <c r="A26" s="68" t="s">
        <v>65</v>
      </c>
      <c r="B26" s="68"/>
      <c r="C26" s="68"/>
      <c r="D26" s="68"/>
      <c r="E26" s="68"/>
      <c r="F26" s="68"/>
      <c r="G26" s="68"/>
      <c r="H26" s="68"/>
      <c r="I26" s="68"/>
      <c r="J26" s="68"/>
      <c r="K26" s="68"/>
      <c r="L26" s="68"/>
      <c r="M26" s="68"/>
      <c r="N26" s="68"/>
      <c r="O26" s="68"/>
      <c r="P26" s="47"/>
    </row>
    <row r="27" spans="1:8" s="21" customFormat="1" ht="16.5" customHeight="1">
      <c r="A27" s="20" t="s">
        <v>62</v>
      </c>
      <c r="C27" s="22"/>
      <c r="D27" s="22"/>
      <c r="E27" s="22"/>
      <c r="G27" s="22"/>
      <c r="H27" s="22"/>
    </row>
    <row r="28" spans="1:8" s="21" customFormat="1" ht="16.5" customHeight="1">
      <c r="A28" s="20" t="s">
        <v>63</v>
      </c>
      <c r="C28" s="22"/>
      <c r="D28" s="22"/>
      <c r="E28" s="22"/>
      <c r="G28" s="22"/>
      <c r="H28" s="22"/>
    </row>
    <row r="29" spans="1:8" ht="12.75">
      <c r="A29" s="23"/>
      <c r="B29" s="23"/>
      <c r="C29" s="12"/>
      <c r="D29" s="12"/>
      <c r="E29" s="12"/>
      <c r="F29" s="12"/>
      <c r="G29" s="12"/>
      <c r="H29" s="12"/>
    </row>
    <row r="30" spans="3:8" ht="12.75">
      <c r="C30" s="24"/>
      <c r="D30" s="24"/>
      <c r="E30" s="24"/>
      <c r="G30" s="24"/>
      <c r="H30" s="24"/>
    </row>
    <row r="31" spans="3:8" ht="12.75">
      <c r="C31" s="24"/>
      <c r="G31" s="24"/>
      <c r="H31" s="24"/>
    </row>
    <row r="32" spans="3:8" ht="12.75">
      <c r="C32" s="24"/>
      <c r="D32" s="24"/>
      <c r="E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1:8" ht="12.75">
      <c r="A36" s="12"/>
      <c r="B36" s="12"/>
      <c r="C36" s="25"/>
      <c r="D36" s="25"/>
      <c r="E36" s="25"/>
      <c r="F36" s="12"/>
      <c r="G36" s="25"/>
      <c r="H36" s="25"/>
    </row>
    <row r="37" spans="1:8" ht="12.75">
      <c r="A37" s="26"/>
      <c r="B37" s="26"/>
      <c r="C37" s="12"/>
      <c r="D37" s="12"/>
      <c r="E37" s="12"/>
      <c r="F37" s="12"/>
      <c r="G37" s="12"/>
      <c r="H37" s="12"/>
    </row>
    <row r="38" spans="1:8" ht="12.75">
      <c r="A38" s="12"/>
      <c r="B38" s="12"/>
      <c r="C38" s="25"/>
      <c r="D38" s="25"/>
      <c r="E38" s="25"/>
      <c r="F38" s="12"/>
      <c r="G38" s="25"/>
      <c r="H38" s="25"/>
    </row>
    <row r="39" spans="1:8" ht="12.75">
      <c r="A39" s="12"/>
      <c r="B39" s="12"/>
      <c r="C39" s="25"/>
      <c r="D39" s="25"/>
      <c r="E39" s="25"/>
      <c r="F39" s="12"/>
      <c r="G39" s="25"/>
      <c r="H39" s="25"/>
    </row>
    <row r="40" spans="1:8" ht="12.75">
      <c r="A40" s="12"/>
      <c r="B40" s="12"/>
      <c r="C40" s="25"/>
      <c r="D40" s="25"/>
      <c r="E40" s="25"/>
      <c r="F40" s="12"/>
      <c r="G40" s="25"/>
      <c r="H40" s="25"/>
    </row>
  </sheetData>
  <sheetProtection/>
  <mergeCells count="2">
    <mergeCell ref="A5:H5"/>
    <mergeCell ref="A26:O26"/>
  </mergeCell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P40"/>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58</v>
      </c>
      <c r="B5" s="67"/>
      <c r="C5" s="67"/>
      <c r="D5" s="67"/>
      <c r="E5" s="67"/>
      <c r="F5" s="67"/>
      <c r="G5" s="67"/>
      <c r="H5" s="67"/>
    </row>
    <row r="6" spans="1:8" s="15" customFormat="1" ht="23.25" customHeight="1">
      <c r="A6" s="14"/>
      <c r="B6" s="14"/>
      <c r="C6" s="30" t="s">
        <v>3</v>
      </c>
      <c r="D6" s="30"/>
      <c r="E6" s="30" t="s">
        <v>4</v>
      </c>
      <c r="F6" s="30"/>
      <c r="G6" s="30" t="s">
        <v>26</v>
      </c>
      <c r="H6" s="30"/>
    </row>
    <row r="7" spans="1:8" s="29" customFormat="1" ht="38.25" customHeight="1">
      <c r="A7" s="16"/>
      <c r="B7" s="16"/>
      <c r="C7" s="16" t="s">
        <v>29</v>
      </c>
      <c r="D7" s="16" t="s">
        <v>25</v>
      </c>
      <c r="E7" s="33" t="s">
        <v>29</v>
      </c>
      <c r="F7" s="16" t="s">
        <v>25</v>
      </c>
      <c r="G7" s="33" t="s">
        <v>29</v>
      </c>
      <c r="H7" s="31" t="s">
        <v>25</v>
      </c>
    </row>
    <row r="8" spans="1:8" s="17" customFormat="1" ht="12.75" customHeight="1">
      <c r="A8" s="17" t="s">
        <v>24</v>
      </c>
      <c r="C8" s="48">
        <v>49157415</v>
      </c>
      <c r="D8" s="49">
        <v>100</v>
      </c>
      <c r="E8" s="50">
        <v>1393878</v>
      </c>
      <c r="F8" s="49">
        <v>100</v>
      </c>
      <c r="G8" s="50">
        <v>50551293</v>
      </c>
      <c r="H8" s="49">
        <v>100</v>
      </c>
    </row>
    <row r="9" spans="1:8" s="18" customFormat="1" ht="15" customHeight="1">
      <c r="A9" s="27" t="s">
        <v>8</v>
      </c>
      <c r="C9" s="34">
        <v>2693525</v>
      </c>
      <c r="D9" s="36">
        <f>C9*100/C8</f>
        <v>5.479386985666354</v>
      </c>
      <c r="E9" s="34">
        <v>91865</v>
      </c>
      <c r="F9" s="38">
        <f>E9*100/E8</f>
        <v>6.590605490580955</v>
      </c>
      <c r="G9" s="34">
        <v>2785390</v>
      </c>
      <c r="H9" s="38">
        <f>G9*100/G8</f>
        <v>5.510027211371231</v>
      </c>
    </row>
    <row r="10" spans="1:8" s="18" customFormat="1" ht="15" customHeight="1">
      <c r="A10" s="51" t="s">
        <v>2</v>
      </c>
      <c r="B10" s="52"/>
      <c r="C10" s="53">
        <v>1960282</v>
      </c>
      <c r="D10" s="54">
        <f>C10*100/C8</f>
        <v>3.9877646129276734</v>
      </c>
      <c r="E10" s="53">
        <v>26228</v>
      </c>
      <c r="F10" s="55">
        <f>E10*100/E8</f>
        <v>1.8816567877533041</v>
      </c>
      <c r="G10" s="53">
        <v>1986510</v>
      </c>
      <c r="H10" s="55">
        <f>G10*100/G8</f>
        <v>3.929691768714996</v>
      </c>
    </row>
    <row r="11" spans="1:8" s="18" customFormat="1" ht="15" customHeight="1">
      <c r="A11" s="27" t="s">
        <v>9</v>
      </c>
      <c r="C11" s="34">
        <v>2334105</v>
      </c>
      <c r="D11" s="36">
        <f>C11*100/C8</f>
        <v>4.748225674600668</v>
      </c>
      <c r="E11" s="34">
        <v>82894</v>
      </c>
      <c r="F11" s="38">
        <f>E11*100/E8</f>
        <v>5.947005405064145</v>
      </c>
      <c r="G11" s="34">
        <v>2416999</v>
      </c>
      <c r="H11" s="38">
        <f>G11*100/G8</f>
        <v>4.781280273088168</v>
      </c>
    </row>
    <row r="12" spans="1:8" s="18" customFormat="1" ht="15" customHeight="1">
      <c r="A12" s="27" t="s">
        <v>10</v>
      </c>
      <c r="C12" s="34">
        <v>229957</v>
      </c>
      <c r="D12" s="36">
        <f>C12*100/C8</f>
        <v>0.4677971776994376</v>
      </c>
      <c r="E12" s="34">
        <v>3172</v>
      </c>
      <c r="F12" s="38">
        <f>E12*100/E8</f>
        <v>0.22756654456128872</v>
      </c>
      <c r="G12" s="34">
        <v>233129</v>
      </c>
      <c r="H12" s="38">
        <f>G12*100/G8</f>
        <v>0.46117316920063745</v>
      </c>
    </row>
    <row r="13" spans="1:8" s="18" customFormat="1" ht="15" customHeight="1">
      <c r="A13" s="27" t="s">
        <v>11</v>
      </c>
      <c r="C13" s="34">
        <v>89251</v>
      </c>
      <c r="D13" s="36">
        <f>C13*100/C8</f>
        <v>0.18156162198520814</v>
      </c>
      <c r="E13" s="34">
        <v>6290</v>
      </c>
      <c r="F13" s="38">
        <f>E13*100/E8</f>
        <v>0.4512590054509792</v>
      </c>
      <c r="G13" s="34">
        <v>95541</v>
      </c>
      <c r="H13" s="38">
        <f>G13*100/G8</f>
        <v>0.1889981330447868</v>
      </c>
    </row>
    <row r="14" spans="1:8" s="18" customFormat="1" ht="15" customHeight="1">
      <c r="A14" s="27" t="s">
        <v>12</v>
      </c>
      <c r="C14" s="34">
        <v>445339</v>
      </c>
      <c r="D14" s="36">
        <f>C14*100/C8</f>
        <v>0.9059447084432735</v>
      </c>
      <c r="E14" s="34">
        <v>50125</v>
      </c>
      <c r="F14" s="38">
        <f>E14*100/E8</f>
        <v>3.5960822970159514</v>
      </c>
      <c r="G14" s="34">
        <v>495464</v>
      </c>
      <c r="H14" s="38">
        <f>G14*100/G8</f>
        <v>0.9801213195476524</v>
      </c>
    </row>
    <row r="15" spans="1:8" s="18" customFormat="1" ht="15" customHeight="1">
      <c r="A15" s="27" t="s">
        <v>13</v>
      </c>
      <c r="C15" s="34">
        <v>29350858</v>
      </c>
      <c r="D15" s="36">
        <f>C15*100/C8</f>
        <v>59.70789554332749</v>
      </c>
      <c r="E15" s="34">
        <v>81780</v>
      </c>
      <c r="F15" s="38">
        <f>E15*100/E8</f>
        <v>5.867084493764877</v>
      </c>
      <c r="G15" s="34">
        <v>29432638</v>
      </c>
      <c r="H15" s="38">
        <f>G15*100/G8</f>
        <v>58.223313892287585</v>
      </c>
    </row>
    <row r="16" spans="1:8" s="18" customFormat="1" ht="15" customHeight="1">
      <c r="A16" s="27" t="s">
        <v>14</v>
      </c>
      <c r="C16" s="34">
        <v>891903</v>
      </c>
      <c r="D16" s="36">
        <f>C16*100/C8</f>
        <v>1.8143814112275838</v>
      </c>
      <c r="E16" s="34">
        <v>72480</v>
      </c>
      <c r="F16" s="38">
        <f>E16*100/E8</f>
        <v>5.199881194767404</v>
      </c>
      <c r="G16" s="34">
        <v>964383</v>
      </c>
      <c r="H16" s="38">
        <f>G16*100/G8</f>
        <v>1.9077316182594974</v>
      </c>
    </row>
    <row r="17" spans="1:8" s="18" customFormat="1" ht="15" customHeight="1">
      <c r="A17" s="27" t="s">
        <v>15</v>
      </c>
      <c r="C17" s="34">
        <v>2492138</v>
      </c>
      <c r="D17" s="36">
        <f>C17*100/C8</f>
        <v>5.06970921884318</v>
      </c>
      <c r="E17" s="34">
        <v>332962</v>
      </c>
      <c r="F17" s="38">
        <f>E17*100/E8</f>
        <v>23.88745643449427</v>
      </c>
      <c r="G17" s="34">
        <v>2825100</v>
      </c>
      <c r="H17" s="38">
        <f>G17*100/G8</f>
        <v>5.588581087332425</v>
      </c>
    </row>
    <row r="18" spans="1:8" s="18" customFormat="1" ht="15" customHeight="1">
      <c r="A18" s="27" t="s">
        <v>16</v>
      </c>
      <c r="C18" s="34">
        <v>2212903</v>
      </c>
      <c r="D18" s="36">
        <f>C18*100/C8</f>
        <v>4.501666737357935</v>
      </c>
      <c r="E18" s="34">
        <v>212692</v>
      </c>
      <c r="F18" s="38">
        <f>E18*100/E8</f>
        <v>15.259011190362427</v>
      </c>
      <c r="G18" s="34">
        <v>2425595</v>
      </c>
      <c r="H18" s="38">
        <f>G18*100/G8</f>
        <v>4.798284783734414</v>
      </c>
    </row>
    <row r="19" spans="1:8" s="18" customFormat="1" ht="15" customHeight="1">
      <c r="A19" s="27" t="s">
        <v>17</v>
      </c>
      <c r="C19" s="34">
        <v>280394</v>
      </c>
      <c r="D19" s="36">
        <f>C19*100/C8</f>
        <v>0.57040021327403</v>
      </c>
      <c r="E19" s="34">
        <v>25849</v>
      </c>
      <c r="F19" s="38">
        <f>E19*100/E8</f>
        <v>1.8544664597619016</v>
      </c>
      <c r="G19" s="34">
        <v>306243</v>
      </c>
      <c r="H19" s="38">
        <f>G19*100/G8</f>
        <v>0.6058064627545728</v>
      </c>
    </row>
    <row r="20" spans="1:8" s="18" customFormat="1" ht="15" customHeight="1">
      <c r="A20" s="27" t="s">
        <v>18</v>
      </c>
      <c r="C20" s="34">
        <v>2710322</v>
      </c>
      <c r="D20" s="36">
        <f>C20*100/C8</f>
        <v>5.513556805214432</v>
      </c>
      <c r="E20" s="34">
        <v>52638</v>
      </c>
      <c r="F20" s="38">
        <f>E20*100/E8</f>
        <v>3.7763706723256987</v>
      </c>
      <c r="G20" s="34">
        <v>2762960</v>
      </c>
      <c r="H20" s="38">
        <f>G20*100/G8</f>
        <v>5.465656437314077</v>
      </c>
    </row>
    <row r="21" spans="1:8" s="18" customFormat="1" ht="15" customHeight="1">
      <c r="A21" s="27" t="s">
        <v>19</v>
      </c>
      <c r="C21" s="34">
        <v>779713</v>
      </c>
      <c r="D21" s="36">
        <f>C21*100/C8</f>
        <v>1.5861554152105029</v>
      </c>
      <c r="E21" s="34">
        <v>70695</v>
      </c>
      <c r="F21" s="38">
        <f>E21*100/E8</f>
        <v>5.071821206734018</v>
      </c>
      <c r="G21" s="34">
        <v>850408</v>
      </c>
      <c r="H21" s="38">
        <f>G21*100/G8</f>
        <v>1.6822675534728657</v>
      </c>
    </row>
    <row r="22" spans="1:8" s="18" customFormat="1" ht="15" customHeight="1">
      <c r="A22" s="27" t="s">
        <v>20</v>
      </c>
      <c r="C22" s="34">
        <v>320823</v>
      </c>
      <c r="D22" s="36">
        <f>C22*100/C8</f>
        <v>0.6526441636526249</v>
      </c>
      <c r="E22" s="34">
        <v>51364</v>
      </c>
      <c r="F22" s="38">
        <f>E22*100/E8</f>
        <v>3.6849709945920663</v>
      </c>
      <c r="G22" s="34">
        <v>372187</v>
      </c>
      <c r="H22" s="38">
        <f>G22*100/G8</f>
        <v>0.7362561428448526</v>
      </c>
    </row>
    <row r="23" spans="1:8" s="18" customFormat="1" ht="15" customHeight="1">
      <c r="A23" s="27" t="s">
        <v>21</v>
      </c>
      <c r="C23" s="34">
        <v>588183</v>
      </c>
      <c r="D23" s="36">
        <f>C23*100/C8</f>
        <v>1.1965295571380228</v>
      </c>
      <c r="E23" s="34">
        <v>23231</v>
      </c>
      <c r="F23" s="38">
        <f>E23*100/E8</f>
        <v>1.6666451439796022</v>
      </c>
      <c r="G23" s="34">
        <v>611414</v>
      </c>
      <c r="H23" s="38">
        <f>G23*100/G8</f>
        <v>1.2094923071502839</v>
      </c>
    </row>
    <row r="24" spans="1:8" s="18" customFormat="1" ht="15" customHeight="1">
      <c r="A24" s="27" t="s">
        <v>22</v>
      </c>
      <c r="C24" s="34">
        <v>1639543</v>
      </c>
      <c r="D24" s="36">
        <f>C24*100/C8</f>
        <v>3.335291328887005</v>
      </c>
      <c r="E24" s="34">
        <v>201698</v>
      </c>
      <c r="F24" s="38">
        <f>E24*100/E8</f>
        <v>14.470276451741114</v>
      </c>
      <c r="G24" s="34">
        <v>1841241</v>
      </c>
      <c r="H24" s="38">
        <f>G24*100/G8</f>
        <v>3.642322264635249</v>
      </c>
    </row>
    <row r="25" spans="1:8" s="18" customFormat="1" ht="15" customHeight="1">
      <c r="A25" s="28" t="s">
        <v>23</v>
      </c>
      <c r="B25" s="19"/>
      <c r="C25" s="35">
        <v>138176</v>
      </c>
      <c r="D25" s="37">
        <f>C25*100/C8</f>
        <v>0.28108882454457784</v>
      </c>
      <c r="E25" s="35">
        <v>7915</v>
      </c>
      <c r="F25" s="37">
        <f>E25*100/E8</f>
        <v>0.56784022705</v>
      </c>
      <c r="G25" s="35">
        <v>146091</v>
      </c>
      <c r="H25" s="37">
        <f>G25*100/G8</f>
        <v>0.2889955752467103</v>
      </c>
    </row>
    <row r="26" spans="1:16" s="46" customFormat="1" ht="16.5" customHeight="1">
      <c r="A26" s="69" t="s">
        <v>43</v>
      </c>
      <c r="B26" s="69"/>
      <c r="C26" s="69"/>
      <c r="D26" s="69"/>
      <c r="E26" s="69"/>
      <c r="F26" s="69"/>
      <c r="G26" s="69"/>
      <c r="H26" s="69"/>
      <c r="I26" s="69"/>
      <c r="J26" s="69"/>
      <c r="K26" s="69"/>
      <c r="L26" s="69"/>
      <c r="M26" s="69"/>
      <c r="N26" s="69"/>
      <c r="O26" s="69"/>
      <c r="P26" s="47"/>
    </row>
    <row r="27" spans="1:8" s="21" customFormat="1" ht="16.5" customHeight="1">
      <c r="A27" s="20" t="s">
        <v>59</v>
      </c>
      <c r="C27" s="22"/>
      <c r="D27" s="22"/>
      <c r="E27" s="22"/>
      <c r="G27" s="22"/>
      <c r="H27" s="22"/>
    </row>
    <row r="28" spans="1:8" s="21" customFormat="1" ht="16.5" customHeight="1">
      <c r="A28" s="20" t="s">
        <v>60</v>
      </c>
      <c r="C28" s="22"/>
      <c r="D28" s="22"/>
      <c r="E28" s="22"/>
      <c r="G28" s="22"/>
      <c r="H28" s="22"/>
    </row>
    <row r="29" spans="1:8" ht="12.75">
      <c r="A29" s="23"/>
      <c r="B29" s="23"/>
      <c r="C29" s="12"/>
      <c r="D29" s="12"/>
      <c r="E29" s="12"/>
      <c r="F29" s="12"/>
      <c r="G29" s="12"/>
      <c r="H29" s="12"/>
    </row>
    <row r="30" spans="3:8" ht="12.75">
      <c r="C30" s="24"/>
      <c r="D30" s="24"/>
      <c r="E30" s="24"/>
      <c r="G30" s="24"/>
      <c r="H30" s="24"/>
    </row>
    <row r="31" spans="3:8" ht="12.75">
      <c r="C31" s="24"/>
      <c r="G31" s="24"/>
      <c r="H31" s="24"/>
    </row>
    <row r="32" spans="3:8" ht="12.75">
      <c r="C32" s="24"/>
      <c r="D32" s="24"/>
      <c r="E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1:8" ht="12.75">
      <c r="A36" s="12"/>
      <c r="B36" s="12"/>
      <c r="C36" s="25"/>
      <c r="D36" s="25"/>
      <c r="E36" s="25"/>
      <c r="F36" s="12"/>
      <c r="G36" s="25"/>
      <c r="H36" s="25"/>
    </row>
    <row r="37" spans="1:8" ht="12.75">
      <c r="A37" s="26"/>
      <c r="B37" s="26"/>
      <c r="C37" s="12"/>
      <c r="D37" s="12"/>
      <c r="E37" s="12"/>
      <c r="F37" s="12"/>
      <c r="G37" s="12"/>
      <c r="H37" s="12"/>
    </row>
    <row r="38" spans="1:8" ht="12.75">
      <c r="A38" s="12"/>
      <c r="B38" s="12"/>
      <c r="C38" s="25"/>
      <c r="D38" s="25"/>
      <c r="E38" s="25"/>
      <c r="F38" s="12"/>
      <c r="G38" s="25"/>
      <c r="H38" s="25"/>
    </row>
    <row r="39" spans="1:8" ht="12.75">
      <c r="A39" s="12"/>
      <c r="B39" s="12"/>
      <c r="C39" s="25"/>
      <c r="D39" s="25"/>
      <c r="E39" s="25"/>
      <c r="F39" s="12"/>
      <c r="G39" s="25"/>
      <c r="H39" s="25"/>
    </row>
    <row r="40" spans="1:8" ht="12.75">
      <c r="A40" s="12"/>
      <c r="B40" s="12"/>
      <c r="C40" s="25"/>
      <c r="D40" s="25"/>
      <c r="E40" s="25"/>
      <c r="F40" s="12"/>
      <c r="G40" s="25"/>
      <c r="H40" s="25"/>
    </row>
  </sheetData>
  <sheetProtection/>
  <mergeCells count="2">
    <mergeCell ref="A5:H5"/>
    <mergeCell ref="A26:O26"/>
  </mergeCell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P40"/>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57</v>
      </c>
      <c r="B5" s="67"/>
      <c r="C5" s="67"/>
      <c r="D5" s="67"/>
      <c r="E5" s="67"/>
      <c r="F5" s="67"/>
      <c r="G5" s="67"/>
      <c r="H5" s="67"/>
    </row>
    <row r="6" spans="1:8" s="15" customFormat="1" ht="23.25" customHeight="1">
      <c r="A6" s="14"/>
      <c r="B6" s="14"/>
      <c r="C6" s="30" t="s">
        <v>3</v>
      </c>
      <c r="D6" s="30"/>
      <c r="E6" s="30" t="s">
        <v>4</v>
      </c>
      <c r="F6" s="30"/>
      <c r="G6" s="30" t="s">
        <v>26</v>
      </c>
      <c r="H6" s="30"/>
    </row>
    <row r="7" spans="1:8" s="29" customFormat="1" ht="38.25" customHeight="1">
      <c r="A7" s="16"/>
      <c r="B7" s="16"/>
      <c r="C7" s="16" t="s">
        <v>29</v>
      </c>
      <c r="D7" s="16" t="s">
        <v>25</v>
      </c>
      <c r="E7" s="33" t="s">
        <v>29</v>
      </c>
      <c r="F7" s="16" t="s">
        <v>25</v>
      </c>
      <c r="G7" s="33" t="s">
        <v>29</v>
      </c>
      <c r="H7" s="31" t="s">
        <v>25</v>
      </c>
    </row>
    <row r="8" spans="1:8" s="17" customFormat="1" ht="12.75" customHeight="1">
      <c r="A8" s="17" t="s">
        <v>24</v>
      </c>
      <c r="C8" s="48">
        <v>38773851</v>
      </c>
      <c r="D8" s="49">
        <v>100</v>
      </c>
      <c r="E8" s="50">
        <v>1383142</v>
      </c>
      <c r="F8" s="49">
        <v>100</v>
      </c>
      <c r="G8" s="50">
        <v>40156993</v>
      </c>
      <c r="H8" s="49">
        <v>100</v>
      </c>
    </row>
    <row r="9" spans="1:8" s="18" customFormat="1" ht="15" customHeight="1">
      <c r="A9" s="27" t="s">
        <v>8</v>
      </c>
      <c r="C9" s="34">
        <v>1850348</v>
      </c>
      <c r="D9" s="36">
        <f>C9*100/C8</f>
        <v>4.772154305745901</v>
      </c>
      <c r="E9" s="34">
        <v>92931</v>
      </c>
      <c r="F9" s="38">
        <f>E9*100/E8</f>
        <v>6.718832918095178</v>
      </c>
      <c r="G9" s="34">
        <v>1943279</v>
      </c>
      <c r="H9" s="38">
        <f>G9*100/G8</f>
        <v>4.839204469318706</v>
      </c>
    </row>
    <row r="10" spans="1:8" s="18" customFormat="1" ht="15" customHeight="1">
      <c r="A10" s="51" t="s">
        <v>2</v>
      </c>
      <c r="B10" s="52"/>
      <c r="C10" s="53">
        <v>2031338</v>
      </c>
      <c r="D10" s="54">
        <f>C10*100/C8</f>
        <v>5.238937963629148</v>
      </c>
      <c r="E10" s="53">
        <v>30001</v>
      </c>
      <c r="F10" s="55">
        <f>E10*100/E8</f>
        <v>2.169046995897746</v>
      </c>
      <c r="G10" s="53">
        <v>2061339</v>
      </c>
      <c r="H10" s="55">
        <f>G10*100/G8</f>
        <v>5.133200586010013</v>
      </c>
    </row>
    <row r="11" spans="1:8" s="18" customFormat="1" ht="15" customHeight="1">
      <c r="A11" s="27" t="s">
        <v>9</v>
      </c>
      <c r="C11" s="34">
        <v>2064469</v>
      </c>
      <c r="D11" s="36">
        <f>C11*100/C8</f>
        <v>5.324384725159232</v>
      </c>
      <c r="E11" s="34">
        <v>102183</v>
      </c>
      <c r="F11" s="38">
        <f>E11*100/E8</f>
        <v>7.38774471457016</v>
      </c>
      <c r="G11" s="34">
        <v>2166652</v>
      </c>
      <c r="H11" s="38">
        <f>G11*100/G8</f>
        <v>5.395453788086175</v>
      </c>
    </row>
    <row r="12" spans="1:8" s="18" customFormat="1" ht="15" customHeight="1">
      <c r="A12" s="27" t="s">
        <v>10</v>
      </c>
      <c r="C12" s="34">
        <v>62354</v>
      </c>
      <c r="D12" s="36">
        <f>C12*100/C8</f>
        <v>0.1608145654657826</v>
      </c>
      <c r="E12" s="34">
        <v>2965</v>
      </c>
      <c r="F12" s="38">
        <f>E12*100/E8</f>
        <v>0.2143669991945874</v>
      </c>
      <c r="G12" s="34">
        <v>65319</v>
      </c>
      <c r="H12" s="38">
        <f>G12*100/G8</f>
        <v>0.16265909153108152</v>
      </c>
    </row>
    <row r="13" spans="1:8" s="18" customFormat="1" ht="15" customHeight="1">
      <c r="A13" s="27" t="s">
        <v>11</v>
      </c>
      <c r="C13" s="34">
        <v>109706</v>
      </c>
      <c r="D13" s="36">
        <f>C13*100/C8</f>
        <v>0.28293810692159516</v>
      </c>
      <c r="E13" s="34">
        <v>8479</v>
      </c>
      <c r="F13" s="38">
        <f>E13*100/E8</f>
        <v>0.6130245484556177</v>
      </c>
      <c r="G13" s="34">
        <v>118185</v>
      </c>
      <c r="H13" s="38">
        <f>G13*100/G8</f>
        <v>0.2943073949785035</v>
      </c>
    </row>
    <row r="14" spans="1:8" s="18" customFormat="1" ht="15" customHeight="1">
      <c r="A14" s="27" t="s">
        <v>12</v>
      </c>
      <c r="C14" s="34">
        <v>361223</v>
      </c>
      <c r="D14" s="36">
        <f>C14*100/C8</f>
        <v>0.9316149690676843</v>
      </c>
      <c r="E14" s="34">
        <v>35966</v>
      </c>
      <c r="F14" s="38">
        <f>E14*100/E8</f>
        <v>2.600311464766452</v>
      </c>
      <c r="G14" s="34">
        <v>397189</v>
      </c>
      <c r="H14" s="38">
        <f>G14*100/G8</f>
        <v>0.9890904929061795</v>
      </c>
    </row>
    <row r="15" spans="1:8" s="18" customFormat="1" ht="15" customHeight="1">
      <c r="A15" s="27" t="s">
        <v>13</v>
      </c>
      <c r="C15" s="34">
        <v>21990095</v>
      </c>
      <c r="D15" s="36">
        <f>C15*100/C8</f>
        <v>56.71372441184653</v>
      </c>
      <c r="E15" s="34">
        <v>55234</v>
      </c>
      <c r="F15" s="38">
        <f>E15*100/E8</f>
        <v>3.993371613326759</v>
      </c>
      <c r="G15" s="34">
        <v>22045329</v>
      </c>
      <c r="H15" s="38">
        <f>G15*100/G8</f>
        <v>54.89785801441856</v>
      </c>
    </row>
    <row r="16" spans="1:8" s="18" customFormat="1" ht="15" customHeight="1">
      <c r="A16" s="27" t="s">
        <v>14</v>
      </c>
      <c r="C16" s="34">
        <v>717312</v>
      </c>
      <c r="D16" s="36">
        <f>C16*100/C8</f>
        <v>1.8499890557685383</v>
      </c>
      <c r="E16" s="34">
        <v>76237</v>
      </c>
      <c r="F16" s="38">
        <f>E16*100/E8</f>
        <v>5.511870798515265</v>
      </c>
      <c r="G16" s="34">
        <v>793549</v>
      </c>
      <c r="H16" s="38">
        <f>G16*100/G8</f>
        <v>1.976116588211672</v>
      </c>
    </row>
    <row r="17" spans="1:8" s="18" customFormat="1" ht="15" customHeight="1">
      <c r="A17" s="27" t="s">
        <v>15</v>
      </c>
      <c r="C17" s="34">
        <v>2242089</v>
      </c>
      <c r="D17" s="36">
        <f>C17*100/C8</f>
        <v>5.782476958504844</v>
      </c>
      <c r="E17" s="34">
        <v>393076</v>
      </c>
      <c r="F17" s="38">
        <f>E17*100/E8</f>
        <v>28.41906326320797</v>
      </c>
      <c r="G17" s="34">
        <v>2635165</v>
      </c>
      <c r="H17" s="38">
        <f>G17*100/G8</f>
        <v>6.562157181440353</v>
      </c>
    </row>
    <row r="18" spans="1:8" s="18" customFormat="1" ht="15" customHeight="1">
      <c r="A18" s="27" t="s">
        <v>16</v>
      </c>
      <c r="C18" s="34">
        <v>2415592</v>
      </c>
      <c r="D18" s="36">
        <f>C18*100/C8</f>
        <v>6.229951211191274</v>
      </c>
      <c r="E18" s="34">
        <v>183827</v>
      </c>
      <c r="F18" s="38">
        <f>E18*100/E8</f>
        <v>13.290537052594745</v>
      </c>
      <c r="G18" s="34">
        <v>2599419</v>
      </c>
      <c r="H18" s="38">
        <f>G18*100/G8</f>
        <v>6.473141552207358</v>
      </c>
    </row>
    <row r="19" spans="1:8" s="18" customFormat="1" ht="15" customHeight="1">
      <c r="A19" s="27" t="s">
        <v>17</v>
      </c>
      <c r="C19" s="34">
        <v>296905</v>
      </c>
      <c r="D19" s="36">
        <f>C19*100/C8</f>
        <v>0.7657351342274462</v>
      </c>
      <c r="E19" s="34">
        <v>23658</v>
      </c>
      <c r="F19" s="38">
        <f>E19*100/E8</f>
        <v>1.7104534458501006</v>
      </c>
      <c r="G19" s="34">
        <v>320563</v>
      </c>
      <c r="H19" s="38">
        <f>G19*100/G8</f>
        <v>0.7982744126284556</v>
      </c>
    </row>
    <row r="20" spans="1:8" s="18" customFormat="1" ht="15" customHeight="1">
      <c r="A20" s="27" t="s">
        <v>18</v>
      </c>
      <c r="C20" s="34">
        <v>1358804</v>
      </c>
      <c r="D20" s="36">
        <f>C20*100/C8</f>
        <v>3.5044339547289227</v>
      </c>
      <c r="E20" s="34">
        <v>52254</v>
      </c>
      <c r="F20" s="38">
        <f>E20*100/E8</f>
        <v>3.7779201267838007</v>
      </c>
      <c r="G20" s="34">
        <v>1411058</v>
      </c>
      <c r="H20" s="38">
        <f>G20*100/G8</f>
        <v>3.513853738998834</v>
      </c>
    </row>
    <row r="21" spans="1:8" s="18" customFormat="1" ht="15" customHeight="1">
      <c r="A21" s="27" t="s">
        <v>19</v>
      </c>
      <c r="C21" s="34">
        <v>768627</v>
      </c>
      <c r="D21" s="36">
        <f>C21*100/C8</f>
        <v>1.9823334029936825</v>
      </c>
      <c r="E21" s="34">
        <v>89529</v>
      </c>
      <c r="F21" s="38">
        <f>E21*100/E8</f>
        <v>6.472871187484727</v>
      </c>
      <c r="G21" s="34">
        <v>858156</v>
      </c>
      <c r="H21" s="38">
        <f>G21*100/G8</f>
        <v>2.1370026386188825</v>
      </c>
    </row>
    <row r="22" spans="1:8" s="18" customFormat="1" ht="15" customHeight="1">
      <c r="A22" s="27" t="s">
        <v>20</v>
      </c>
      <c r="C22" s="34">
        <v>461707</v>
      </c>
      <c r="D22" s="36">
        <f>C22*100/C8</f>
        <v>1.1907690056373301</v>
      </c>
      <c r="E22" s="34">
        <v>38442</v>
      </c>
      <c r="F22" s="38">
        <f>E22*100/E8</f>
        <v>2.779324176404158</v>
      </c>
      <c r="G22" s="34">
        <v>500149</v>
      </c>
      <c r="H22" s="38">
        <f>G22*100/G8</f>
        <v>1.2454841925041549</v>
      </c>
    </row>
    <row r="23" spans="1:8" s="18" customFormat="1" ht="15" customHeight="1">
      <c r="A23" s="27" t="s">
        <v>21</v>
      </c>
      <c r="C23" s="34">
        <v>469523</v>
      </c>
      <c r="D23" s="36">
        <f>C23*100/C8</f>
        <v>1.2109269208261</v>
      </c>
      <c r="E23" s="34">
        <v>24123</v>
      </c>
      <c r="F23" s="38">
        <f>E23*100/E8</f>
        <v>1.7440725536495891</v>
      </c>
      <c r="G23" s="34">
        <v>493646</v>
      </c>
      <c r="H23" s="38">
        <f>G23*100/G8</f>
        <v>1.2292902508910466</v>
      </c>
    </row>
    <row r="24" spans="1:8" s="18" customFormat="1" ht="15" customHeight="1">
      <c r="A24" s="27" t="s">
        <v>22</v>
      </c>
      <c r="C24" s="34">
        <v>1482990</v>
      </c>
      <c r="D24" s="36">
        <f>C24*100/C8</f>
        <v>3.8247168175273587</v>
      </c>
      <c r="E24" s="34">
        <v>168442</v>
      </c>
      <c r="F24" s="38">
        <f>E24*100/E8</f>
        <v>12.178214528949304</v>
      </c>
      <c r="G24" s="34">
        <v>1651432</v>
      </c>
      <c r="H24" s="38">
        <f>G24*100/G8</f>
        <v>4.112439395051318</v>
      </c>
    </row>
    <row r="25" spans="1:8" s="18" customFormat="1" ht="15" customHeight="1">
      <c r="A25" s="28" t="s">
        <v>23</v>
      </c>
      <c r="B25" s="19"/>
      <c r="C25" s="35">
        <v>90769</v>
      </c>
      <c r="D25" s="37">
        <f>C25*100/C8</f>
        <v>0.2340984907586301</v>
      </c>
      <c r="E25" s="35">
        <v>5795</v>
      </c>
      <c r="F25" s="37">
        <f>E25*100/E8</f>
        <v>0.41897361225383944</v>
      </c>
      <c r="G25" s="35">
        <v>96564</v>
      </c>
      <c r="H25" s="37">
        <f>G25*100/G8</f>
        <v>0.2404662121987072</v>
      </c>
    </row>
    <row r="26" spans="1:16" s="46" customFormat="1" ht="16.5" customHeight="1">
      <c r="A26" s="69" t="s">
        <v>43</v>
      </c>
      <c r="B26" s="69"/>
      <c r="C26" s="69"/>
      <c r="D26" s="69"/>
      <c r="E26" s="69"/>
      <c r="F26" s="69"/>
      <c r="G26" s="69"/>
      <c r="H26" s="69"/>
      <c r="I26" s="69"/>
      <c r="J26" s="69"/>
      <c r="K26" s="69"/>
      <c r="L26" s="69"/>
      <c r="M26" s="69"/>
      <c r="N26" s="69"/>
      <c r="O26" s="69"/>
      <c r="P26" s="47"/>
    </row>
    <row r="27" spans="1:8" s="21" customFormat="1" ht="16.5" customHeight="1">
      <c r="A27" s="20" t="s">
        <v>41</v>
      </c>
      <c r="C27" s="22"/>
      <c r="D27" s="22"/>
      <c r="E27" s="22"/>
      <c r="G27" s="22"/>
      <c r="H27" s="22"/>
    </row>
    <row r="28" spans="1:8" s="21" customFormat="1" ht="16.5" customHeight="1">
      <c r="A28" s="20" t="s">
        <v>42</v>
      </c>
      <c r="C28" s="22"/>
      <c r="D28" s="22"/>
      <c r="E28" s="22"/>
      <c r="G28" s="22"/>
      <c r="H28" s="22"/>
    </row>
    <row r="29" spans="1:8" ht="12.75">
      <c r="A29" s="23"/>
      <c r="B29" s="23"/>
      <c r="C29" s="12"/>
      <c r="D29" s="12"/>
      <c r="E29" s="12"/>
      <c r="F29" s="12"/>
      <c r="G29" s="12"/>
      <c r="H29" s="12"/>
    </row>
    <row r="30" spans="3:8" ht="12.75">
      <c r="C30" s="24"/>
      <c r="D30" s="24"/>
      <c r="E30" s="24"/>
      <c r="G30" s="24"/>
      <c r="H30" s="24"/>
    </row>
    <row r="31" spans="3:8" ht="12.75">
      <c r="C31" s="24"/>
      <c r="G31" s="24"/>
      <c r="H31" s="24"/>
    </row>
    <row r="32" spans="3:8" ht="12.75">
      <c r="C32" s="24"/>
      <c r="D32" s="24"/>
      <c r="E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1:8" ht="12.75">
      <c r="A36" s="12"/>
      <c r="B36" s="12"/>
      <c r="C36" s="25"/>
      <c r="D36" s="25"/>
      <c r="E36" s="25"/>
      <c r="F36" s="12"/>
      <c r="G36" s="25"/>
      <c r="H36" s="25"/>
    </row>
    <row r="37" spans="1:8" ht="12.75">
      <c r="A37" s="26"/>
      <c r="B37" s="26"/>
      <c r="C37" s="12"/>
      <c r="D37" s="12"/>
      <c r="E37" s="12"/>
      <c r="F37" s="12"/>
      <c r="G37" s="12"/>
      <c r="H37" s="12"/>
    </row>
    <row r="38" spans="1:8" ht="12.75">
      <c r="A38" s="12"/>
      <c r="B38" s="12"/>
      <c r="C38" s="25"/>
      <c r="D38" s="25"/>
      <c r="E38" s="25"/>
      <c r="F38" s="12"/>
      <c r="G38" s="25"/>
      <c r="H38" s="25"/>
    </row>
    <row r="39" spans="1:8" ht="12.75">
      <c r="A39" s="12"/>
      <c r="B39" s="12"/>
      <c r="C39" s="25"/>
      <c r="D39" s="25"/>
      <c r="E39" s="25"/>
      <c r="F39" s="12"/>
      <c r="G39" s="25"/>
      <c r="H39" s="25"/>
    </row>
    <row r="40" spans="1:8" ht="12.75">
      <c r="A40" s="12"/>
      <c r="B40" s="12"/>
      <c r="C40" s="25"/>
      <c r="D40" s="25"/>
      <c r="E40" s="25"/>
      <c r="F40" s="12"/>
      <c r="G40" s="25"/>
      <c r="H40" s="25"/>
    </row>
  </sheetData>
  <sheetProtection/>
  <mergeCells count="2">
    <mergeCell ref="A5:H5"/>
    <mergeCell ref="A26:O26"/>
  </mergeCell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P40"/>
  <sheetViews>
    <sheetView zoomScalePageLayoutView="0" workbookViewId="0" topLeftCell="A1">
      <selection activeCell="I1" sqref="I1"/>
    </sheetView>
  </sheetViews>
  <sheetFormatPr defaultColWidth="0" defaultRowHeight="12.75"/>
  <cols>
    <col min="1" max="1" width="11.421875" style="11" customWidth="1"/>
    <col min="2" max="2" width="13.28125" style="11" customWidth="1"/>
    <col min="3" max="4" width="10.7109375" style="11" customWidth="1"/>
    <col min="5" max="5" width="9.28125" style="11" customWidth="1"/>
    <col min="6" max="6" width="10.140625" style="11" customWidth="1"/>
    <col min="7" max="8" width="10.7109375" style="11" customWidth="1"/>
    <col min="9" max="9" width="4.57421875" style="12" customWidth="1"/>
    <col min="10" max="16384" width="11.421875" style="12" hidden="1" customWidth="1"/>
  </cols>
  <sheetData>
    <row r="1" spans="1:8" s="4" customFormat="1" ht="27" customHeight="1">
      <c r="A1" s="1" t="s">
        <v>0</v>
      </c>
      <c r="B1" s="2"/>
      <c r="C1" s="3"/>
      <c r="D1" s="3"/>
      <c r="E1" s="3"/>
      <c r="F1" s="3"/>
      <c r="G1" s="3"/>
      <c r="H1" s="3"/>
    </row>
    <row r="2" spans="1:8" s="7" customFormat="1" ht="18" customHeight="1">
      <c r="A2" s="5" t="s">
        <v>1</v>
      </c>
      <c r="B2" s="6"/>
      <c r="C2" s="6"/>
      <c r="D2" s="6"/>
      <c r="E2" s="6"/>
      <c r="F2" s="6"/>
      <c r="G2" s="6"/>
      <c r="H2" s="6"/>
    </row>
    <row r="3" spans="1:8" s="10" customFormat="1" ht="15.75" customHeight="1">
      <c r="A3" s="8" t="s">
        <v>5</v>
      </c>
      <c r="B3" s="9"/>
      <c r="C3" s="9"/>
      <c r="D3" s="9"/>
      <c r="E3" s="9"/>
      <c r="F3" s="9"/>
      <c r="G3" s="9"/>
      <c r="H3" s="9"/>
    </row>
    <row r="4" ht="8.25" customHeight="1"/>
    <row r="5" spans="1:8" s="13" customFormat="1" ht="53.25" customHeight="1">
      <c r="A5" s="67" t="s">
        <v>44</v>
      </c>
      <c r="B5" s="67"/>
      <c r="C5" s="67"/>
      <c r="D5" s="67"/>
      <c r="E5" s="67"/>
      <c r="F5" s="67"/>
      <c r="G5" s="67"/>
      <c r="H5" s="67"/>
    </row>
    <row r="6" spans="1:8" s="15" customFormat="1" ht="23.25" customHeight="1">
      <c r="A6" s="14"/>
      <c r="B6" s="14"/>
      <c r="C6" s="30" t="s">
        <v>3</v>
      </c>
      <c r="D6" s="30"/>
      <c r="E6" s="30" t="s">
        <v>4</v>
      </c>
      <c r="F6" s="30"/>
      <c r="G6" s="30" t="s">
        <v>26</v>
      </c>
      <c r="H6" s="30"/>
    </row>
    <row r="7" spans="1:8" s="29" customFormat="1" ht="38.25" customHeight="1">
      <c r="A7" s="16"/>
      <c r="B7" s="16"/>
      <c r="C7" s="16" t="s">
        <v>29</v>
      </c>
      <c r="D7" s="16" t="s">
        <v>25</v>
      </c>
      <c r="E7" s="33" t="s">
        <v>29</v>
      </c>
      <c r="F7" s="16" t="s">
        <v>25</v>
      </c>
      <c r="G7" s="33" t="s">
        <v>29</v>
      </c>
      <c r="H7" s="31" t="s">
        <v>25</v>
      </c>
    </row>
    <row r="8" spans="1:8" s="17" customFormat="1" ht="12.75" customHeight="1">
      <c r="A8" s="17" t="s">
        <v>24</v>
      </c>
      <c r="C8" s="48">
        <v>48280437</v>
      </c>
      <c r="D8" s="49">
        <v>100</v>
      </c>
      <c r="E8" s="50">
        <v>1676669</v>
      </c>
      <c r="F8" s="49">
        <v>100</v>
      </c>
      <c r="G8" s="50">
        <f aca="true" t="shared" si="0" ref="G8:G25">C8+E8</f>
        <v>49957106</v>
      </c>
      <c r="H8" s="49">
        <v>100</v>
      </c>
    </row>
    <row r="9" spans="1:8" s="18" customFormat="1" ht="15" customHeight="1">
      <c r="A9" s="27" t="s">
        <v>8</v>
      </c>
      <c r="C9" s="34">
        <v>3379815</v>
      </c>
      <c r="D9" s="36">
        <f aca="true" t="shared" si="1" ref="D9:D25">C9*$D$8/$C$8</f>
        <v>7.000381955946256</v>
      </c>
      <c r="E9" s="34">
        <v>156428</v>
      </c>
      <c r="F9" s="38">
        <f aca="true" t="shared" si="2" ref="F9:F25">E9*$F$8/$E$8</f>
        <v>9.32968880560206</v>
      </c>
      <c r="G9" s="34">
        <f t="shared" si="0"/>
        <v>3536243</v>
      </c>
      <c r="H9" s="38">
        <f aca="true" t="shared" si="3" ref="H9:H25">G9*$H$8/$G$8</f>
        <v>7.078558553812145</v>
      </c>
    </row>
    <row r="10" spans="1:8" s="18" customFormat="1" ht="15" customHeight="1">
      <c r="A10" s="51" t="s">
        <v>2</v>
      </c>
      <c r="B10" s="52"/>
      <c r="C10" s="53">
        <v>2961593</v>
      </c>
      <c r="D10" s="54">
        <f t="shared" si="1"/>
        <v>6.134147045934982</v>
      </c>
      <c r="E10" s="53">
        <v>67902</v>
      </c>
      <c r="F10" s="55">
        <f t="shared" si="2"/>
        <v>4.049815437632592</v>
      </c>
      <c r="G10" s="53">
        <f t="shared" si="0"/>
        <v>3029495</v>
      </c>
      <c r="H10" s="55">
        <f t="shared" si="3"/>
        <v>6.064192349332646</v>
      </c>
    </row>
    <row r="11" spans="1:8" s="18" customFormat="1" ht="15" customHeight="1">
      <c r="A11" s="27" t="s">
        <v>9</v>
      </c>
      <c r="C11" s="34">
        <v>2189114</v>
      </c>
      <c r="D11" s="36">
        <f t="shared" si="1"/>
        <v>4.534163599223429</v>
      </c>
      <c r="E11" s="34">
        <v>111497</v>
      </c>
      <c r="F11" s="38">
        <f t="shared" si="2"/>
        <v>6.649911222787563</v>
      </c>
      <c r="G11" s="34">
        <f t="shared" si="0"/>
        <v>2300611</v>
      </c>
      <c r="H11" s="38">
        <f t="shared" si="3"/>
        <v>4.605172685543474</v>
      </c>
    </row>
    <row r="12" spans="1:8" s="18" customFormat="1" ht="15" customHeight="1">
      <c r="A12" s="27" t="s">
        <v>10</v>
      </c>
      <c r="C12" s="34">
        <v>89524</v>
      </c>
      <c r="D12" s="36">
        <f t="shared" si="1"/>
        <v>0.18542499936361387</v>
      </c>
      <c r="E12" s="34">
        <v>3956</v>
      </c>
      <c r="F12" s="38">
        <f t="shared" si="2"/>
        <v>0.23594400564452495</v>
      </c>
      <c r="G12" s="34">
        <f t="shared" si="0"/>
        <v>93480</v>
      </c>
      <c r="H12" s="38">
        <f t="shared" si="3"/>
        <v>0.18712052695766646</v>
      </c>
    </row>
    <row r="13" spans="1:8" s="18" customFormat="1" ht="15" customHeight="1">
      <c r="A13" s="27" t="s">
        <v>11</v>
      </c>
      <c r="C13" s="34">
        <v>127834</v>
      </c>
      <c r="D13" s="36">
        <f t="shared" si="1"/>
        <v>0.2647739083223294</v>
      </c>
      <c r="E13" s="34">
        <v>5593</v>
      </c>
      <c r="F13" s="38">
        <f t="shared" si="2"/>
        <v>0.33357806460309103</v>
      </c>
      <c r="G13" s="34">
        <f t="shared" si="0"/>
        <v>133427</v>
      </c>
      <c r="H13" s="38">
        <f t="shared" si="3"/>
        <v>0.2670831252715079</v>
      </c>
    </row>
    <row r="14" spans="1:8" s="18" customFormat="1" ht="15" customHeight="1">
      <c r="A14" s="27" t="s">
        <v>12</v>
      </c>
      <c r="C14" s="34">
        <v>493091</v>
      </c>
      <c r="D14" s="36">
        <f t="shared" si="1"/>
        <v>1.021306000192169</v>
      </c>
      <c r="E14" s="34">
        <v>44914</v>
      </c>
      <c r="F14" s="38">
        <f t="shared" si="2"/>
        <v>2.678763667724518</v>
      </c>
      <c r="G14" s="34">
        <f t="shared" si="0"/>
        <v>538005</v>
      </c>
      <c r="H14" s="38">
        <f t="shared" si="3"/>
        <v>1.076933880037006</v>
      </c>
    </row>
    <row r="15" spans="1:8" s="18" customFormat="1" ht="15" customHeight="1">
      <c r="A15" s="27" t="s">
        <v>13</v>
      </c>
      <c r="C15" s="34">
        <v>26378916</v>
      </c>
      <c r="D15" s="36">
        <f t="shared" si="1"/>
        <v>54.63686254538251</v>
      </c>
      <c r="E15" s="34">
        <v>62478</v>
      </c>
      <c r="F15" s="38">
        <f t="shared" si="2"/>
        <v>3.7263168818651744</v>
      </c>
      <c r="G15" s="34">
        <f t="shared" si="0"/>
        <v>26441394</v>
      </c>
      <c r="H15" s="38">
        <f t="shared" si="3"/>
        <v>52.928194039102266</v>
      </c>
    </row>
    <row r="16" spans="1:8" s="18" customFormat="1" ht="15" customHeight="1">
      <c r="A16" s="27" t="s">
        <v>14</v>
      </c>
      <c r="C16" s="34">
        <v>757350</v>
      </c>
      <c r="D16" s="36">
        <f t="shared" si="1"/>
        <v>1.5686477734242545</v>
      </c>
      <c r="E16" s="34">
        <v>151040</v>
      </c>
      <c r="F16" s="38">
        <f t="shared" si="2"/>
        <v>9.008337364142832</v>
      </c>
      <c r="G16" s="34">
        <f t="shared" si="0"/>
        <v>908390</v>
      </c>
      <c r="H16" s="38">
        <f t="shared" si="3"/>
        <v>1.8183399174483805</v>
      </c>
    </row>
    <row r="17" spans="1:8" s="18" customFormat="1" ht="15" customHeight="1">
      <c r="A17" s="27" t="s">
        <v>15</v>
      </c>
      <c r="C17" s="34">
        <v>3084765</v>
      </c>
      <c r="D17" s="36">
        <f t="shared" si="1"/>
        <v>6.389264869329994</v>
      </c>
      <c r="E17" s="34">
        <v>423560</v>
      </c>
      <c r="F17" s="38">
        <f t="shared" si="2"/>
        <v>25.26199267714737</v>
      </c>
      <c r="G17" s="34">
        <f t="shared" si="0"/>
        <v>3508325</v>
      </c>
      <c r="H17" s="38">
        <f t="shared" si="3"/>
        <v>7.022674612096225</v>
      </c>
    </row>
    <row r="18" spans="1:8" s="18" customFormat="1" ht="15" customHeight="1">
      <c r="A18" s="27" t="s">
        <v>16</v>
      </c>
      <c r="C18" s="34">
        <v>2767655</v>
      </c>
      <c r="D18" s="36">
        <f t="shared" si="1"/>
        <v>5.732456398437321</v>
      </c>
      <c r="E18" s="34">
        <v>179817</v>
      </c>
      <c r="F18" s="38">
        <f t="shared" si="2"/>
        <v>10.724657043220814</v>
      </c>
      <c r="G18" s="34">
        <f t="shared" si="0"/>
        <v>2947472</v>
      </c>
      <c r="H18" s="38">
        <f t="shared" si="3"/>
        <v>5.900005496715522</v>
      </c>
    </row>
    <row r="19" spans="1:8" s="18" customFormat="1" ht="15" customHeight="1">
      <c r="A19" s="27" t="s">
        <v>17</v>
      </c>
      <c r="C19" s="34">
        <v>321428</v>
      </c>
      <c r="D19" s="36">
        <f t="shared" si="1"/>
        <v>0.665752051912869</v>
      </c>
      <c r="E19" s="34">
        <v>30457</v>
      </c>
      <c r="F19" s="38">
        <f t="shared" si="2"/>
        <v>1.816518346793553</v>
      </c>
      <c r="G19" s="34">
        <f t="shared" si="0"/>
        <v>351885</v>
      </c>
      <c r="H19" s="38">
        <f t="shared" si="3"/>
        <v>0.7043742685975445</v>
      </c>
    </row>
    <row r="20" spans="1:8" s="18" customFormat="1" ht="15" customHeight="1">
      <c r="A20" s="27" t="s">
        <v>18</v>
      </c>
      <c r="C20" s="34">
        <v>1535554</v>
      </c>
      <c r="D20" s="36">
        <f t="shared" si="1"/>
        <v>3.18048902498542</v>
      </c>
      <c r="E20" s="34">
        <v>60407</v>
      </c>
      <c r="F20" s="38">
        <f t="shared" si="2"/>
        <v>3.6027981670800857</v>
      </c>
      <c r="G20" s="34">
        <f t="shared" si="0"/>
        <v>1595961</v>
      </c>
      <c r="H20" s="38">
        <f t="shared" si="3"/>
        <v>3.1946626371831868</v>
      </c>
    </row>
    <row r="21" spans="1:8" s="18" customFormat="1" ht="15" customHeight="1">
      <c r="A21" s="27" t="s">
        <v>19</v>
      </c>
      <c r="C21" s="34">
        <v>871400</v>
      </c>
      <c r="D21" s="36">
        <f t="shared" si="1"/>
        <v>1.8048718158868364</v>
      </c>
      <c r="E21" s="34">
        <v>93065</v>
      </c>
      <c r="F21" s="38">
        <f t="shared" si="2"/>
        <v>5.550588696993861</v>
      </c>
      <c r="G21" s="34">
        <f t="shared" si="0"/>
        <v>964465</v>
      </c>
      <c r="H21" s="38">
        <f t="shared" si="3"/>
        <v>1.9305862112989491</v>
      </c>
    </row>
    <row r="22" spans="1:8" s="18" customFormat="1" ht="15" customHeight="1">
      <c r="A22" s="27" t="s">
        <v>20</v>
      </c>
      <c r="C22" s="34">
        <v>721052</v>
      </c>
      <c r="D22" s="36">
        <f t="shared" si="1"/>
        <v>1.4934661838292806</v>
      </c>
      <c r="E22" s="34">
        <v>44906</v>
      </c>
      <c r="F22" s="38">
        <f t="shared" si="2"/>
        <v>2.6782865312115867</v>
      </c>
      <c r="G22" s="34">
        <f t="shared" si="0"/>
        <v>765958</v>
      </c>
      <c r="H22" s="38">
        <f t="shared" si="3"/>
        <v>1.5332313284920869</v>
      </c>
    </row>
    <row r="23" spans="1:8" s="18" customFormat="1" ht="15" customHeight="1">
      <c r="A23" s="27" t="s">
        <v>21</v>
      </c>
      <c r="C23" s="34">
        <v>586596</v>
      </c>
      <c r="D23" s="36">
        <f t="shared" si="1"/>
        <v>1.2149765752948756</v>
      </c>
      <c r="E23" s="34">
        <v>30570</v>
      </c>
      <c r="F23" s="38">
        <f t="shared" si="2"/>
        <v>1.8232579000387077</v>
      </c>
      <c r="G23" s="34">
        <f t="shared" si="0"/>
        <v>617166</v>
      </c>
      <c r="H23" s="38">
        <f t="shared" si="3"/>
        <v>1.235391817932768</v>
      </c>
    </row>
    <row r="24" spans="1:8" s="18" customFormat="1" ht="15" customHeight="1">
      <c r="A24" s="27" t="s">
        <v>22</v>
      </c>
      <c r="C24" s="34">
        <v>1923701</v>
      </c>
      <c r="D24" s="36">
        <f t="shared" si="1"/>
        <v>3.9844316239308273</v>
      </c>
      <c r="E24" s="34">
        <v>205366</v>
      </c>
      <c r="F24" s="38">
        <f t="shared" si="2"/>
        <v>12.248452139331018</v>
      </c>
      <c r="G24" s="34">
        <f t="shared" si="0"/>
        <v>2129067</v>
      </c>
      <c r="H24" s="38">
        <f t="shared" si="3"/>
        <v>4.261790104494844</v>
      </c>
    </row>
    <row r="25" spans="1:8" s="18" customFormat="1" ht="15" customHeight="1">
      <c r="A25" s="28" t="s">
        <v>23</v>
      </c>
      <c r="B25" s="19"/>
      <c r="C25" s="35">
        <v>91048</v>
      </c>
      <c r="D25" s="37">
        <f t="shared" si="1"/>
        <v>0.18858155737074211</v>
      </c>
      <c r="E25" s="35">
        <v>4712</v>
      </c>
      <c r="F25" s="37">
        <f t="shared" si="2"/>
        <v>0.28103340611653227</v>
      </c>
      <c r="G25" s="35">
        <f t="shared" si="0"/>
        <v>95760</v>
      </c>
      <c r="H25" s="37">
        <f t="shared" si="3"/>
        <v>0.19168444224931686</v>
      </c>
    </row>
    <row r="26" spans="1:16" s="46" customFormat="1" ht="16.5" customHeight="1">
      <c r="A26" s="69" t="s">
        <v>43</v>
      </c>
      <c r="B26" s="69"/>
      <c r="C26" s="69"/>
      <c r="D26" s="69"/>
      <c r="E26" s="69"/>
      <c r="F26" s="69"/>
      <c r="G26" s="69"/>
      <c r="H26" s="69"/>
      <c r="I26" s="69"/>
      <c r="J26" s="69"/>
      <c r="K26" s="69"/>
      <c r="L26" s="69"/>
      <c r="M26" s="69"/>
      <c r="N26" s="69"/>
      <c r="O26" s="69"/>
      <c r="P26" s="47"/>
    </row>
    <row r="27" spans="1:8" s="21" customFormat="1" ht="16.5" customHeight="1">
      <c r="A27" s="20" t="s">
        <v>39</v>
      </c>
      <c r="C27" s="22"/>
      <c r="D27" s="22"/>
      <c r="E27" s="22"/>
      <c r="G27" s="22"/>
      <c r="H27" s="22"/>
    </row>
    <row r="28" spans="1:8" s="21" customFormat="1" ht="16.5" customHeight="1">
      <c r="A28" s="20" t="s">
        <v>40</v>
      </c>
      <c r="C28" s="22"/>
      <c r="D28" s="22"/>
      <c r="E28" s="22"/>
      <c r="G28" s="22"/>
      <c r="H28" s="22"/>
    </row>
    <row r="29" spans="1:8" ht="12.75">
      <c r="A29" s="23"/>
      <c r="B29" s="23"/>
      <c r="C29" s="12"/>
      <c r="D29" s="12"/>
      <c r="E29" s="12"/>
      <c r="F29" s="12"/>
      <c r="G29" s="12"/>
      <c r="H29" s="12"/>
    </row>
    <row r="30" spans="3:8" ht="12.75">
      <c r="C30" s="24"/>
      <c r="D30" s="24"/>
      <c r="E30" s="24"/>
      <c r="G30" s="24"/>
      <c r="H30" s="24"/>
    </row>
    <row r="31" spans="3:8" ht="12.75">
      <c r="C31" s="24"/>
      <c r="G31" s="24"/>
      <c r="H31" s="24"/>
    </row>
    <row r="32" spans="3:8" ht="12.75">
      <c r="C32" s="24"/>
      <c r="D32" s="24"/>
      <c r="E32" s="24"/>
      <c r="G32" s="24"/>
      <c r="H32" s="24"/>
    </row>
    <row r="33" spans="3:8" ht="12.75">
      <c r="C33" s="24"/>
      <c r="D33" s="24"/>
      <c r="E33" s="24"/>
      <c r="G33" s="24"/>
      <c r="H33" s="24"/>
    </row>
    <row r="34" spans="3:8" ht="12.75">
      <c r="C34" s="24"/>
      <c r="D34" s="24"/>
      <c r="E34" s="24"/>
      <c r="G34" s="24"/>
      <c r="H34" s="24"/>
    </row>
    <row r="35" spans="3:8" ht="12.75">
      <c r="C35" s="24"/>
      <c r="D35" s="24"/>
      <c r="E35" s="24"/>
      <c r="G35" s="24"/>
      <c r="H35" s="24"/>
    </row>
    <row r="36" spans="1:8" ht="12.75">
      <c r="A36" s="12"/>
      <c r="B36" s="12"/>
      <c r="C36" s="25"/>
      <c r="D36" s="25"/>
      <c r="E36" s="25"/>
      <c r="F36" s="12"/>
      <c r="G36" s="25"/>
      <c r="H36" s="25"/>
    </row>
    <row r="37" spans="1:8" ht="12.75">
      <c r="A37" s="26"/>
      <c r="B37" s="26"/>
      <c r="C37" s="12"/>
      <c r="D37" s="12"/>
      <c r="E37" s="12"/>
      <c r="F37" s="12"/>
      <c r="G37" s="12"/>
      <c r="H37" s="12"/>
    </row>
    <row r="38" spans="1:8" ht="12.75">
      <c r="A38" s="12"/>
      <c r="B38" s="12"/>
      <c r="C38" s="25"/>
      <c r="D38" s="25"/>
      <c r="E38" s="25"/>
      <c r="F38" s="12"/>
      <c r="G38" s="25"/>
      <c r="H38" s="25"/>
    </row>
    <row r="39" spans="1:8" ht="12.75">
      <c r="A39" s="12"/>
      <c r="B39" s="12"/>
      <c r="C39" s="25"/>
      <c r="D39" s="25"/>
      <c r="E39" s="25"/>
      <c r="F39" s="12"/>
      <c r="G39" s="25"/>
      <c r="H39" s="25"/>
    </row>
    <row r="40" spans="1:8" ht="12.75">
      <c r="A40" s="12"/>
      <c r="B40" s="12"/>
      <c r="C40" s="25"/>
      <c r="D40" s="25"/>
      <c r="E40" s="25"/>
      <c r="F40" s="12"/>
      <c r="G40" s="25"/>
      <c r="H40" s="25"/>
    </row>
  </sheetData>
  <sheetProtection/>
  <mergeCells count="2">
    <mergeCell ref="A5:H5"/>
    <mergeCell ref="A26:O26"/>
  </mergeCell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okapi</dc:creator>
  <cp:keywords/>
  <dc:description/>
  <cp:lastModifiedBy>DGA</cp:lastModifiedBy>
  <cp:lastPrinted>2000-11-21T11:04:15Z</cp:lastPrinted>
  <dcterms:created xsi:type="dcterms:W3CDTF">1999-11-11T09:25:49Z</dcterms:created>
  <dcterms:modified xsi:type="dcterms:W3CDTF">2018-12-11T11:37:51Z</dcterms:modified>
  <cp:category/>
  <cp:version/>
  <cp:contentType/>
  <cp:contentStatus/>
</cp:coreProperties>
</file>