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750" windowWidth="13545" windowHeight="9000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<sst xmlns="http://schemas.openxmlformats.org/spreadsheetml/2006/main" count="152" uniqueCount="35">
  <si>
    <t>Información estadística de Aragón</t>
  </si>
  <si>
    <t>Unidades: toneladas y %</t>
  </si>
  <si>
    <t>Andalucía</t>
  </si>
  <si>
    <t>Aragón</t>
  </si>
  <si>
    <t>Asturias (Principado de )</t>
  </si>
  <si>
    <t>Balears (Illes)</t>
  </si>
  <si>
    <t xml:space="preserve">Canarias 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</si>
  <si>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</si>
  <si>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</si>
  <si>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</si>
  <si>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</si>
  <si>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</si>
  <si>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</si>
  <si>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</si>
  <si>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</si>
  <si>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</si>
  <si>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</si>
  <si>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</si>
  <si>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</si>
  <si>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>Ceuta</t>
  </si>
  <si>
    <t>Melilla</t>
  </si>
  <si>
    <t>Total España</t>
  </si>
  <si>
    <t>-</t>
  </si>
  <si>
    <t>%</t>
  </si>
  <si>
    <t>Toneladas</t>
  </si>
  <si>
    <t xml:space="preserve"> -</t>
  </si>
  <si>
    <t>Fuente:  Datos 1995-1999: Medio Ambiente en España 2000. Ministerio de Medio Ambiente 2002.</t>
  </si>
  <si>
    <t xml:space="preserve">Toneladas </t>
  </si>
  <si>
    <t>Datos 1999-2003: Medio Ambiente en España 2004. Ministerio de Medio Ambiente 2005.</t>
  </si>
  <si>
    <t>Nota: Información de Ecoacero, Asociación para el reciclado de la hojalata en la que participan la siderurgia, los fabricantes de envases metálicos y distintos sectores envasadores.
Los envases de acero recuperados provienen de distintas vías: las plantas de compostaje, que tratan la basura en masa y extraen distintos materiales antes de proceder a la fabricación del compost, siguen siendo el sistema que mayor cantidad de envases de acero proporciona, las plantas incineradoras, la recogida selectiva mediante contenedor amarillo y el resto del material recuperado proviene de las recogidas que llevan a cabo las empresas de chatarrería.</t>
  </si>
  <si>
    <t>Medio Ambiente y Energía</t>
  </si>
  <si>
    <t>Datos 2004-2014: Ecoacero.</t>
  </si>
  <si>
    <t>Recuperación de envases de acero. España y CCAA. Años 1995-2014.</t>
  </si>
  <si>
    <t>Residuos / Tratamiento de los residuos / Recogida y reciclado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</si>
  <si>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mayo de 2015.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</si>
</sst>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4"/>
    </xf>
    <xf numFmtId="4" fontId="2" fillId="0" borderId="0" xfId="0" applyNumberFormat="1" applyFont="1" applyFill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3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left" indent="4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indent="4"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/>
    </xf>
    <xf numFmtId="1" fontId="12" fillId="0" borderId="2" xfId="0" applyNumberFormat="1" applyFont="1" applyFill="1" applyBorder="1" applyAlignment="1">
      <alignment horizontal="left"/>
    </xf>
    <xf numFmtId="2" fontId="12" fillId="0" borderId="3" xfId="0" applyNumberFormat="1" applyFont="1" applyFill="1" applyBorder="1" applyAlignment="1">
      <alignment horizontal="left"/>
    </xf>
    <xf numFmtId="4" fontId="12" fillId="0" borderId="3" xfId="0" applyNumberFormat="1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3"/>
    </xf>
    <xf numFmtId="3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workbookViewId="0" topLeftCell="A1">
      <selection activeCell="V1" sqref="V1"/>
    </sheetView>
  </sheetViews>
  <sheetFormatPr defaultColWidth="11.421875" defaultRowHeight="12.75"/>
  <cols>
    <col min="1" max="1" width="18.140625" style="26" customWidth="1"/>
    <col min="2" max="2" width="9.421875" style="26" customWidth="1"/>
    <col min="3" max="3" width="4.8515625" style="27" customWidth="1"/>
    <col min="4" max="4" width="9.421875" style="26" customWidth="1"/>
    <col min="5" max="5" width="4.8515625" style="27" customWidth="1"/>
    <col min="6" max="6" width="9.421875" style="26" customWidth="1"/>
    <col min="7" max="7" width="4.8515625" style="27" customWidth="1"/>
    <col min="8" max="8" width="9.421875" style="26" customWidth="1"/>
    <col min="9" max="9" width="4.8515625" style="27" customWidth="1"/>
    <col min="10" max="10" width="9.421875" style="26" customWidth="1"/>
    <col min="11" max="11" width="4.8515625" style="27" customWidth="1"/>
    <col min="12" max="12" width="9.421875" style="26" customWidth="1"/>
    <col min="13" max="13" width="4.8515625" style="27" customWidth="1"/>
    <col min="14" max="14" width="9.421875" style="26" customWidth="1"/>
    <col min="15" max="15" width="4.8515625" style="27" customWidth="1"/>
    <col min="16" max="16" width="9.421875" style="26" customWidth="1"/>
    <col min="17" max="17" width="4.8515625" style="27" customWidth="1"/>
    <col min="18" max="18" width="9.8515625" style="37" customWidth="1"/>
    <col min="19" max="19" width="5.7109375" style="49" customWidth="1"/>
    <col min="20" max="20" width="9.8515625" style="37" customWidth="1"/>
    <col min="21" max="21" width="6.8515625" style="49" customWidth="1"/>
    <col min="22" max="22" width="9.8515625" style="37" customWidth="1"/>
    <col min="23" max="23" width="6.8515625" style="49" customWidth="1"/>
    <col min="24" max="24" width="9.8515625" style="37" customWidth="1"/>
    <col min="25" max="25" width="6.8515625" style="49" customWidth="1"/>
    <col min="26" max="26" width="9.8515625" style="37" customWidth="1"/>
    <col min="27" max="27" width="6.8515625" style="49" customWidth="1"/>
    <col min="28" max="28" width="9.8515625" style="37" customWidth="1"/>
    <col min="29" max="29" width="6.8515625" style="49" customWidth="1"/>
    <col min="30" max="30" width="9.8515625" style="37" customWidth="1"/>
    <col min="31" max="31" width="6.8515625" style="49" customWidth="1"/>
    <col min="32" max="32" width="9.8515625" style="37" customWidth="1"/>
    <col min="33" max="33" width="6.8515625" style="49" customWidth="1"/>
    <col min="34" max="34" width="9.8515625" style="37" customWidth="1"/>
    <col min="35" max="35" width="6.8515625" style="49" customWidth="1"/>
    <col min="36" max="36" width="9.8515625" style="37" customWidth="1"/>
    <col min="37" max="37" width="6.8515625" style="49" customWidth="1"/>
    <col min="38" max="38" width="9.8515625" style="37" customWidth="1"/>
    <col min="39" max="39" width="6.8515625" style="49" customWidth="1"/>
    <col min="40" max="40" width="9.8515625" style="37" customWidth="1"/>
    <col min="41" max="42" width="6.8515625" style="49" customWidth="1"/>
    <col min="43" max="16384" width="8.28125" style="28" hidden="1" customWidth="1"/>
  </cols>
  <sheetData>
    <row r="1" spans="1:42" s="4" customFormat="1" ht="27" customHeight="1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41"/>
      <c r="S1" s="46"/>
      <c r="T1" s="41"/>
      <c r="U1" s="46"/>
      <c r="V1" s="41"/>
      <c r="W1" s="46"/>
      <c r="X1" s="41"/>
      <c r="Y1" s="46"/>
      <c r="Z1" s="41"/>
      <c r="AA1" s="46"/>
      <c r="AB1" s="41"/>
      <c r="AC1" s="46"/>
      <c r="AD1" s="41"/>
      <c r="AE1" s="46"/>
      <c r="AF1" s="41"/>
      <c r="AG1" s="46"/>
      <c r="AH1" s="41"/>
      <c r="AI1" s="46"/>
      <c r="AJ1" s="41"/>
      <c r="AK1" s="46"/>
      <c r="AL1" s="41"/>
      <c r="AM1" s="46"/>
      <c r="AN1" s="41"/>
      <c r="AO1" s="46"/>
      <c r="AP1" s="46"/>
    </row>
    <row r="2" spans="1:42" s="21" customFormat="1" ht="18" customHeight="1">
      <c r="A2" s="18" t="s">
        <v>30</v>
      </c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42"/>
      <c r="S2" s="47"/>
      <c r="T2" s="42"/>
      <c r="U2" s="47"/>
      <c r="V2" s="42"/>
      <c r="W2" s="47"/>
      <c r="X2" s="42"/>
      <c r="Y2" s="47"/>
      <c r="Z2" s="42"/>
      <c r="AA2" s="47"/>
      <c r="AB2" s="42"/>
      <c r="AC2" s="47"/>
      <c r="AD2" s="42"/>
      <c r="AE2" s="47"/>
      <c r="AF2" s="42"/>
      <c r="AG2" s="47"/>
      <c r="AH2" s="42"/>
      <c r="AI2" s="47"/>
      <c r="AJ2" s="42"/>
      <c r="AK2" s="47"/>
      <c r="AL2" s="42"/>
      <c r="AM2" s="47"/>
      <c r="AN2" s="42"/>
      <c r="AO2" s="47"/>
      <c r="AP2" s="47"/>
    </row>
    <row r="3" spans="1:42" s="25" customFormat="1" ht="15.75" customHeight="1">
      <c r="A3" s="22" t="s">
        <v>33</v>
      </c>
      <c r="B3" s="24"/>
      <c r="C3" s="23"/>
      <c r="D3" s="24"/>
      <c r="E3" s="23"/>
      <c r="F3" s="24"/>
      <c r="G3" s="23"/>
      <c r="H3" s="24"/>
      <c r="I3" s="23"/>
      <c r="J3" s="24"/>
      <c r="K3" s="23"/>
      <c r="L3" s="24"/>
      <c r="M3" s="23"/>
      <c r="N3" s="24"/>
      <c r="O3" s="23"/>
      <c r="P3" s="24"/>
      <c r="Q3" s="23"/>
      <c r="R3" s="43"/>
      <c r="S3" s="48"/>
      <c r="T3" s="43"/>
      <c r="U3" s="48"/>
      <c r="V3" s="43"/>
      <c r="W3" s="48"/>
      <c r="X3" s="43"/>
      <c r="Y3" s="48"/>
      <c r="Z3" s="43"/>
      <c r="AA3" s="48"/>
      <c r="AB3" s="43"/>
      <c r="AC3" s="48"/>
      <c r="AD3" s="43"/>
      <c r="AE3" s="48"/>
      <c r="AF3" s="43"/>
      <c r="AG3" s="48"/>
      <c r="AH3" s="43"/>
      <c r="AI3" s="48"/>
      <c r="AJ3" s="43"/>
      <c r="AK3" s="48"/>
      <c r="AL3" s="43"/>
      <c r="AM3" s="48"/>
      <c r="AN3" s="43"/>
      <c r="AO3" s="48"/>
      <c r="AP3" s="48"/>
    </row>
    <row r="4" ht="8.25" customHeight="1"/>
    <row r="5" spans="1:42" s="29" customFormat="1" ht="24" customHeight="1">
      <c r="A5" s="13" t="s">
        <v>32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4"/>
      <c r="S5" s="50"/>
      <c r="T5" s="44"/>
      <c r="U5" s="50"/>
      <c r="V5" s="44"/>
      <c r="W5" s="50"/>
      <c r="X5" s="44"/>
      <c r="Y5" s="50"/>
      <c r="Z5" s="44"/>
      <c r="AA5" s="50"/>
      <c r="AB5" s="44"/>
      <c r="AC5" s="50"/>
      <c r="AD5" s="44"/>
      <c r="AE5" s="50"/>
      <c r="AF5" s="44"/>
      <c r="AG5" s="50"/>
      <c r="AH5" s="44"/>
      <c r="AI5" s="50"/>
      <c r="AJ5" s="44"/>
      <c r="AK5" s="50"/>
      <c r="AL5" s="44"/>
      <c r="AM5" s="50"/>
      <c r="AN5" s="44"/>
      <c r="AO5" s="50"/>
      <c r="AP5" s="50"/>
    </row>
    <row r="6" spans="1:42" s="12" customFormat="1" ht="21" customHeight="1">
      <c r="A6" s="14" t="s">
        <v>1</v>
      </c>
      <c r="B6" s="15"/>
      <c r="C6" s="14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66"/>
    </row>
    <row r="7" spans="2:42" s="55" customFormat="1" ht="18" customHeight="1">
      <c r="B7" s="56">
        <v>1995</v>
      </c>
      <c r="C7" s="56"/>
      <c r="D7" s="56">
        <v>1996</v>
      </c>
      <c r="E7" s="56"/>
      <c r="F7" s="56">
        <v>1997</v>
      </c>
      <c r="G7" s="56"/>
      <c r="H7" s="56">
        <v>1998</v>
      </c>
      <c r="I7" s="56"/>
      <c r="J7" s="56">
        <v>1999</v>
      </c>
      <c r="K7" s="56"/>
      <c r="L7" s="56">
        <v>2000</v>
      </c>
      <c r="M7" s="56"/>
      <c r="N7" s="56">
        <v>2001</v>
      </c>
      <c r="O7" s="56"/>
      <c r="P7" s="56">
        <v>2002</v>
      </c>
      <c r="Q7" s="56"/>
      <c r="R7" s="56">
        <v>2003</v>
      </c>
      <c r="S7" s="57"/>
      <c r="T7" s="56">
        <v>2004</v>
      </c>
      <c r="U7" s="57"/>
      <c r="V7" s="56">
        <v>2005</v>
      </c>
      <c r="W7" s="57"/>
      <c r="X7" s="56">
        <v>2006</v>
      </c>
      <c r="Y7" s="57"/>
      <c r="Z7" s="56">
        <v>2007</v>
      </c>
      <c r="AA7" s="57"/>
      <c r="AB7" s="56">
        <v>2008</v>
      </c>
      <c r="AC7" s="57"/>
      <c r="AD7" s="56">
        <v>2009</v>
      </c>
      <c r="AE7" s="57"/>
      <c r="AF7" s="56">
        <v>2010</v>
      </c>
      <c r="AG7" s="57"/>
      <c r="AH7" s="56">
        <v>2011</v>
      </c>
      <c r="AI7" s="57"/>
      <c r="AJ7" s="56">
        <v>2012</v>
      </c>
      <c r="AK7" s="57"/>
      <c r="AL7" s="56">
        <v>2013</v>
      </c>
      <c r="AM7" s="57"/>
      <c r="AN7" s="56">
        <v>2014</v>
      </c>
      <c r="AO7" s="57"/>
      <c r="AP7" s="67"/>
    </row>
    <row r="8" spans="2:42" s="60" customFormat="1" ht="24" customHeight="1">
      <c r="B8" s="62" t="s">
        <v>24</v>
      </c>
      <c r="C8" s="58" t="s">
        <v>23</v>
      </c>
      <c r="D8" s="62" t="s">
        <v>24</v>
      </c>
      <c r="E8" s="58" t="s">
        <v>23</v>
      </c>
      <c r="F8" s="62" t="s">
        <v>24</v>
      </c>
      <c r="G8" s="58" t="s">
        <v>23</v>
      </c>
      <c r="H8" s="62" t="s">
        <v>24</v>
      </c>
      <c r="I8" s="58" t="s">
        <v>23</v>
      </c>
      <c r="J8" s="62" t="s">
        <v>24</v>
      </c>
      <c r="K8" s="58" t="s">
        <v>23</v>
      </c>
      <c r="L8" s="62" t="s">
        <v>24</v>
      </c>
      <c r="M8" s="58" t="s">
        <v>23</v>
      </c>
      <c r="N8" s="62" t="s">
        <v>24</v>
      </c>
      <c r="O8" s="58" t="s">
        <v>23</v>
      </c>
      <c r="P8" s="62" t="s">
        <v>24</v>
      </c>
      <c r="Q8" s="58" t="s">
        <v>23</v>
      </c>
      <c r="R8" s="61" t="s">
        <v>27</v>
      </c>
      <c r="S8" s="59" t="s">
        <v>23</v>
      </c>
      <c r="T8" s="61" t="s">
        <v>27</v>
      </c>
      <c r="U8" s="59" t="s">
        <v>23</v>
      </c>
      <c r="V8" s="61" t="s">
        <v>27</v>
      </c>
      <c r="W8" s="59" t="s">
        <v>23</v>
      </c>
      <c r="X8" s="61" t="s">
        <v>27</v>
      </c>
      <c r="Y8" s="59" t="s">
        <v>23</v>
      </c>
      <c r="Z8" s="61" t="s">
        <v>27</v>
      </c>
      <c r="AA8" s="59" t="s">
        <v>23</v>
      </c>
      <c r="AB8" s="61" t="s">
        <v>27</v>
      </c>
      <c r="AC8" s="59" t="s">
        <v>23</v>
      </c>
      <c r="AD8" s="61" t="s">
        <v>27</v>
      </c>
      <c r="AE8" s="59" t="s">
        <v>23</v>
      </c>
      <c r="AF8" s="61" t="s">
        <v>27</v>
      </c>
      <c r="AG8" s="59" t="s">
        <v>23</v>
      </c>
      <c r="AH8" s="61" t="s">
        <v>27</v>
      </c>
      <c r="AI8" s="59" t="s">
        <v>23</v>
      </c>
      <c r="AJ8" s="61" t="s">
        <v>27</v>
      </c>
      <c r="AK8" s="59" t="s">
        <v>23</v>
      </c>
      <c r="AL8" s="61" t="s">
        <v>27</v>
      </c>
      <c r="AM8" s="59" t="s">
        <v>23</v>
      </c>
      <c r="AN8" s="61" t="s">
        <v>27</v>
      </c>
      <c r="AO8" s="59" t="s">
        <v>23</v>
      </c>
      <c r="AP8" s="68"/>
    </row>
    <row r="9" spans="1:42" s="30" customFormat="1" ht="15" customHeight="1">
      <c r="A9" s="30" t="s">
        <v>21</v>
      </c>
      <c r="B9" s="7">
        <v>46994</v>
      </c>
      <c r="C9" s="64">
        <v>100</v>
      </c>
      <c r="D9" s="7">
        <v>54952</v>
      </c>
      <c r="E9" s="64">
        <v>100</v>
      </c>
      <c r="F9" s="7">
        <v>72218</v>
      </c>
      <c r="G9" s="64">
        <v>100</v>
      </c>
      <c r="H9" s="7">
        <v>73941</v>
      </c>
      <c r="I9" s="64">
        <v>100</v>
      </c>
      <c r="J9" s="7">
        <v>76228</v>
      </c>
      <c r="K9" s="64">
        <v>100</v>
      </c>
      <c r="L9" s="7">
        <v>88494</v>
      </c>
      <c r="M9" s="64">
        <v>100</v>
      </c>
      <c r="N9" s="7">
        <v>120586</v>
      </c>
      <c r="O9" s="64">
        <v>100</v>
      </c>
      <c r="P9" s="7">
        <v>138349</v>
      </c>
      <c r="Q9" s="64">
        <v>100</v>
      </c>
      <c r="R9" s="7">
        <v>171941</v>
      </c>
      <c r="S9" s="63">
        <v>100</v>
      </c>
      <c r="T9" s="7">
        <v>195640</v>
      </c>
      <c r="U9" s="63">
        <v>100</v>
      </c>
      <c r="V9" s="7">
        <v>210835</v>
      </c>
      <c r="W9" s="63">
        <v>100</v>
      </c>
      <c r="X9" s="7">
        <f>SUM(X10:X28)</f>
        <v>223819</v>
      </c>
      <c r="Y9" s="63">
        <v>100</v>
      </c>
      <c r="Z9" s="7">
        <f>SUM(Z10:Z28)</f>
        <v>222783</v>
      </c>
      <c r="AA9" s="63">
        <v>100</v>
      </c>
      <c r="AB9" s="7">
        <f>SUM(AB10:AB28)</f>
        <v>232557</v>
      </c>
      <c r="AC9" s="63">
        <v>100</v>
      </c>
      <c r="AD9" s="7">
        <f>SUM(AD10:AD28)</f>
        <v>230774</v>
      </c>
      <c r="AE9" s="63">
        <v>100</v>
      </c>
      <c r="AF9" s="7">
        <f>SUM(AF10:AF28)</f>
        <v>225891</v>
      </c>
      <c r="AG9" s="63">
        <v>100</v>
      </c>
      <c r="AH9" s="7">
        <f>SUM(AH10:AH28)</f>
        <v>240348</v>
      </c>
      <c r="AI9" s="63">
        <v>100</v>
      </c>
      <c r="AJ9" s="7">
        <f>SUM(AJ10:AJ28)</f>
        <v>241385</v>
      </c>
      <c r="AK9" s="63">
        <v>100</v>
      </c>
      <c r="AL9" s="7">
        <f>SUM(AL10:AL28)</f>
        <v>241543</v>
      </c>
      <c r="AM9" s="63">
        <v>100</v>
      </c>
      <c r="AN9" s="7">
        <f>SUM(AN10:AN28)</f>
        <v>255727</v>
      </c>
      <c r="AO9" s="63">
        <v>100</v>
      </c>
      <c r="AP9" s="51"/>
    </row>
    <row r="10" spans="1:42" s="31" customFormat="1" ht="15" customHeight="1">
      <c r="A10" s="31" t="s">
        <v>2</v>
      </c>
      <c r="B10" s="5">
        <v>2355</v>
      </c>
      <c r="C10" s="8">
        <v>5.01</v>
      </c>
      <c r="D10" s="5">
        <v>2388</v>
      </c>
      <c r="E10" s="8">
        <v>4.345610714805648</v>
      </c>
      <c r="F10" s="5">
        <v>5484</v>
      </c>
      <c r="G10" s="8">
        <v>7.59</v>
      </c>
      <c r="H10" s="5">
        <v>4851</v>
      </c>
      <c r="I10" s="8">
        <v>6.56</v>
      </c>
      <c r="J10" s="5">
        <v>7837</v>
      </c>
      <c r="K10" s="8">
        <v>10.28099910793934</v>
      </c>
      <c r="L10" s="5">
        <v>10220</v>
      </c>
      <c r="M10" s="8">
        <v>11.548805568739123</v>
      </c>
      <c r="N10" s="5">
        <v>13881</v>
      </c>
      <c r="O10" s="8">
        <v>11.511286550677525</v>
      </c>
      <c r="P10" s="5">
        <v>14511</v>
      </c>
      <c r="Q10" s="8">
        <f>P10/P9*100</f>
        <v>10.488691642151371</v>
      </c>
      <c r="R10" s="5">
        <v>20996</v>
      </c>
      <c r="S10" s="52">
        <f>R10/R9*100</f>
        <v>12.211165457918705</v>
      </c>
      <c r="T10" s="5">
        <v>25150</v>
      </c>
      <c r="U10" s="52">
        <f>T10/T9*100</f>
        <v>12.855244326313636</v>
      </c>
      <c r="V10" s="5">
        <v>29318</v>
      </c>
      <c r="W10" s="52">
        <f>V10/V$9*100</f>
        <v>13.905660824815612</v>
      </c>
      <c r="X10" s="5">
        <v>32779</v>
      </c>
      <c r="Y10" s="52">
        <f>X10/X$9*100</f>
        <v>14.645316081297835</v>
      </c>
      <c r="Z10" s="5">
        <v>31755</v>
      </c>
      <c r="AA10" s="52">
        <f aca="true" t="shared" si="0" ref="AA10:AA28">Z10/Z$9*100</f>
        <v>14.253780584694523</v>
      </c>
      <c r="AB10" s="5">
        <v>29934</v>
      </c>
      <c r="AC10" s="52">
        <f aca="true" t="shared" si="1" ref="AC10:AC28">AB10/AB$9*100</f>
        <v>12.87168307124705</v>
      </c>
      <c r="AD10" s="5">
        <v>29513</v>
      </c>
      <c r="AE10" s="52">
        <f aca="true" t="shared" si="2" ref="AE10:AE28">AD10/AD$9*100</f>
        <v>12.788702366817754</v>
      </c>
      <c r="AF10" s="5">
        <v>29452</v>
      </c>
      <c r="AG10" s="52">
        <f aca="true" t="shared" si="3" ref="AG10:AG28">AF10/AF$9*100</f>
        <v>13.03814671677933</v>
      </c>
      <c r="AH10" s="5">
        <v>31680</v>
      </c>
      <c r="AI10" s="52">
        <f aca="true" t="shared" si="4" ref="AI10:AI28">AH10/AH$9*100</f>
        <v>13.180887712816416</v>
      </c>
      <c r="AJ10" s="5">
        <v>34385</v>
      </c>
      <c r="AK10" s="52">
        <f aca="true" t="shared" si="5" ref="AK10:AK28">AJ10/AJ$9*100</f>
        <v>14.244878513577893</v>
      </c>
      <c r="AL10" s="5">
        <v>38114</v>
      </c>
      <c r="AM10" s="52">
        <f aca="true" t="shared" si="6" ref="AM10:AO28">AL10/AL$9*100</f>
        <v>15.779385037032744</v>
      </c>
      <c r="AN10" s="5">
        <v>43260</v>
      </c>
      <c r="AO10" s="52">
        <f t="shared" si="6"/>
        <v>16.916477337160334</v>
      </c>
      <c r="AP10" s="52"/>
    </row>
    <row r="11" spans="1:42" s="30" customFormat="1" ht="15" customHeight="1">
      <c r="A11" s="30" t="s">
        <v>3</v>
      </c>
      <c r="B11" s="7" t="s">
        <v>22</v>
      </c>
      <c r="C11" s="6" t="s">
        <v>22</v>
      </c>
      <c r="D11" s="7">
        <v>20</v>
      </c>
      <c r="E11" s="6">
        <v>0.03639539962148784</v>
      </c>
      <c r="F11" s="7">
        <v>129</v>
      </c>
      <c r="G11" s="6">
        <v>0.18</v>
      </c>
      <c r="H11" s="7">
        <v>119</v>
      </c>
      <c r="I11" s="6">
        <v>0.16</v>
      </c>
      <c r="J11" s="7">
        <v>140</v>
      </c>
      <c r="K11" s="6">
        <v>0.18</v>
      </c>
      <c r="L11" s="7">
        <v>233</v>
      </c>
      <c r="M11" s="6">
        <v>0.26329468664542227</v>
      </c>
      <c r="N11" s="7">
        <v>561</v>
      </c>
      <c r="O11" s="6">
        <v>0.46522813593617834</v>
      </c>
      <c r="P11" s="7">
        <v>936</v>
      </c>
      <c r="Q11" s="6">
        <f>P11/P9*100</f>
        <v>0.676549884711852</v>
      </c>
      <c r="R11" s="7">
        <v>2489</v>
      </c>
      <c r="S11" s="51">
        <f>R11/R9*100</f>
        <v>1.4475895801466783</v>
      </c>
      <c r="T11" s="7">
        <v>3653</v>
      </c>
      <c r="U11" s="51">
        <f>T11/T9*100</f>
        <v>1.8672050705377226</v>
      </c>
      <c r="V11" s="7">
        <v>4291</v>
      </c>
      <c r="W11" s="51">
        <f aca="true" t="shared" si="7" ref="W11:Y28">V11/V$9*100</f>
        <v>2.035240828135746</v>
      </c>
      <c r="X11" s="7">
        <v>4783</v>
      </c>
      <c r="Y11" s="51">
        <f t="shared" si="7"/>
        <v>2.1369946251211918</v>
      </c>
      <c r="Z11" s="7">
        <v>4871</v>
      </c>
      <c r="AA11" s="51">
        <f t="shared" si="0"/>
        <v>2.1864325374916396</v>
      </c>
      <c r="AB11" s="7">
        <v>5416</v>
      </c>
      <c r="AC11" s="51">
        <f t="shared" si="1"/>
        <v>2.3288914115679167</v>
      </c>
      <c r="AD11" s="7">
        <v>8402</v>
      </c>
      <c r="AE11" s="51">
        <f t="shared" si="2"/>
        <v>3.640791423643911</v>
      </c>
      <c r="AF11" s="7">
        <v>7965</v>
      </c>
      <c r="AG11" s="51">
        <f t="shared" si="3"/>
        <v>3.526036893900155</v>
      </c>
      <c r="AH11" s="7">
        <v>8370</v>
      </c>
      <c r="AI11" s="51">
        <f t="shared" si="4"/>
        <v>3.4824504468520647</v>
      </c>
      <c r="AJ11" s="7">
        <v>8470</v>
      </c>
      <c r="AK11" s="51">
        <f t="shared" si="5"/>
        <v>3.50891728980674</v>
      </c>
      <c r="AL11" s="7">
        <v>8038</v>
      </c>
      <c r="AM11" s="51">
        <f t="shared" si="6"/>
        <v>3.3277718667069633</v>
      </c>
      <c r="AN11" s="7">
        <v>8323</v>
      </c>
      <c r="AO11" s="51">
        <f t="shared" si="6"/>
        <v>3.2546426462594877</v>
      </c>
      <c r="AP11" s="51"/>
    </row>
    <row r="12" spans="1:42" s="31" customFormat="1" ht="15" customHeight="1">
      <c r="A12" s="31" t="s">
        <v>4</v>
      </c>
      <c r="B12" s="5" t="s">
        <v>22</v>
      </c>
      <c r="C12" s="8" t="s">
        <v>22</v>
      </c>
      <c r="D12" s="5" t="s">
        <v>22</v>
      </c>
      <c r="E12" s="8" t="s">
        <v>25</v>
      </c>
      <c r="F12" s="5" t="s">
        <v>22</v>
      </c>
      <c r="G12" s="8" t="s">
        <v>22</v>
      </c>
      <c r="H12" s="5" t="s">
        <v>22</v>
      </c>
      <c r="I12" s="8" t="s">
        <v>22</v>
      </c>
      <c r="J12" s="5">
        <v>76</v>
      </c>
      <c r="K12" s="8">
        <v>0.1</v>
      </c>
      <c r="L12" s="5">
        <v>226</v>
      </c>
      <c r="M12" s="8">
        <v>0.25538454584491604</v>
      </c>
      <c r="N12" s="5">
        <v>267</v>
      </c>
      <c r="O12" s="8">
        <v>0.22141873849368918</v>
      </c>
      <c r="P12" s="5">
        <v>333</v>
      </c>
      <c r="Q12" s="8">
        <f>P12/P9*100</f>
        <v>0.2406956320609473</v>
      </c>
      <c r="R12" s="5">
        <v>535</v>
      </c>
      <c r="S12" s="52">
        <f>R12/R9*100</f>
        <v>0.31115324442686737</v>
      </c>
      <c r="T12" s="5">
        <v>555</v>
      </c>
      <c r="U12" s="52">
        <f>T12/T9*100</f>
        <v>0.2836843181353506</v>
      </c>
      <c r="V12" s="5">
        <v>783</v>
      </c>
      <c r="W12" s="52">
        <f t="shared" si="7"/>
        <v>0.3713804633955463</v>
      </c>
      <c r="X12" s="5">
        <v>934</v>
      </c>
      <c r="Y12" s="52">
        <f t="shared" si="7"/>
        <v>0.4173014802139228</v>
      </c>
      <c r="Z12" s="5">
        <v>1084</v>
      </c>
      <c r="AA12" s="52">
        <f t="shared" si="0"/>
        <v>0.48657213521678044</v>
      </c>
      <c r="AB12" s="5">
        <v>1223</v>
      </c>
      <c r="AC12" s="52">
        <f t="shared" si="1"/>
        <v>0.5258925768736267</v>
      </c>
      <c r="AD12" s="5">
        <v>1181</v>
      </c>
      <c r="AE12" s="52">
        <f t="shared" si="2"/>
        <v>0.5117560903741323</v>
      </c>
      <c r="AF12" s="5">
        <v>1222</v>
      </c>
      <c r="AG12" s="52">
        <f t="shared" si="3"/>
        <v>0.5409688743686114</v>
      </c>
      <c r="AH12" s="5">
        <v>1216</v>
      </c>
      <c r="AI12" s="52">
        <f t="shared" si="4"/>
        <v>0.5059330637242665</v>
      </c>
      <c r="AJ12" s="5">
        <v>1219</v>
      </c>
      <c r="AK12" s="52">
        <f t="shared" si="5"/>
        <v>0.505002382086708</v>
      </c>
      <c r="AL12" s="5">
        <v>1169</v>
      </c>
      <c r="AM12" s="52">
        <f t="shared" si="6"/>
        <v>0.4839717979821398</v>
      </c>
      <c r="AN12" s="5">
        <v>1136</v>
      </c>
      <c r="AO12" s="52">
        <f t="shared" si="6"/>
        <v>0.444223722954557</v>
      </c>
      <c r="AP12" s="52"/>
    </row>
    <row r="13" spans="1:42" s="31" customFormat="1" ht="15" customHeight="1">
      <c r="A13" s="31" t="s">
        <v>5</v>
      </c>
      <c r="B13" s="5">
        <v>27</v>
      </c>
      <c r="C13" s="8">
        <v>0.05</v>
      </c>
      <c r="D13" s="5">
        <v>2246</v>
      </c>
      <c r="E13" s="8">
        <v>4.087203377493085</v>
      </c>
      <c r="F13" s="5">
        <v>7677</v>
      </c>
      <c r="G13" s="8">
        <v>10.59</v>
      </c>
      <c r="H13" s="5">
        <v>9095</v>
      </c>
      <c r="I13" s="8">
        <v>12.49</v>
      </c>
      <c r="J13" s="5">
        <v>4239</v>
      </c>
      <c r="K13" s="8">
        <v>5.56</v>
      </c>
      <c r="L13" s="5">
        <v>2769</v>
      </c>
      <c r="M13" s="8">
        <v>3.1290256966574006</v>
      </c>
      <c r="N13" s="5">
        <v>2354</v>
      </c>
      <c r="O13" s="8">
        <v>1.9521337468694542</v>
      </c>
      <c r="P13" s="5">
        <v>3173</v>
      </c>
      <c r="Q13" s="8">
        <f>P13/P9*100</f>
        <v>2.2934751967849425</v>
      </c>
      <c r="R13" s="5">
        <v>3431</v>
      </c>
      <c r="S13" s="52">
        <f>R13/R9*100</f>
        <v>1.9954519282777232</v>
      </c>
      <c r="T13" s="5">
        <v>6176</v>
      </c>
      <c r="U13" s="52">
        <f>T13/T9*100</f>
        <v>3.1568186464935595</v>
      </c>
      <c r="V13" s="5">
        <v>5252</v>
      </c>
      <c r="W13" s="52">
        <f t="shared" si="7"/>
        <v>2.491047501600778</v>
      </c>
      <c r="X13" s="5">
        <v>5916</v>
      </c>
      <c r="Y13" s="52">
        <f t="shared" si="7"/>
        <v>2.643207234417096</v>
      </c>
      <c r="Z13" s="5">
        <v>5208</v>
      </c>
      <c r="AA13" s="52">
        <f t="shared" si="0"/>
        <v>2.3377008120009157</v>
      </c>
      <c r="AB13" s="5">
        <v>6151</v>
      </c>
      <c r="AC13" s="52">
        <f t="shared" si="1"/>
        <v>2.644942960220505</v>
      </c>
      <c r="AD13" s="5">
        <v>5468</v>
      </c>
      <c r="AE13" s="52">
        <f t="shared" si="2"/>
        <v>2.3694176987008935</v>
      </c>
      <c r="AF13" s="5">
        <v>9403</v>
      </c>
      <c r="AG13" s="52">
        <f t="shared" si="3"/>
        <v>4.162627107764364</v>
      </c>
      <c r="AH13" s="5">
        <v>13098</v>
      </c>
      <c r="AI13" s="52">
        <f t="shared" si="4"/>
        <v>5.449598082779969</v>
      </c>
      <c r="AJ13" s="5">
        <v>13307</v>
      </c>
      <c r="AK13" s="52">
        <f t="shared" si="5"/>
        <v>5.512770056134391</v>
      </c>
      <c r="AL13" s="5">
        <v>11447</v>
      </c>
      <c r="AM13" s="52">
        <f t="shared" si="6"/>
        <v>4.7391147745949995</v>
      </c>
      <c r="AN13" s="5">
        <v>9483</v>
      </c>
      <c r="AO13" s="52">
        <f t="shared" si="6"/>
        <v>3.708251377445479</v>
      </c>
      <c r="AP13" s="52"/>
    </row>
    <row r="14" spans="1:42" s="31" customFormat="1" ht="15" customHeight="1">
      <c r="A14" s="31" t="s">
        <v>6</v>
      </c>
      <c r="B14" s="5">
        <v>105</v>
      </c>
      <c r="C14" s="8">
        <v>0.22</v>
      </c>
      <c r="D14" s="5">
        <v>105</v>
      </c>
      <c r="E14" s="8">
        <v>0.1910758480128112</v>
      </c>
      <c r="F14" s="5">
        <v>105</v>
      </c>
      <c r="G14" s="8">
        <v>0.14</v>
      </c>
      <c r="H14" s="5">
        <v>183</v>
      </c>
      <c r="I14" s="8">
        <v>0.25</v>
      </c>
      <c r="J14" s="5" t="s">
        <v>22</v>
      </c>
      <c r="K14" s="8" t="s">
        <v>22</v>
      </c>
      <c r="L14" s="5" t="s">
        <v>22</v>
      </c>
      <c r="M14" s="5" t="s">
        <v>22</v>
      </c>
      <c r="N14" s="5" t="s">
        <v>25</v>
      </c>
      <c r="O14" s="8" t="s">
        <v>25</v>
      </c>
      <c r="P14" s="5">
        <v>79</v>
      </c>
      <c r="Q14" s="8">
        <f>P14/P9*100</f>
        <v>0.05710196676520972</v>
      </c>
      <c r="R14" s="5">
        <v>56</v>
      </c>
      <c r="S14" s="52">
        <f>R14/R9*100</f>
        <v>0.03256931156617677</v>
      </c>
      <c r="T14" s="5">
        <v>472</v>
      </c>
      <c r="U14" s="52">
        <f>T14/T9*100</f>
        <v>0.24125945614393787</v>
      </c>
      <c r="V14" s="5">
        <v>1749</v>
      </c>
      <c r="W14" s="52">
        <f t="shared" si="7"/>
        <v>0.8295586596153389</v>
      </c>
      <c r="X14" s="5">
        <v>1493</v>
      </c>
      <c r="Y14" s="52">
        <f t="shared" si="7"/>
        <v>0.6670568629115491</v>
      </c>
      <c r="Z14" s="5">
        <v>2121</v>
      </c>
      <c r="AA14" s="52">
        <f t="shared" si="0"/>
        <v>0.9520475081132761</v>
      </c>
      <c r="AB14" s="5">
        <v>2652</v>
      </c>
      <c r="AC14" s="52">
        <f t="shared" si="1"/>
        <v>1.14036558779138</v>
      </c>
      <c r="AD14" s="5">
        <v>2336</v>
      </c>
      <c r="AE14" s="52">
        <f t="shared" si="2"/>
        <v>1.0122457469212303</v>
      </c>
      <c r="AF14" s="5">
        <v>2758</v>
      </c>
      <c r="AG14" s="52">
        <f t="shared" si="3"/>
        <v>1.220942844115082</v>
      </c>
      <c r="AH14" s="5">
        <v>2714</v>
      </c>
      <c r="AI14" s="52">
        <f t="shared" si="4"/>
        <v>1.1291959991345881</v>
      </c>
      <c r="AJ14" s="5">
        <v>3629</v>
      </c>
      <c r="AK14" s="52">
        <f t="shared" si="5"/>
        <v>1.5034074196822504</v>
      </c>
      <c r="AL14" s="5">
        <v>7006</v>
      </c>
      <c r="AM14" s="52">
        <f t="shared" si="6"/>
        <v>2.9005187482146035</v>
      </c>
      <c r="AN14" s="5">
        <v>6944</v>
      </c>
      <c r="AO14" s="52">
        <f t="shared" si="6"/>
        <v>2.7153957149616583</v>
      </c>
      <c r="AP14" s="52"/>
    </row>
    <row r="15" spans="1:42" s="31" customFormat="1" ht="15" customHeight="1">
      <c r="A15" s="31" t="s">
        <v>7</v>
      </c>
      <c r="B15" s="5" t="s">
        <v>22</v>
      </c>
      <c r="C15" s="8" t="s">
        <v>22</v>
      </c>
      <c r="D15" s="5" t="s">
        <v>22</v>
      </c>
      <c r="E15" s="5" t="s">
        <v>22</v>
      </c>
      <c r="F15" s="5" t="s">
        <v>22</v>
      </c>
      <c r="G15" s="8" t="s">
        <v>22</v>
      </c>
      <c r="H15" s="5" t="s">
        <v>22</v>
      </c>
      <c r="I15" s="8" t="s">
        <v>22</v>
      </c>
      <c r="J15" s="5" t="s">
        <v>22</v>
      </c>
      <c r="K15" s="8" t="s">
        <v>22</v>
      </c>
      <c r="L15" s="5">
        <v>31</v>
      </c>
      <c r="M15" s="8">
        <v>0.0350306235450991</v>
      </c>
      <c r="N15" s="5">
        <v>229</v>
      </c>
      <c r="O15" s="8">
        <v>0.18990595923241504</v>
      </c>
      <c r="P15" s="5">
        <v>1424</v>
      </c>
      <c r="Q15" s="8">
        <f>P15/P9*100</f>
        <v>1.0292810211855525</v>
      </c>
      <c r="R15" s="5">
        <v>3203</v>
      </c>
      <c r="S15" s="52">
        <f>R15/R9*100</f>
        <v>1.8628483026154319</v>
      </c>
      <c r="T15" s="5">
        <v>3310</v>
      </c>
      <c r="U15" s="52">
        <f>T15/T9*100</f>
        <v>1.6918830505009201</v>
      </c>
      <c r="V15" s="5">
        <v>3709</v>
      </c>
      <c r="W15" s="52">
        <f t="shared" si="7"/>
        <v>1.7591955794815852</v>
      </c>
      <c r="X15" s="5">
        <v>3773</v>
      </c>
      <c r="Y15" s="52">
        <f t="shared" si="7"/>
        <v>1.6857371358106326</v>
      </c>
      <c r="Z15" s="5">
        <v>3288</v>
      </c>
      <c r="AA15" s="52">
        <f t="shared" si="0"/>
        <v>1.4758756278531127</v>
      </c>
      <c r="AB15" s="5">
        <v>4422</v>
      </c>
      <c r="AC15" s="52">
        <f t="shared" si="1"/>
        <v>1.9014693171996542</v>
      </c>
      <c r="AD15" s="5">
        <v>4312</v>
      </c>
      <c r="AE15" s="52">
        <f t="shared" si="2"/>
        <v>1.8684947177758326</v>
      </c>
      <c r="AF15" s="5">
        <v>4259</v>
      </c>
      <c r="AG15" s="52">
        <f t="shared" si="3"/>
        <v>1.8854226153321736</v>
      </c>
      <c r="AH15" s="5">
        <v>5380</v>
      </c>
      <c r="AI15" s="52">
        <f t="shared" si="4"/>
        <v>2.2384209562800605</v>
      </c>
      <c r="AJ15" s="5">
        <v>6447</v>
      </c>
      <c r="AK15" s="52">
        <f t="shared" si="5"/>
        <v>2.670837044555378</v>
      </c>
      <c r="AL15" s="5">
        <v>6070</v>
      </c>
      <c r="AM15" s="52">
        <f t="shared" si="6"/>
        <v>2.513010105861068</v>
      </c>
      <c r="AN15" s="5">
        <v>6331</v>
      </c>
      <c r="AO15" s="52">
        <f t="shared" si="6"/>
        <v>2.475686963050441</v>
      </c>
      <c r="AP15" s="52"/>
    </row>
    <row r="16" spans="1:42" s="31" customFormat="1" ht="15" customHeight="1">
      <c r="A16" s="31" t="s">
        <v>8</v>
      </c>
      <c r="B16" s="5" t="s">
        <v>22</v>
      </c>
      <c r="C16" s="8" t="s">
        <v>22</v>
      </c>
      <c r="D16" s="5" t="s">
        <v>22</v>
      </c>
      <c r="E16" s="5" t="s">
        <v>22</v>
      </c>
      <c r="F16" s="5">
        <v>239</v>
      </c>
      <c r="G16" s="8">
        <v>0.4</v>
      </c>
      <c r="H16" s="5">
        <v>330</v>
      </c>
      <c r="I16" s="8">
        <v>0.45</v>
      </c>
      <c r="J16" s="5">
        <v>303</v>
      </c>
      <c r="K16" s="8">
        <v>0.4</v>
      </c>
      <c r="L16" s="5">
        <v>505</v>
      </c>
      <c r="M16" s="8">
        <v>0.5706601577508079</v>
      </c>
      <c r="N16" s="5">
        <v>1442</v>
      </c>
      <c r="O16" s="8">
        <v>1.1958270445988755</v>
      </c>
      <c r="P16" s="5">
        <v>3571</v>
      </c>
      <c r="Q16" s="8">
        <f>P16/P9*100</f>
        <v>2.581153459728657</v>
      </c>
      <c r="R16" s="5">
        <v>3766</v>
      </c>
      <c r="S16" s="52">
        <f>R16/R9*100</f>
        <v>2.1902862028253876</v>
      </c>
      <c r="T16" s="5">
        <v>5087</v>
      </c>
      <c r="U16" s="52">
        <f>T16/T9*100</f>
        <v>2.6001840114496013</v>
      </c>
      <c r="V16" s="5">
        <v>8132</v>
      </c>
      <c r="W16" s="52">
        <f t="shared" si="7"/>
        <v>3.8570446083430174</v>
      </c>
      <c r="X16" s="5">
        <v>11102</v>
      </c>
      <c r="Y16" s="52">
        <f t="shared" si="7"/>
        <v>4.960258065669135</v>
      </c>
      <c r="Z16" s="5">
        <v>11177</v>
      </c>
      <c r="AA16" s="52">
        <f t="shared" si="0"/>
        <v>5.016989626677081</v>
      </c>
      <c r="AB16" s="5">
        <v>9569</v>
      </c>
      <c r="AC16" s="52">
        <f t="shared" si="1"/>
        <v>4.114690161981794</v>
      </c>
      <c r="AD16" s="5">
        <v>10605</v>
      </c>
      <c r="AE16" s="52">
        <f t="shared" si="2"/>
        <v>4.595405028296081</v>
      </c>
      <c r="AF16" s="5">
        <v>11146</v>
      </c>
      <c r="AG16" s="52">
        <f t="shared" si="3"/>
        <v>4.934238194527449</v>
      </c>
      <c r="AH16" s="5">
        <v>10712</v>
      </c>
      <c r="AI16" s="52">
        <f t="shared" si="4"/>
        <v>4.456870870571005</v>
      </c>
      <c r="AJ16" s="5">
        <v>10410</v>
      </c>
      <c r="AK16" s="52">
        <f t="shared" si="5"/>
        <v>4.312612631273692</v>
      </c>
      <c r="AL16" s="5">
        <v>10482</v>
      </c>
      <c r="AM16" s="52">
        <f t="shared" si="6"/>
        <v>4.339599988407861</v>
      </c>
      <c r="AN16" s="5">
        <v>13373</v>
      </c>
      <c r="AO16" s="52">
        <f t="shared" si="6"/>
        <v>5.229404794957122</v>
      </c>
      <c r="AP16" s="52"/>
    </row>
    <row r="17" spans="1:42" s="31" customFormat="1" ht="15" customHeight="1">
      <c r="A17" s="31" t="s">
        <v>9</v>
      </c>
      <c r="B17" s="5" t="s">
        <v>22</v>
      </c>
      <c r="C17" s="8" t="s">
        <v>22</v>
      </c>
      <c r="D17" s="5" t="s">
        <v>22</v>
      </c>
      <c r="E17" s="5" t="s">
        <v>22</v>
      </c>
      <c r="F17" s="5" t="s">
        <v>22</v>
      </c>
      <c r="G17" s="8" t="s">
        <v>22</v>
      </c>
      <c r="H17" s="5" t="s">
        <v>22</v>
      </c>
      <c r="I17" s="8" t="s">
        <v>22</v>
      </c>
      <c r="J17" s="5">
        <v>90</v>
      </c>
      <c r="K17" s="8">
        <v>0.12</v>
      </c>
      <c r="L17" s="5">
        <v>962</v>
      </c>
      <c r="M17" s="8">
        <v>1.0870793500124303</v>
      </c>
      <c r="N17" s="5">
        <v>1358</v>
      </c>
      <c r="O17" s="8">
        <v>1.1261672167581644</v>
      </c>
      <c r="P17" s="5">
        <v>1888</v>
      </c>
      <c r="Q17" s="8">
        <f>P17/P9*100</f>
        <v>1.3646647247179235</v>
      </c>
      <c r="R17" s="5">
        <v>4350</v>
      </c>
      <c r="S17" s="52">
        <f>R17/R9*100</f>
        <v>2.52993759487266</v>
      </c>
      <c r="T17" s="5">
        <v>5266</v>
      </c>
      <c r="U17" s="52">
        <f>T17/T9*100</f>
        <v>2.6916785933346965</v>
      </c>
      <c r="V17" s="5">
        <v>7144</v>
      </c>
      <c r="W17" s="52">
        <f t="shared" si="7"/>
        <v>3.3884317120022764</v>
      </c>
      <c r="X17" s="5">
        <v>9658</v>
      </c>
      <c r="Y17" s="52">
        <f t="shared" si="7"/>
        <v>4.3150938928330485</v>
      </c>
      <c r="Z17" s="5">
        <v>10579</v>
      </c>
      <c r="AA17" s="52">
        <f t="shared" si="0"/>
        <v>4.748566991197713</v>
      </c>
      <c r="AB17" s="5">
        <v>9693</v>
      </c>
      <c r="AC17" s="52">
        <f t="shared" si="1"/>
        <v>4.168010423251074</v>
      </c>
      <c r="AD17" s="5">
        <v>9634</v>
      </c>
      <c r="AE17" s="52">
        <f t="shared" si="2"/>
        <v>4.174647057294149</v>
      </c>
      <c r="AF17" s="5">
        <v>9096</v>
      </c>
      <c r="AG17" s="52">
        <f t="shared" si="3"/>
        <v>4.026720852092381</v>
      </c>
      <c r="AH17" s="5">
        <v>9001</v>
      </c>
      <c r="AI17" s="52">
        <f t="shared" si="4"/>
        <v>3.744986436333982</v>
      </c>
      <c r="AJ17" s="5">
        <v>8778</v>
      </c>
      <c r="AK17" s="52">
        <f t="shared" si="5"/>
        <v>3.636514282163349</v>
      </c>
      <c r="AL17" s="5">
        <v>9344</v>
      </c>
      <c r="AM17" s="52">
        <f t="shared" si="6"/>
        <v>3.8684623441788837</v>
      </c>
      <c r="AN17" s="5">
        <v>10961</v>
      </c>
      <c r="AO17" s="52">
        <f t="shared" si="6"/>
        <v>4.286211467697975</v>
      </c>
      <c r="AP17" s="52"/>
    </row>
    <row r="18" spans="1:42" s="31" customFormat="1" ht="15" customHeight="1">
      <c r="A18" s="31" t="s">
        <v>10</v>
      </c>
      <c r="B18" s="5">
        <v>18145</v>
      </c>
      <c r="C18" s="8">
        <v>38.61</v>
      </c>
      <c r="D18" s="5">
        <v>20222</v>
      </c>
      <c r="E18" s="8">
        <v>36.79938855728636</v>
      </c>
      <c r="F18" s="5">
        <v>20652</v>
      </c>
      <c r="G18" s="8">
        <v>28.58</v>
      </c>
      <c r="H18" s="5">
        <v>19426</v>
      </c>
      <c r="I18" s="8">
        <v>26.69</v>
      </c>
      <c r="J18" s="5">
        <v>16821</v>
      </c>
      <c r="K18" s="8">
        <v>22.06</v>
      </c>
      <c r="L18" s="5">
        <v>18773</v>
      </c>
      <c r="M18" s="8">
        <v>21.2138676068434</v>
      </c>
      <c r="N18" s="5">
        <v>22023</v>
      </c>
      <c r="O18" s="8">
        <v>18.26331414923789</v>
      </c>
      <c r="P18" s="5">
        <v>29546</v>
      </c>
      <c r="Q18" s="8">
        <f>P18/P9*100</f>
        <v>21.356135570188435</v>
      </c>
      <c r="R18" s="5">
        <v>35249</v>
      </c>
      <c r="S18" s="52">
        <f>R18/R9*100</f>
        <v>20.500636846360088</v>
      </c>
      <c r="T18" s="5">
        <v>37315</v>
      </c>
      <c r="U18" s="52">
        <f>T18/T9*100</f>
        <v>19.073297894091187</v>
      </c>
      <c r="V18" s="5">
        <v>39717</v>
      </c>
      <c r="W18" s="52">
        <f t="shared" si="7"/>
        <v>18.837953850167192</v>
      </c>
      <c r="X18" s="5">
        <v>36983</v>
      </c>
      <c r="Y18" s="52">
        <f t="shared" si="7"/>
        <v>16.523619531853864</v>
      </c>
      <c r="Z18" s="5">
        <v>39223</v>
      </c>
      <c r="AA18" s="52">
        <f t="shared" si="0"/>
        <v>17.60592145720275</v>
      </c>
      <c r="AB18" s="5">
        <v>44411</v>
      </c>
      <c r="AC18" s="52">
        <f t="shared" si="1"/>
        <v>19.096823574435515</v>
      </c>
      <c r="AD18" s="5">
        <v>46094</v>
      </c>
      <c r="AE18" s="52">
        <f t="shared" si="2"/>
        <v>19.973653877819856</v>
      </c>
      <c r="AF18" s="5">
        <v>44038</v>
      </c>
      <c r="AG18" s="52">
        <f t="shared" si="3"/>
        <v>19.49524328105148</v>
      </c>
      <c r="AH18" s="5">
        <v>44986</v>
      </c>
      <c r="AI18" s="52">
        <f t="shared" si="4"/>
        <v>18.71702697754922</v>
      </c>
      <c r="AJ18" s="5">
        <v>42472</v>
      </c>
      <c r="AK18" s="52">
        <f t="shared" si="5"/>
        <v>17.595128114837294</v>
      </c>
      <c r="AL18" s="5">
        <v>41764</v>
      </c>
      <c r="AM18" s="52">
        <f t="shared" si="6"/>
        <v>17.29050314022762</v>
      </c>
      <c r="AN18" s="5">
        <v>40083</v>
      </c>
      <c r="AO18" s="52">
        <f t="shared" si="6"/>
        <v>15.674136872524217</v>
      </c>
      <c r="AP18" s="52"/>
    </row>
    <row r="19" spans="1:42" s="31" customFormat="1" ht="15" customHeight="1">
      <c r="A19" s="31" t="s">
        <v>11</v>
      </c>
      <c r="B19" s="5">
        <v>8090</v>
      </c>
      <c r="C19" s="8">
        <v>17.21</v>
      </c>
      <c r="D19" s="5">
        <v>8828</v>
      </c>
      <c r="E19" s="8">
        <v>16.064929392924736</v>
      </c>
      <c r="F19" s="5">
        <v>9241</v>
      </c>
      <c r="G19" s="8">
        <v>12.79</v>
      </c>
      <c r="H19" s="5">
        <v>11094</v>
      </c>
      <c r="I19" s="8">
        <v>15</v>
      </c>
      <c r="J19" s="5">
        <v>14989</v>
      </c>
      <c r="K19" s="8">
        <v>19.66</v>
      </c>
      <c r="L19" s="5">
        <v>17555</v>
      </c>
      <c r="M19" s="8">
        <v>19.837503107555314</v>
      </c>
      <c r="N19" s="5">
        <v>25608</v>
      </c>
      <c r="O19" s="8">
        <v>21.23629608743967</v>
      </c>
      <c r="P19" s="5">
        <v>27727</v>
      </c>
      <c r="Q19" s="8">
        <f>P19/P9*100</f>
        <v>20.041344715176834</v>
      </c>
      <c r="R19" s="5">
        <v>32331</v>
      </c>
      <c r="S19" s="52">
        <f>R19/R9*100</f>
        <v>18.80354307582252</v>
      </c>
      <c r="T19" s="5">
        <v>32938</v>
      </c>
      <c r="U19" s="52">
        <f>T19/T9*100</f>
        <v>16.836025352688612</v>
      </c>
      <c r="V19" s="5">
        <v>35702</v>
      </c>
      <c r="W19" s="52">
        <f t="shared" si="7"/>
        <v>16.933621078094244</v>
      </c>
      <c r="X19" s="5">
        <v>33652</v>
      </c>
      <c r="Y19" s="52">
        <f t="shared" si="7"/>
        <v>15.035363396315773</v>
      </c>
      <c r="Z19" s="5">
        <v>25306</v>
      </c>
      <c r="AA19" s="52">
        <f t="shared" si="0"/>
        <v>11.359035473981407</v>
      </c>
      <c r="AB19" s="5">
        <v>27598</v>
      </c>
      <c r="AC19" s="52">
        <f t="shared" si="1"/>
        <v>11.867198149270932</v>
      </c>
      <c r="AD19" s="5">
        <v>24294</v>
      </c>
      <c r="AE19" s="52">
        <f t="shared" si="2"/>
        <v>10.527182438229609</v>
      </c>
      <c r="AF19" s="5">
        <v>25799</v>
      </c>
      <c r="AG19" s="52">
        <f t="shared" si="3"/>
        <v>11.420995081698695</v>
      </c>
      <c r="AH19" s="5">
        <v>29495</v>
      </c>
      <c r="AI19" s="52">
        <f t="shared" si="4"/>
        <v>12.271789238936876</v>
      </c>
      <c r="AJ19" s="5">
        <v>29047</v>
      </c>
      <c r="AK19" s="52">
        <f t="shared" si="5"/>
        <v>12.03347349669615</v>
      </c>
      <c r="AL19" s="5">
        <v>26706</v>
      </c>
      <c r="AM19" s="52">
        <f t="shared" si="6"/>
        <v>11.056416455869142</v>
      </c>
      <c r="AN19" s="5">
        <v>31336</v>
      </c>
      <c r="AO19" s="52">
        <f t="shared" si="6"/>
        <v>12.253692414176056</v>
      </c>
      <c r="AP19" s="52"/>
    </row>
    <row r="20" spans="1:42" s="31" customFormat="1" ht="15" customHeight="1">
      <c r="A20" s="31" t="s">
        <v>12</v>
      </c>
      <c r="B20" s="5" t="s">
        <v>22</v>
      </c>
      <c r="C20" s="8" t="s">
        <v>22</v>
      </c>
      <c r="D20" s="5" t="s">
        <v>22</v>
      </c>
      <c r="E20" s="5" t="s">
        <v>22</v>
      </c>
      <c r="F20" s="5" t="s">
        <v>22</v>
      </c>
      <c r="G20" s="8" t="s">
        <v>22</v>
      </c>
      <c r="H20" s="5" t="s">
        <v>22</v>
      </c>
      <c r="I20" s="8" t="s">
        <v>22</v>
      </c>
      <c r="J20" s="5" t="s">
        <v>22</v>
      </c>
      <c r="K20" s="8" t="s">
        <v>22</v>
      </c>
      <c r="L20" s="5" t="s">
        <v>22</v>
      </c>
      <c r="M20" s="5" t="s">
        <v>22</v>
      </c>
      <c r="N20" s="5">
        <v>458</v>
      </c>
      <c r="O20" s="8">
        <v>0.3798119184648301</v>
      </c>
      <c r="P20" s="5">
        <v>2126</v>
      </c>
      <c r="Q20" s="8">
        <f>P20/P9*100</f>
        <v>1.5366934347194414</v>
      </c>
      <c r="R20" s="5">
        <v>2674</v>
      </c>
      <c r="S20" s="52">
        <f>R20/R9*100</f>
        <v>1.5551846272849408</v>
      </c>
      <c r="T20" s="5">
        <v>2649</v>
      </c>
      <c r="U20" s="52">
        <f>T20/T9*100</f>
        <v>1.354017583316295</v>
      </c>
      <c r="V20" s="5">
        <v>3862</v>
      </c>
      <c r="W20" s="52">
        <f t="shared" si="7"/>
        <v>1.8317641757772667</v>
      </c>
      <c r="X20" s="5">
        <v>7157</v>
      </c>
      <c r="Y20" s="52">
        <f t="shared" si="7"/>
        <v>3.1976731197976935</v>
      </c>
      <c r="Z20" s="5">
        <v>7592</v>
      </c>
      <c r="AA20" s="52">
        <f t="shared" si="0"/>
        <v>3.407800415651104</v>
      </c>
      <c r="AB20" s="5">
        <v>7724</v>
      </c>
      <c r="AC20" s="52">
        <f t="shared" si="1"/>
        <v>3.3213362745477455</v>
      </c>
      <c r="AD20" s="5">
        <v>10867</v>
      </c>
      <c r="AE20" s="52">
        <f t="shared" si="2"/>
        <v>4.70893601532235</v>
      </c>
      <c r="AF20" s="5">
        <v>9069</v>
      </c>
      <c r="AG20" s="52">
        <f t="shared" si="3"/>
        <v>4.014768184655431</v>
      </c>
      <c r="AH20" s="5">
        <v>7859</v>
      </c>
      <c r="AI20" s="52">
        <f t="shared" si="4"/>
        <v>3.2698420623429363</v>
      </c>
      <c r="AJ20" s="5">
        <v>6047</v>
      </c>
      <c r="AK20" s="52">
        <f t="shared" si="5"/>
        <v>2.505126664871471</v>
      </c>
      <c r="AL20" s="5">
        <v>5731</v>
      </c>
      <c r="AM20" s="52">
        <f t="shared" si="6"/>
        <v>2.3726624244958456</v>
      </c>
      <c r="AN20" s="5">
        <v>5116</v>
      </c>
      <c r="AO20" s="52">
        <f t="shared" si="6"/>
        <v>2.000570921334079</v>
      </c>
      <c r="AP20" s="52"/>
    </row>
    <row r="21" spans="1:42" s="31" customFormat="1" ht="15" customHeight="1">
      <c r="A21" s="31" t="s">
        <v>13</v>
      </c>
      <c r="B21" s="5">
        <v>40</v>
      </c>
      <c r="C21" s="8">
        <v>0.08</v>
      </c>
      <c r="D21" s="5">
        <v>56</v>
      </c>
      <c r="E21" s="8">
        <v>0.10190711894016596</v>
      </c>
      <c r="F21" s="5">
        <v>73</v>
      </c>
      <c r="G21" s="8">
        <v>0.1</v>
      </c>
      <c r="H21" s="5">
        <v>78</v>
      </c>
      <c r="I21" s="8">
        <v>0.1</v>
      </c>
      <c r="J21" s="5">
        <v>485</v>
      </c>
      <c r="K21" s="8">
        <v>0.64</v>
      </c>
      <c r="L21" s="5">
        <v>1146</v>
      </c>
      <c r="M21" s="8">
        <v>1.2950030510543087</v>
      </c>
      <c r="N21" s="5">
        <v>4642</v>
      </c>
      <c r="O21" s="8">
        <v>3.849534771864064</v>
      </c>
      <c r="P21" s="5">
        <v>6556</v>
      </c>
      <c r="Q21" s="8">
        <f>P21/P9*100</f>
        <v>4.7387404318065185</v>
      </c>
      <c r="R21" s="5">
        <v>9174</v>
      </c>
      <c r="S21" s="52">
        <f>R21/R9*100</f>
        <v>5.3355511483590305</v>
      </c>
      <c r="T21" s="5">
        <v>10084</v>
      </c>
      <c r="U21" s="52">
        <f>T21/T9*100</f>
        <v>5.154365160498876</v>
      </c>
      <c r="V21" s="5">
        <v>11020</v>
      </c>
      <c r="W21" s="52">
        <f t="shared" si="7"/>
        <v>5.226836151492874</v>
      </c>
      <c r="X21" s="5">
        <v>11919</v>
      </c>
      <c r="Y21" s="52">
        <f t="shared" si="7"/>
        <v>5.3252851634579725</v>
      </c>
      <c r="Z21" s="5">
        <v>14335</v>
      </c>
      <c r="AA21" s="52">
        <f t="shared" si="0"/>
        <v>6.434512507686853</v>
      </c>
      <c r="AB21" s="5">
        <v>15244</v>
      </c>
      <c r="AC21" s="52">
        <f t="shared" si="1"/>
        <v>6.554952119265385</v>
      </c>
      <c r="AD21" s="5">
        <v>14376</v>
      </c>
      <c r="AE21" s="52">
        <f t="shared" si="2"/>
        <v>6.229471257594009</v>
      </c>
      <c r="AF21" s="5">
        <v>13649</v>
      </c>
      <c r="AG21" s="52">
        <f t="shared" si="3"/>
        <v>6.04229473507134</v>
      </c>
      <c r="AH21" s="5">
        <v>13561</v>
      </c>
      <c r="AI21" s="52">
        <f t="shared" si="4"/>
        <v>5.642235425299981</v>
      </c>
      <c r="AJ21" s="5">
        <v>14254</v>
      </c>
      <c r="AK21" s="52">
        <f t="shared" si="5"/>
        <v>5.905089380036042</v>
      </c>
      <c r="AL21" s="5">
        <v>16658</v>
      </c>
      <c r="AM21" s="52">
        <f t="shared" si="6"/>
        <v>6.896494620005547</v>
      </c>
      <c r="AN21" s="5">
        <v>18610</v>
      </c>
      <c r="AO21" s="52">
        <f t="shared" si="6"/>
        <v>7.277291799458016</v>
      </c>
      <c r="AP21" s="52"/>
    </row>
    <row r="22" spans="1:42" s="31" customFormat="1" ht="15" customHeight="1">
      <c r="A22" s="31" t="s">
        <v>14</v>
      </c>
      <c r="B22" s="5">
        <v>13478</v>
      </c>
      <c r="C22" s="8">
        <v>28.68</v>
      </c>
      <c r="D22" s="5">
        <v>15796</v>
      </c>
      <c r="E22" s="8">
        <v>28.745086621051097</v>
      </c>
      <c r="F22" s="5">
        <v>21921</v>
      </c>
      <c r="G22" s="8">
        <v>30.34</v>
      </c>
      <c r="H22" s="5">
        <v>22429</v>
      </c>
      <c r="I22" s="8">
        <v>30.82</v>
      </c>
      <c r="J22" s="5">
        <v>24310</v>
      </c>
      <c r="K22" s="8">
        <v>31.9</v>
      </c>
      <c r="L22" s="5">
        <v>27014</v>
      </c>
      <c r="M22" s="8">
        <v>30.526363369267973</v>
      </c>
      <c r="N22" s="5">
        <v>34222</v>
      </c>
      <c r="O22" s="8">
        <v>28.379745575771647</v>
      </c>
      <c r="P22" s="5">
        <v>29710</v>
      </c>
      <c r="Q22" s="8">
        <f>P22/P9*100</f>
        <v>21.474676361954188</v>
      </c>
      <c r="R22" s="5">
        <v>31870</v>
      </c>
      <c r="S22" s="52">
        <f>R22/R9*100</f>
        <v>18.535427850250958</v>
      </c>
      <c r="T22" s="5">
        <v>31608</v>
      </c>
      <c r="U22" s="52">
        <f>T22/T9*100</f>
        <v>16.15620527499489</v>
      </c>
      <c r="V22" s="5">
        <v>38102</v>
      </c>
      <c r="W22" s="52">
        <f t="shared" si="7"/>
        <v>18.071952000379444</v>
      </c>
      <c r="X22" s="5">
        <v>39788</v>
      </c>
      <c r="Y22" s="52">
        <f t="shared" si="7"/>
        <v>17.776864341275765</v>
      </c>
      <c r="Z22" s="5">
        <v>37287</v>
      </c>
      <c r="AA22" s="52">
        <f t="shared" si="0"/>
        <v>16.73691439652038</v>
      </c>
      <c r="AB22" s="5">
        <v>40431</v>
      </c>
      <c r="AC22" s="52">
        <f t="shared" si="1"/>
        <v>17.385415188534424</v>
      </c>
      <c r="AD22" s="5">
        <v>37422</v>
      </c>
      <c r="AE22" s="52">
        <f t="shared" si="2"/>
        <v>16.215864872125977</v>
      </c>
      <c r="AF22" s="5">
        <v>34154</v>
      </c>
      <c r="AG22" s="52">
        <f t="shared" si="3"/>
        <v>15.119681616354791</v>
      </c>
      <c r="AH22" s="5">
        <v>35945</v>
      </c>
      <c r="AI22" s="52">
        <f t="shared" si="4"/>
        <v>14.955398006224307</v>
      </c>
      <c r="AJ22" s="5">
        <v>37883</v>
      </c>
      <c r="AK22" s="52">
        <f t="shared" si="5"/>
        <v>15.694015783913665</v>
      </c>
      <c r="AL22" s="5">
        <v>35568</v>
      </c>
      <c r="AM22" s="52">
        <f t="shared" si="6"/>
        <v>14.725328409434347</v>
      </c>
      <c r="AN22" s="5">
        <v>35740</v>
      </c>
      <c r="AO22" s="52">
        <f t="shared" si="6"/>
        <v>13.97584142464425</v>
      </c>
      <c r="AP22" s="52"/>
    </row>
    <row r="23" spans="1:42" s="31" customFormat="1" ht="15" customHeight="1">
      <c r="A23" s="31" t="s">
        <v>15</v>
      </c>
      <c r="B23" s="5">
        <v>1790</v>
      </c>
      <c r="C23" s="8">
        <v>3.8</v>
      </c>
      <c r="D23" s="5">
        <v>1993</v>
      </c>
      <c r="E23" s="8">
        <v>3.6268015722812637</v>
      </c>
      <c r="F23" s="5">
        <v>1997</v>
      </c>
      <c r="G23" s="8">
        <v>2.76</v>
      </c>
      <c r="H23" s="5">
        <v>1755</v>
      </c>
      <c r="I23" s="8">
        <v>2.37</v>
      </c>
      <c r="J23" s="5">
        <v>2081</v>
      </c>
      <c r="K23" s="8">
        <v>2.73</v>
      </c>
      <c r="L23" s="5">
        <v>5433</v>
      </c>
      <c r="M23" s="8">
        <v>6.139399281307207</v>
      </c>
      <c r="N23" s="5">
        <v>6500</v>
      </c>
      <c r="O23" s="8">
        <v>5.390343821007414</v>
      </c>
      <c r="P23" s="5">
        <v>8809</v>
      </c>
      <c r="Q23" s="8">
        <f>P23/P9*100</f>
        <v>6.367230699173828</v>
      </c>
      <c r="R23" s="5">
        <v>13884</v>
      </c>
      <c r="S23" s="52">
        <f>R23/R9*100</f>
        <v>8.074862889014254</v>
      </c>
      <c r="T23" s="5">
        <v>23331</v>
      </c>
      <c r="U23" s="52">
        <f>T23/T9*100</f>
        <v>11.92547536291147</v>
      </c>
      <c r="V23" s="5">
        <v>7714</v>
      </c>
      <c r="W23" s="52">
        <f t="shared" si="7"/>
        <v>3.6587853060450115</v>
      </c>
      <c r="X23" s="5">
        <v>7713</v>
      </c>
      <c r="Y23" s="52">
        <f t="shared" si="7"/>
        <v>3.4460881337151896</v>
      </c>
      <c r="Z23" s="5">
        <v>9076</v>
      </c>
      <c r="AA23" s="52">
        <f t="shared" si="0"/>
        <v>4.07391946423201</v>
      </c>
      <c r="AB23" s="5">
        <v>9156</v>
      </c>
      <c r="AC23" s="52">
        <f t="shared" si="1"/>
        <v>3.93709929178653</v>
      </c>
      <c r="AD23" s="5">
        <v>9082</v>
      </c>
      <c r="AE23" s="52">
        <f t="shared" si="2"/>
        <v>3.9354520006586533</v>
      </c>
      <c r="AF23" s="5">
        <v>8398</v>
      </c>
      <c r="AG23" s="52">
        <f t="shared" si="3"/>
        <v>3.717722264277904</v>
      </c>
      <c r="AH23" s="5">
        <v>7797</v>
      </c>
      <c r="AI23" s="52">
        <f t="shared" si="4"/>
        <v>3.2440461331069947</v>
      </c>
      <c r="AJ23" s="5">
        <v>7274</v>
      </c>
      <c r="AK23" s="52">
        <f t="shared" si="5"/>
        <v>3.013443254551857</v>
      </c>
      <c r="AL23" s="5">
        <v>7874</v>
      </c>
      <c r="AM23" s="52">
        <f t="shared" si="6"/>
        <v>3.2598750533031384</v>
      </c>
      <c r="AN23" s="5">
        <v>7968</v>
      </c>
      <c r="AO23" s="52">
        <f t="shared" si="6"/>
        <v>3.1158227328361887</v>
      </c>
      <c r="AP23" s="52"/>
    </row>
    <row r="24" spans="1:42" s="31" customFormat="1" ht="15" customHeight="1">
      <c r="A24" s="31" t="s">
        <v>16</v>
      </c>
      <c r="B24" s="5">
        <v>1122</v>
      </c>
      <c r="C24" s="8">
        <v>2.38</v>
      </c>
      <c r="D24" s="5">
        <v>1178</v>
      </c>
      <c r="E24" s="8">
        <v>2.143689037705634</v>
      </c>
      <c r="F24" s="5">
        <v>1455</v>
      </c>
      <c r="G24" s="8">
        <v>2.01</v>
      </c>
      <c r="H24" s="5">
        <v>1590</v>
      </c>
      <c r="I24" s="8">
        <v>2.18</v>
      </c>
      <c r="J24" s="5">
        <v>1854</v>
      </c>
      <c r="K24" s="8">
        <v>2.43</v>
      </c>
      <c r="L24" s="5">
        <v>1839</v>
      </c>
      <c r="M24" s="8">
        <v>2.0781069903044274</v>
      </c>
      <c r="N24" s="5">
        <v>2349</v>
      </c>
      <c r="O24" s="8">
        <v>1.9479873285456022</v>
      </c>
      <c r="P24" s="5">
        <v>2059</v>
      </c>
      <c r="Q24" s="8">
        <f>P24/P9*100</f>
        <v>1.4882651844248964</v>
      </c>
      <c r="R24" s="5">
        <v>2143</v>
      </c>
      <c r="S24" s="52">
        <f>R24/R9*100</f>
        <v>1.2463577622556574</v>
      </c>
      <c r="T24" s="5">
        <v>2070</v>
      </c>
      <c r="U24" s="52">
        <f>T24/T9*100</f>
        <v>1.058065835207524</v>
      </c>
      <c r="V24" s="5">
        <v>2384</v>
      </c>
      <c r="W24" s="52">
        <f t="shared" si="7"/>
        <v>1.1307420494699647</v>
      </c>
      <c r="X24" s="5">
        <v>2331</v>
      </c>
      <c r="Y24" s="52">
        <f t="shared" si="7"/>
        <v>1.0414665421613</v>
      </c>
      <c r="Z24" s="5">
        <v>2039</v>
      </c>
      <c r="AA24" s="52">
        <f t="shared" si="0"/>
        <v>0.9152403908736303</v>
      </c>
      <c r="AB24" s="5">
        <v>2534</v>
      </c>
      <c r="AC24" s="52">
        <f t="shared" si="1"/>
        <v>1.089625339164162</v>
      </c>
      <c r="AD24" s="5">
        <v>2484</v>
      </c>
      <c r="AE24" s="52">
        <f t="shared" si="2"/>
        <v>1.0763777548597329</v>
      </c>
      <c r="AF24" s="5">
        <v>2997</v>
      </c>
      <c r="AG24" s="52">
        <f t="shared" si="3"/>
        <v>1.3267460855014144</v>
      </c>
      <c r="AH24" s="5">
        <v>2892</v>
      </c>
      <c r="AI24" s="52">
        <f t="shared" si="4"/>
        <v>1.203255279844226</v>
      </c>
      <c r="AJ24" s="5">
        <v>2972</v>
      </c>
      <c r="AK24" s="52">
        <f t="shared" si="5"/>
        <v>1.2312281210514324</v>
      </c>
      <c r="AL24" s="5">
        <v>2894</v>
      </c>
      <c r="AM24" s="52">
        <f t="shared" si="6"/>
        <v>1.1981303536016361</v>
      </c>
      <c r="AN24" s="5">
        <v>2485</v>
      </c>
      <c r="AO24" s="52">
        <f t="shared" si="6"/>
        <v>0.9717393939630935</v>
      </c>
      <c r="AP24" s="52"/>
    </row>
    <row r="25" spans="1:42" s="31" customFormat="1" ht="15" customHeight="1">
      <c r="A25" s="31" t="s">
        <v>17</v>
      </c>
      <c r="B25" s="5">
        <v>1842</v>
      </c>
      <c r="C25" s="8">
        <v>3.91</v>
      </c>
      <c r="D25" s="5">
        <v>2070</v>
      </c>
      <c r="E25" s="8">
        <v>3.766923860823992</v>
      </c>
      <c r="F25" s="5">
        <v>1895</v>
      </c>
      <c r="G25" s="8">
        <v>2.62</v>
      </c>
      <c r="H25" s="5">
        <v>1064</v>
      </c>
      <c r="I25" s="8">
        <v>1.46</v>
      </c>
      <c r="J25" s="5">
        <v>1987</v>
      </c>
      <c r="K25" s="8">
        <v>2.61</v>
      </c>
      <c r="L25" s="5">
        <v>1535</v>
      </c>
      <c r="M25" s="8">
        <v>1.7345808755395846</v>
      </c>
      <c r="N25" s="5">
        <v>1885</v>
      </c>
      <c r="O25" s="8">
        <v>1.56319970809215</v>
      </c>
      <c r="P25" s="5">
        <v>3152</v>
      </c>
      <c r="Q25" s="8">
        <f>P25/P9*100</f>
        <v>2.278296192961279</v>
      </c>
      <c r="R25" s="5">
        <v>3880</v>
      </c>
      <c r="S25" s="52">
        <f>R25/R9*100</f>
        <v>2.256588015656533</v>
      </c>
      <c r="T25" s="5">
        <v>4866</v>
      </c>
      <c r="U25" s="52">
        <f>T25/T9*100</f>
        <v>2.4872214271110202</v>
      </c>
      <c r="V25" s="5">
        <v>9943</v>
      </c>
      <c r="W25" s="52">
        <f t="shared" si="7"/>
        <v>4.71601015011739</v>
      </c>
      <c r="X25" s="5">
        <v>10848</v>
      </c>
      <c r="Y25" s="52">
        <f t="shared" si="7"/>
        <v>4.846773508951429</v>
      </c>
      <c r="Z25" s="5">
        <v>13930</v>
      </c>
      <c r="AA25" s="52">
        <f t="shared" si="0"/>
        <v>6.252721257905675</v>
      </c>
      <c r="AB25" s="5">
        <v>12644</v>
      </c>
      <c r="AC25" s="52">
        <f t="shared" si="1"/>
        <v>5.436946641038541</v>
      </c>
      <c r="AD25" s="5">
        <v>11014</v>
      </c>
      <c r="AE25" s="52">
        <f t="shared" si="2"/>
        <v>4.772634698882889</v>
      </c>
      <c r="AF25" s="5">
        <v>9211</v>
      </c>
      <c r="AG25" s="52">
        <f t="shared" si="3"/>
        <v>4.077630361546055</v>
      </c>
      <c r="AH25" s="5">
        <v>12214</v>
      </c>
      <c r="AI25" s="52">
        <f t="shared" si="4"/>
        <v>5.08179805948042</v>
      </c>
      <c r="AJ25" s="5">
        <v>11525</v>
      </c>
      <c r="AK25" s="52">
        <f t="shared" si="5"/>
        <v>4.7745303146425835</v>
      </c>
      <c r="AL25" s="5">
        <v>8855</v>
      </c>
      <c r="AM25" s="52">
        <f t="shared" si="6"/>
        <v>3.666013918846748</v>
      </c>
      <c r="AN25" s="5">
        <v>10918</v>
      </c>
      <c r="AO25" s="52">
        <f t="shared" si="6"/>
        <v>4.269396661283322</v>
      </c>
      <c r="AP25" s="52"/>
    </row>
    <row r="26" spans="1:42" s="31" customFormat="1" ht="15" customHeight="1">
      <c r="A26" s="31" t="s">
        <v>18</v>
      </c>
      <c r="B26" s="5" t="s">
        <v>22</v>
      </c>
      <c r="C26" s="8" t="s">
        <v>22</v>
      </c>
      <c r="D26" s="5" t="s">
        <v>22</v>
      </c>
      <c r="E26" s="5" t="s">
        <v>22</v>
      </c>
      <c r="F26" s="5" t="s">
        <v>22</v>
      </c>
      <c r="G26" s="8" t="s">
        <v>22</v>
      </c>
      <c r="H26" s="5" t="s">
        <v>22</v>
      </c>
      <c r="I26" s="8" t="s">
        <v>22</v>
      </c>
      <c r="J26" s="5" t="s">
        <v>22</v>
      </c>
      <c r="K26" s="8" t="s">
        <v>22</v>
      </c>
      <c r="L26" s="5">
        <v>158</v>
      </c>
      <c r="M26" s="8">
        <v>0.17854317806856962</v>
      </c>
      <c r="N26" s="5" t="s">
        <v>25</v>
      </c>
      <c r="O26" s="8" t="s">
        <v>25</v>
      </c>
      <c r="P26" s="5">
        <v>278</v>
      </c>
      <c r="Q26" s="8">
        <f>P26/P9*100</f>
        <v>0.20094109823706716</v>
      </c>
      <c r="R26" s="5">
        <v>318</v>
      </c>
      <c r="S26" s="52">
        <f>R26/R9*100</f>
        <v>0.18494716210793238</v>
      </c>
      <c r="T26" s="5">
        <v>342</v>
      </c>
      <c r="U26" s="52">
        <f>T26/T9*100</f>
        <v>0.1748108771212431</v>
      </c>
      <c r="V26" s="5">
        <v>519</v>
      </c>
      <c r="W26" s="52">
        <f t="shared" si="7"/>
        <v>0.24616406194417437</v>
      </c>
      <c r="X26" s="5">
        <v>1024</v>
      </c>
      <c r="Y26" s="52">
        <f t="shared" si="7"/>
        <v>0.457512543617834</v>
      </c>
      <c r="Z26" s="5">
        <v>1814</v>
      </c>
      <c r="AA26" s="52">
        <f t="shared" si="0"/>
        <v>0.8142452521063097</v>
      </c>
      <c r="AB26" s="5">
        <v>2165</v>
      </c>
      <c r="AC26" s="52">
        <f t="shared" si="1"/>
        <v>0.9309545616773521</v>
      </c>
      <c r="AD26" s="5">
        <v>2205</v>
      </c>
      <c r="AE26" s="52">
        <f t="shared" si="2"/>
        <v>0.9554802534080963</v>
      </c>
      <c r="AF26" s="5">
        <v>2208</v>
      </c>
      <c r="AG26" s="52">
        <f t="shared" si="3"/>
        <v>0.9774625815105514</v>
      </c>
      <c r="AH26" s="5">
        <v>2416</v>
      </c>
      <c r="AI26" s="52">
        <f t="shared" si="4"/>
        <v>1.005209113452161</v>
      </c>
      <c r="AJ26" s="5">
        <v>2353</v>
      </c>
      <c r="AK26" s="52">
        <f t="shared" si="5"/>
        <v>0.9747913084905855</v>
      </c>
      <c r="AL26" s="5">
        <v>2355</v>
      </c>
      <c r="AM26" s="52">
        <f t="shared" si="6"/>
        <v>0.9749816802805298</v>
      </c>
      <c r="AN26" s="5">
        <v>2308</v>
      </c>
      <c r="AO26" s="52">
        <f t="shared" si="6"/>
        <v>0.9025249582562656</v>
      </c>
      <c r="AP26" s="52"/>
    </row>
    <row r="27" spans="1:42" s="31" customFormat="1" ht="15" customHeight="1">
      <c r="A27" s="31" t="s">
        <v>19</v>
      </c>
      <c r="B27" s="5" t="s">
        <v>22</v>
      </c>
      <c r="C27" s="8" t="s">
        <v>22</v>
      </c>
      <c r="D27" s="5" t="s">
        <v>22</v>
      </c>
      <c r="E27" s="5" t="s">
        <v>22</v>
      </c>
      <c r="F27" s="5" t="s">
        <v>22</v>
      </c>
      <c r="G27" s="8" t="s">
        <v>22</v>
      </c>
      <c r="H27" s="5" t="s">
        <v>22</v>
      </c>
      <c r="I27" s="8" t="s">
        <v>22</v>
      </c>
      <c r="J27" s="5" t="s">
        <v>22</v>
      </c>
      <c r="K27" s="8" t="s">
        <v>22</v>
      </c>
      <c r="L27" s="5" t="s">
        <v>22</v>
      </c>
      <c r="M27" s="5" t="s">
        <v>22</v>
      </c>
      <c r="N27" s="5" t="s">
        <v>25</v>
      </c>
      <c r="O27" s="8" t="s">
        <v>25</v>
      </c>
      <c r="P27" s="5" t="s">
        <v>25</v>
      </c>
      <c r="Q27" s="8" t="s">
        <v>22</v>
      </c>
      <c r="R27" s="5" t="s">
        <v>22</v>
      </c>
      <c r="S27" s="5" t="s">
        <v>22</v>
      </c>
      <c r="T27" s="5">
        <v>0</v>
      </c>
      <c r="U27" s="52">
        <f>T27/T24*100</f>
        <v>0</v>
      </c>
      <c r="V27" s="5">
        <v>0</v>
      </c>
      <c r="W27" s="52">
        <f t="shared" si="7"/>
        <v>0</v>
      </c>
      <c r="X27" s="5">
        <v>0</v>
      </c>
      <c r="Y27" s="52">
        <f t="shared" si="7"/>
        <v>0</v>
      </c>
      <c r="Z27" s="5">
        <v>0</v>
      </c>
      <c r="AA27" s="52">
        <f t="shared" si="0"/>
        <v>0</v>
      </c>
      <c r="AB27" s="5">
        <v>0</v>
      </c>
      <c r="AC27" s="52">
        <f t="shared" si="1"/>
        <v>0</v>
      </c>
      <c r="AD27" s="5">
        <v>0</v>
      </c>
      <c r="AE27" s="52">
        <f t="shared" si="2"/>
        <v>0</v>
      </c>
      <c r="AF27" s="5">
        <v>0</v>
      </c>
      <c r="AG27" s="52">
        <f t="shared" si="3"/>
        <v>0</v>
      </c>
      <c r="AH27" s="5">
        <v>3</v>
      </c>
      <c r="AI27" s="52">
        <f t="shared" si="4"/>
        <v>0.0012481901243197363</v>
      </c>
      <c r="AJ27" s="5">
        <v>4</v>
      </c>
      <c r="AK27" s="52">
        <f t="shared" si="5"/>
        <v>0.0016571037968390744</v>
      </c>
      <c r="AL27" s="5">
        <v>0</v>
      </c>
      <c r="AM27" s="52">
        <f t="shared" si="6"/>
        <v>0</v>
      </c>
      <c r="AN27" s="5">
        <v>16</v>
      </c>
      <c r="AO27" s="52">
        <f t="shared" si="6"/>
        <v>0.006256672154289535</v>
      </c>
      <c r="AP27" s="52"/>
    </row>
    <row r="28" spans="1:42" s="31" customFormat="1" ht="15" customHeight="1">
      <c r="A28" s="32" t="s">
        <v>20</v>
      </c>
      <c r="B28" s="10" t="s">
        <v>22</v>
      </c>
      <c r="C28" s="9" t="s">
        <v>22</v>
      </c>
      <c r="D28" s="10">
        <v>50</v>
      </c>
      <c r="E28" s="9">
        <v>0.09098849905371961</v>
      </c>
      <c r="F28" s="10">
        <v>1350</v>
      </c>
      <c r="G28" s="9">
        <v>1.86</v>
      </c>
      <c r="H28" s="10">
        <v>1929</v>
      </c>
      <c r="I28" s="9">
        <v>2.65</v>
      </c>
      <c r="J28" s="10">
        <v>1016</v>
      </c>
      <c r="K28" s="9">
        <v>1.33</v>
      </c>
      <c r="L28" s="10">
        <v>95</v>
      </c>
      <c r="M28" s="9">
        <v>0.10735191086401338</v>
      </c>
      <c r="N28" s="10">
        <v>2807</v>
      </c>
      <c r="O28" s="9">
        <v>2.3277992470104323</v>
      </c>
      <c r="P28" s="10">
        <v>2471</v>
      </c>
      <c r="Q28" s="9">
        <f>P28/P9*100</f>
        <v>1.7860627832510536</v>
      </c>
      <c r="R28" s="10">
        <v>1592</v>
      </c>
      <c r="S28" s="53">
        <f>R28/R9*100</f>
        <v>0.9258990002384538</v>
      </c>
      <c r="T28" s="10">
        <v>768</v>
      </c>
      <c r="U28" s="53">
        <f>T28/T9*100</f>
        <v>0.39255775914945823</v>
      </c>
      <c r="V28" s="10">
        <v>1494</v>
      </c>
      <c r="W28" s="53">
        <f t="shared" si="7"/>
        <v>0.7086109991225366</v>
      </c>
      <c r="X28" s="10">
        <v>1966</v>
      </c>
      <c r="Y28" s="53">
        <f t="shared" si="7"/>
        <v>0.8783883405787711</v>
      </c>
      <c r="Z28" s="10">
        <v>2098</v>
      </c>
      <c r="AA28" s="53">
        <f t="shared" si="0"/>
        <v>0.941723560594839</v>
      </c>
      <c r="AB28" s="10">
        <v>1590</v>
      </c>
      <c r="AC28" s="53">
        <f t="shared" si="1"/>
        <v>0.6837033501464157</v>
      </c>
      <c r="AD28" s="10">
        <v>1485</v>
      </c>
      <c r="AE28" s="53">
        <f t="shared" si="2"/>
        <v>0.6434867012748403</v>
      </c>
      <c r="AF28" s="10">
        <v>1067</v>
      </c>
      <c r="AG28" s="53">
        <f t="shared" si="3"/>
        <v>0.47235170945278915</v>
      </c>
      <c r="AH28" s="10">
        <v>1009</v>
      </c>
      <c r="AI28" s="53">
        <f t="shared" si="4"/>
        <v>0.4198079451462047</v>
      </c>
      <c r="AJ28" s="10">
        <v>909</v>
      </c>
      <c r="AK28" s="53">
        <f t="shared" si="5"/>
        <v>0.37657683783167967</v>
      </c>
      <c r="AL28" s="10">
        <v>1468</v>
      </c>
      <c r="AM28" s="53">
        <f t="shared" si="6"/>
        <v>0.6077592809561858</v>
      </c>
      <c r="AN28" s="10">
        <v>1336</v>
      </c>
      <c r="AO28" s="53">
        <f t="shared" si="6"/>
        <v>0.5224321248831763</v>
      </c>
      <c r="AP28" s="52"/>
    </row>
    <row r="29" spans="1:42" s="31" customFormat="1" ht="19.5" customHeight="1">
      <c r="A29" s="69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52"/>
    </row>
    <row r="30" spans="1:42" s="36" customFormat="1" ht="16.5" customHeight="1">
      <c r="A30" s="33" t="s">
        <v>34</v>
      </c>
      <c r="B30" s="35"/>
      <c r="C30" s="34"/>
      <c r="D30" s="35"/>
      <c r="E30" s="34"/>
      <c r="F30" s="35"/>
      <c r="G30" s="34"/>
      <c r="I30" s="34"/>
      <c r="K30" s="34"/>
      <c r="M30" s="34"/>
      <c r="O30" s="34"/>
      <c r="Q30" s="34"/>
      <c r="R30" s="35"/>
      <c r="S30" s="54"/>
      <c r="T30" s="35"/>
      <c r="U30" s="54"/>
      <c r="V30" s="35"/>
      <c r="W30" s="54"/>
      <c r="X30" s="35"/>
      <c r="Y30" s="54"/>
      <c r="Z30" s="35"/>
      <c r="AA30" s="54"/>
      <c r="AB30" s="35"/>
      <c r="AC30" s="54"/>
      <c r="AD30" s="35"/>
      <c r="AE30" s="54"/>
      <c r="AF30" s="35"/>
      <c r="AG30" s="54"/>
      <c r="AH30" s="35"/>
      <c r="AI30" s="54"/>
      <c r="AJ30" s="35"/>
      <c r="AK30" s="54"/>
      <c r="AL30" s="35"/>
      <c r="AM30" s="54"/>
      <c r="AN30" s="35"/>
      <c r="AO30" s="54"/>
      <c r="AP30" s="54"/>
    </row>
    <row r="31" spans="1:42" s="36" customFormat="1" ht="16.5" customHeight="1">
      <c r="A31" s="33" t="s">
        <v>26</v>
      </c>
      <c r="B31" s="35"/>
      <c r="C31" s="34"/>
      <c r="D31" s="35"/>
      <c r="E31" s="34"/>
      <c r="F31" s="35"/>
      <c r="G31" s="34"/>
      <c r="I31" s="34"/>
      <c r="K31" s="34"/>
      <c r="M31" s="34"/>
      <c r="O31" s="34"/>
      <c r="Q31" s="34"/>
      <c r="R31" s="35"/>
      <c r="S31" s="54"/>
      <c r="T31" s="35"/>
      <c r="U31" s="54"/>
      <c r="V31" s="35"/>
      <c r="W31" s="54"/>
      <c r="X31" s="35"/>
      <c r="Y31" s="54"/>
      <c r="Z31" s="35"/>
      <c r="AA31" s="54"/>
      <c r="AB31" s="35"/>
      <c r="AC31" s="54"/>
      <c r="AD31" s="35"/>
      <c r="AE31" s="54"/>
      <c r="AF31" s="35"/>
      <c r="AG31" s="54"/>
      <c r="AH31" s="35"/>
      <c r="AI31" s="54"/>
      <c r="AJ31" s="35"/>
      <c r="AK31" s="54"/>
      <c r="AL31" s="35"/>
      <c r="AM31" s="54"/>
      <c r="AN31" s="35"/>
      <c r="AO31" s="54"/>
      <c r="AP31" s="54"/>
    </row>
    <row r="32" spans="1:42" s="36" customFormat="1" ht="16.5" customHeight="1">
      <c r="A32" s="11" t="s">
        <v>28</v>
      </c>
      <c r="B32" s="35"/>
      <c r="C32" s="34"/>
      <c r="D32" s="35"/>
      <c r="E32" s="34"/>
      <c r="F32" s="35"/>
      <c r="G32" s="34"/>
      <c r="I32" s="34"/>
      <c r="K32" s="34"/>
      <c r="M32" s="34"/>
      <c r="O32" s="34"/>
      <c r="Q32" s="34"/>
      <c r="R32" s="35"/>
      <c r="S32" s="54"/>
      <c r="T32" s="35"/>
      <c r="U32" s="54"/>
      <c r="V32" s="35"/>
      <c r="W32" s="54"/>
      <c r="X32" s="35"/>
      <c r="Y32" s="54"/>
      <c r="Z32" s="35"/>
      <c r="AA32" s="54"/>
      <c r="AB32" s="35"/>
      <c r="AC32" s="54"/>
      <c r="AD32" s="35"/>
      <c r="AE32" s="54"/>
      <c r="AF32" s="35"/>
      <c r="AG32" s="54"/>
      <c r="AH32" s="35"/>
      <c r="AI32" s="54"/>
      <c r="AJ32" s="35"/>
      <c r="AK32" s="54"/>
      <c r="AL32" s="35"/>
      <c r="AM32" s="54"/>
      <c r="AN32" s="35"/>
      <c r="AO32" s="54"/>
      <c r="AP32" s="54"/>
    </row>
    <row r="33" spans="1:6" ht="16.5" customHeight="1">
      <c r="A33" s="65" t="s">
        <v>31</v>
      </c>
      <c r="B33" s="37"/>
      <c r="D33" s="37"/>
      <c r="F33" s="37"/>
    </row>
    <row r="34" spans="4:6" ht="12.75">
      <c r="D34" s="37"/>
      <c r="F34" s="37"/>
    </row>
    <row r="35" spans="2:6" ht="12.75">
      <c r="B35" s="37"/>
      <c r="D35" s="37"/>
      <c r="F35" s="37"/>
    </row>
    <row r="36" spans="2:6" ht="12.75">
      <c r="B36" s="37"/>
      <c r="D36" s="37"/>
      <c r="F36" s="37"/>
    </row>
    <row r="37" spans="2:6" ht="12.75">
      <c r="B37" s="37"/>
      <c r="D37" s="37"/>
      <c r="F37" s="37"/>
    </row>
    <row r="38" spans="2:6" ht="12.75">
      <c r="B38" s="37"/>
      <c r="D38" s="37"/>
      <c r="F38" s="37"/>
    </row>
    <row r="39" spans="1:40" ht="12.75">
      <c r="A39" s="28"/>
      <c r="B39" s="39"/>
      <c r="C39" s="38"/>
      <c r="D39" s="39"/>
      <c r="E39" s="38"/>
      <c r="F39" s="39"/>
      <c r="G39" s="38"/>
      <c r="H39" s="28"/>
      <c r="I39" s="38"/>
      <c r="J39" s="28"/>
      <c r="K39" s="38"/>
      <c r="L39" s="28"/>
      <c r="M39" s="38"/>
      <c r="N39" s="28"/>
      <c r="O39" s="38"/>
      <c r="P39" s="28"/>
      <c r="Q39" s="38"/>
      <c r="R39" s="39"/>
      <c r="T39" s="39"/>
      <c r="V39" s="39"/>
      <c r="X39" s="39"/>
      <c r="Z39" s="39"/>
      <c r="AB39" s="39"/>
      <c r="AD39" s="39"/>
      <c r="AF39" s="39"/>
      <c r="AH39" s="39"/>
      <c r="AJ39" s="39"/>
      <c r="AL39" s="39"/>
      <c r="AN39" s="39"/>
    </row>
    <row r="40" spans="1:40" ht="12.75">
      <c r="A40" s="40"/>
      <c r="B40" s="28"/>
      <c r="C40" s="38"/>
      <c r="D40" s="28"/>
      <c r="E40" s="38"/>
      <c r="F40" s="28"/>
      <c r="G40" s="38"/>
      <c r="H40" s="28"/>
      <c r="I40" s="38"/>
      <c r="J40" s="28"/>
      <c r="K40" s="38"/>
      <c r="L40" s="28"/>
      <c r="M40" s="38"/>
      <c r="N40" s="28"/>
      <c r="O40" s="38"/>
      <c r="P40" s="28"/>
      <c r="Q40" s="38"/>
      <c r="R40" s="39"/>
      <c r="T40" s="39"/>
      <c r="V40" s="39"/>
      <c r="X40" s="39"/>
      <c r="Z40" s="39"/>
      <c r="AB40" s="39"/>
      <c r="AD40" s="39"/>
      <c r="AF40" s="39"/>
      <c r="AH40" s="39"/>
      <c r="AJ40" s="39"/>
      <c r="AL40" s="39"/>
      <c r="AN40" s="39"/>
    </row>
    <row r="41" spans="1:40" ht="12.75">
      <c r="A41" s="28"/>
      <c r="B41" s="39"/>
      <c r="C41" s="38"/>
      <c r="D41" s="39"/>
      <c r="E41" s="38"/>
      <c r="F41" s="39"/>
      <c r="G41" s="38"/>
      <c r="H41" s="28"/>
      <c r="I41" s="38"/>
      <c r="J41" s="28"/>
      <c r="K41" s="38"/>
      <c r="L41" s="28"/>
      <c r="M41" s="38"/>
      <c r="N41" s="28"/>
      <c r="O41" s="38"/>
      <c r="P41" s="28"/>
      <c r="Q41" s="38"/>
      <c r="R41" s="39"/>
      <c r="T41" s="39"/>
      <c r="V41" s="39"/>
      <c r="X41" s="39"/>
      <c r="Z41" s="39"/>
      <c r="AB41" s="39"/>
      <c r="AD41" s="39"/>
      <c r="AF41" s="39"/>
      <c r="AH41" s="39"/>
      <c r="AJ41" s="39"/>
      <c r="AL41" s="39"/>
      <c r="AN41" s="39"/>
    </row>
    <row r="42" spans="1:40" ht="12.75">
      <c r="A42" s="28"/>
      <c r="B42" s="39"/>
      <c r="C42" s="38"/>
      <c r="D42" s="39"/>
      <c r="E42" s="38"/>
      <c r="F42" s="39"/>
      <c r="G42" s="38"/>
      <c r="H42" s="28"/>
      <c r="I42" s="38"/>
      <c r="J42" s="28"/>
      <c r="K42" s="38"/>
      <c r="L42" s="28"/>
      <c r="M42" s="38"/>
      <c r="N42" s="28"/>
      <c r="O42" s="38"/>
      <c r="P42" s="28"/>
      <c r="Q42" s="38"/>
      <c r="R42" s="39"/>
      <c r="T42" s="39"/>
      <c r="V42" s="39"/>
      <c r="X42" s="39"/>
      <c r="Z42" s="39"/>
      <c r="AB42" s="39"/>
      <c r="AD42" s="39"/>
      <c r="AF42" s="39"/>
      <c r="AH42" s="39"/>
      <c r="AJ42" s="39"/>
      <c r="AL42" s="39"/>
      <c r="AN42" s="39"/>
    </row>
    <row r="43" spans="1:40" ht="12.75">
      <c r="A43" s="28"/>
      <c r="B43" s="39"/>
      <c r="C43" s="38"/>
      <c r="D43" s="39"/>
      <c r="E43" s="38"/>
      <c r="F43" s="39"/>
      <c r="G43" s="38"/>
      <c r="H43" s="28"/>
      <c r="I43" s="38"/>
      <c r="J43" s="28"/>
      <c r="K43" s="38"/>
      <c r="L43" s="28"/>
      <c r="M43" s="38"/>
      <c r="N43" s="28"/>
      <c r="O43" s="38"/>
      <c r="P43" s="28"/>
      <c r="Q43" s="38"/>
      <c r="R43" s="39"/>
      <c r="T43" s="39"/>
      <c r="V43" s="39"/>
      <c r="X43" s="39"/>
      <c r="Z43" s="39"/>
      <c r="AB43" s="39"/>
      <c r="AD43" s="39"/>
      <c r="AF43" s="39"/>
      <c r="AH43" s="39"/>
      <c r="AJ43" s="39"/>
      <c r="AL43" s="39"/>
      <c r="AN43" s="39"/>
    </row>
  </sheetData>
  <mergeCells count="1">
    <mergeCell ref="A29:AO2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2015-05-27T08:01:54Z</dcterms:modified>
  <cp:category/>
  <cp:version/>
  <cp:contentType/>
  <cp:contentStatus/>
</cp:coreProperties>
</file>