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4790" windowHeight="7290" activeTab="0"/>
  </bookViews>
  <sheets>
    <sheet name="Año 2014" sheetId="1" r:id="rId1"/>
    <sheet name="Año 2013" sheetId="2" r:id="rId2"/>
    <sheet name="Año 2011" sheetId="3" r:id="rId3"/>
    <sheet name="Año 2010 " sheetId="4" r:id="rId4"/>
    <sheet name="Año 2009" sheetId="5" r:id="rId5"/>
  </sheets>
  <definedNames/>
  <calcPr fullCalcOnLoad="1"/>
</workbook>
</file>

<file path=xl/sharedStrings.xml><?xml version="1.0" encoding="utf-8"?>
<sst xmlns="http://schemas.openxmlformats.org/spreadsheetml/2006/main" count="750" uniqueCount="80">
  <si>
    <t>Información estadística de Aragón</t>
  </si>
  <si>
    <t>Eólica</t>
  </si>
  <si>
    <t xml:space="preserve">Andalucia </t>
  </si>
  <si>
    <t>Aragón</t>
  </si>
  <si>
    <t>Asturias</t>
  </si>
  <si>
    <t>Balears (Illes)</t>
  </si>
  <si>
    <t>Comunidad Valenciana</t>
  </si>
  <si>
    <t>Canarias</t>
  </si>
  <si>
    <t>Cantabria</t>
  </si>
  <si>
    <t>Castilla-La Mancha</t>
  </si>
  <si>
    <t>Castilla y León</t>
  </si>
  <si>
    <t>Cataluña</t>
  </si>
  <si>
    <t>Ceuta</t>
  </si>
  <si>
    <t>Extremadura</t>
  </si>
  <si>
    <t>Galicia</t>
  </si>
  <si>
    <t>Rioja (La)</t>
  </si>
  <si>
    <t>Madrid</t>
  </si>
  <si>
    <t>Melilla</t>
  </si>
  <si>
    <t>Murcia</t>
  </si>
  <si>
    <t>Navarra</t>
  </si>
  <si>
    <t>Pais Vasco</t>
  </si>
  <si>
    <t>Carbón</t>
  </si>
  <si>
    <t>Hidráulica</t>
  </si>
  <si>
    <t>Nuclear</t>
  </si>
  <si>
    <t xml:space="preserve">Ciclo combinado </t>
  </si>
  <si>
    <t xml:space="preserve">Biomasa </t>
  </si>
  <si>
    <t>Solar</t>
  </si>
  <si>
    <t>Resto renovables</t>
  </si>
  <si>
    <t>Gas natural</t>
  </si>
  <si>
    <t>-</t>
  </si>
  <si>
    <t xml:space="preserve">España </t>
  </si>
  <si>
    <r>
      <t>Publicación: ©</t>
    </r>
    <r>
      <rPr>
        <b/>
        <sz val="7"/>
        <color indexed="63"/>
        <rFont val="Arial"/>
        <family val="2"/>
      </rPr>
      <t xml:space="preserve"> </t>
    </r>
    <r>
      <rPr>
        <sz val="7"/>
        <color indexed="63"/>
        <rFont val="Arial"/>
        <family val="2"/>
      </rPr>
      <t xml:space="preserve">Instituto Aragonés de Estadística </t>
    </r>
    <r>
      <rPr>
        <b/>
        <sz val="7"/>
        <color indexed="63"/>
        <rFont val="Arial"/>
        <family val="2"/>
      </rPr>
      <t>(IAEST)</t>
    </r>
    <r>
      <rPr>
        <sz val="7"/>
        <color indexed="63"/>
        <rFont val="Arial"/>
        <family val="2"/>
      </rPr>
      <t>, agosto de 2010.</t>
    </r>
  </si>
  <si>
    <r>
      <t xml:space="preserve">Fuente: Instituto Aragonés de Estadística </t>
    </r>
    <r>
      <rPr>
        <b/>
        <sz val="7"/>
        <color indexed="63"/>
        <rFont val="Arial"/>
        <family val="2"/>
      </rPr>
      <t>(IAEST),</t>
    </r>
    <r>
      <rPr>
        <sz val="7"/>
        <color indexed="63"/>
        <rFont val="Arial"/>
        <family val="2"/>
      </rPr>
      <t xml:space="preserve"> según datos del REE, El sistema eléctrico español, 2009.</t>
    </r>
  </si>
  <si>
    <t xml:space="preserve">Total RE renovables </t>
  </si>
  <si>
    <t>Total RO</t>
  </si>
  <si>
    <t>Unidad: megawatios (MW).</t>
  </si>
  <si>
    <r>
      <t>Fuel/Gas (</t>
    </r>
    <r>
      <rPr>
        <vertAlign val="superscript"/>
        <sz val="9"/>
        <color indexed="63"/>
        <rFont val="Arial"/>
        <family val="2"/>
      </rPr>
      <t>1</t>
    </r>
    <r>
      <rPr>
        <sz val="9"/>
        <color indexed="63"/>
        <rFont val="Arial"/>
        <family val="2"/>
      </rPr>
      <t>)</t>
    </r>
  </si>
  <si>
    <t>Total RE</t>
  </si>
  <si>
    <t>RE (renovables)</t>
  </si>
  <si>
    <t>RE (no renovables)</t>
  </si>
  <si>
    <t>Fuel/Gasoil</t>
  </si>
  <si>
    <t>(*) Para el Régimen Especial los datos son provisionales.</t>
  </si>
  <si>
    <t>CCAA / Ciudades Autónomas</t>
  </si>
  <si>
    <t>Régimen Ordinario (RO)</t>
  </si>
  <si>
    <t>Régimen Especial (RE)(renovables + no renovables)</t>
  </si>
  <si>
    <t>Calor residual</t>
  </si>
  <si>
    <t>Gas de refinería</t>
  </si>
  <si>
    <t>Total RE no renovables</t>
  </si>
  <si>
    <r>
      <t>(</t>
    </r>
    <r>
      <rPr>
        <vertAlign val="superscript"/>
        <sz val="7"/>
        <color indexed="63"/>
        <rFont val="Arial"/>
        <family val="2"/>
      </rPr>
      <t>1</t>
    </r>
    <r>
      <rPr>
        <sz val="7"/>
        <color indexed="63"/>
        <rFont val="Arial"/>
        <family val="2"/>
      </rPr>
      <t>) Incluye GICC (Elcogás). En el sistema eléctrico de Canarias se incluye la potencia de los grupos auxiliares.</t>
    </r>
  </si>
  <si>
    <r>
      <t>Régimen Especial</t>
    </r>
    <r>
      <rPr>
        <sz val="7"/>
        <color indexed="63"/>
        <rFont val="Arial"/>
        <family val="2"/>
      </rPr>
      <t xml:space="preserve">: producción de energía eléctrica realizada en instalaciones cuya potencia instalada no supera los 50 MW, a partir de cogeneración u otras formas de producción de electricidad asociadas a actividades no eléctricas, siempre que supongan un alto rendimiento energético, o en grupos donde se utilicen como fuente de energía primaria alguna de las energías renovables no consumibles, biomasa o cualquier tipo de biocarburante, o residuos no renovables o procedentes de los sectores agrícola, ganadero y de servicios, con una potencia instalada igual o inferior a 25 MW, cuando supongan un alto rendimiento energético. La producción en régimen especial está acogida a un régimen económico singular.
</t>
    </r>
    <r>
      <rPr>
        <b/>
        <sz val="7"/>
        <color indexed="63"/>
        <rFont val="Arial"/>
        <family val="2"/>
      </rPr>
      <t>Régimen Ordinario</t>
    </r>
    <r>
      <rPr>
        <sz val="7"/>
        <color indexed="63"/>
        <rFont val="Arial"/>
        <family val="2"/>
      </rPr>
      <t xml:space="preserve">: producción de energía eléctrica procedente de todas aquellas instalaciones no acogidas al régimen especial. </t>
    </r>
  </si>
  <si>
    <t>Solar fotovoltaica</t>
  </si>
  <si>
    <t>Solar  termoeléctrica</t>
  </si>
  <si>
    <t>Gas residual</t>
  </si>
  <si>
    <t xml:space="preserve">Régimen Especial (RE)(renovables + no renovables) (*) </t>
  </si>
  <si>
    <r>
      <t xml:space="preserve">Fuente: Instituto Aragonés de Estadística </t>
    </r>
    <r>
      <rPr>
        <b/>
        <sz val="7"/>
        <color indexed="63"/>
        <rFont val="Arial"/>
        <family val="2"/>
      </rPr>
      <t>(IAEST),</t>
    </r>
    <r>
      <rPr>
        <sz val="7"/>
        <color indexed="63"/>
        <rFont val="Arial"/>
        <family val="2"/>
      </rPr>
      <t xml:space="preserve"> según datos del REE, El sistema eléctrico español, 2010.</t>
    </r>
  </si>
  <si>
    <r>
      <t>Publicación: ©</t>
    </r>
    <r>
      <rPr>
        <b/>
        <sz val="7"/>
        <color indexed="63"/>
        <rFont val="Arial"/>
        <family val="2"/>
      </rPr>
      <t xml:space="preserve"> </t>
    </r>
    <r>
      <rPr>
        <sz val="7"/>
        <color indexed="63"/>
        <rFont val="Arial"/>
        <family val="2"/>
      </rPr>
      <t xml:space="preserve">Instituto Aragonés de Estadística </t>
    </r>
    <r>
      <rPr>
        <b/>
        <sz val="7"/>
        <color indexed="63"/>
        <rFont val="Arial"/>
        <family val="2"/>
      </rPr>
      <t>(IAEST)</t>
    </r>
    <r>
      <rPr>
        <sz val="7"/>
        <color indexed="63"/>
        <rFont val="Arial"/>
        <family val="2"/>
      </rPr>
      <t>, 4 agosto de 2011.</t>
    </r>
  </si>
  <si>
    <r>
      <t>Publicación: ©</t>
    </r>
    <r>
      <rPr>
        <b/>
        <sz val="7"/>
        <color indexed="63"/>
        <rFont val="Arial"/>
        <family val="2"/>
      </rPr>
      <t xml:space="preserve"> </t>
    </r>
    <r>
      <rPr>
        <sz val="7"/>
        <color indexed="63"/>
        <rFont val="Arial"/>
        <family val="2"/>
      </rPr>
      <t xml:space="preserve">Instituto Aragonés de Estadística </t>
    </r>
    <r>
      <rPr>
        <b/>
        <sz val="7"/>
        <color indexed="63"/>
        <rFont val="Arial"/>
        <family val="2"/>
      </rPr>
      <t>(IAEST)</t>
    </r>
    <r>
      <rPr>
        <sz val="7"/>
        <color indexed="63"/>
        <rFont val="Arial"/>
        <family val="2"/>
      </rPr>
      <t>, noviembre de 2012.</t>
    </r>
  </si>
  <si>
    <r>
      <t xml:space="preserve">Fuente: Instituto Aragonés de Estadística </t>
    </r>
    <r>
      <rPr>
        <b/>
        <sz val="7"/>
        <color indexed="63"/>
        <rFont val="Arial"/>
        <family val="2"/>
      </rPr>
      <t>(IAEST),</t>
    </r>
    <r>
      <rPr>
        <sz val="7"/>
        <color indexed="63"/>
        <rFont val="Arial"/>
        <family val="2"/>
      </rPr>
      <t xml:space="preserve"> según datos del REE, El sistema eléctrico español, 2011.</t>
    </r>
  </si>
  <si>
    <t>Fuel/Gas</t>
  </si>
  <si>
    <t>Carbón(1)</t>
  </si>
  <si>
    <r>
      <t>(</t>
    </r>
    <r>
      <rPr>
        <vertAlign val="superscript"/>
        <sz val="7"/>
        <color indexed="63"/>
        <rFont val="Arial"/>
        <family val="2"/>
      </rPr>
      <t>1</t>
    </r>
    <r>
      <rPr>
        <sz val="7"/>
        <color indexed="63"/>
        <rFont val="Arial"/>
        <family val="2"/>
      </rPr>
      <t>) A partir del 1 de enero de 2011 se Incluye GICC (Elcogás) en carbón nacional ya que según el R.D. 134/2010 esta central está obligada a participar, como unidad vendedora que utiliza carbón autóctono como combustible, en el proceso de resolución de restricciones por garantía de suministro.</t>
    </r>
  </si>
  <si>
    <t>Subproductos minería(2)</t>
  </si>
  <si>
    <t>Residuos sólidos urbanos</t>
  </si>
  <si>
    <t>(2) Incluye productos no comerciales de explotaciones mineras, carbón, gas residual y gas de refinería.</t>
  </si>
  <si>
    <t>Potencia eléctrica instalada en Régimen Ordinario y Especial (*), por CC.AA. Año 2011.</t>
  </si>
  <si>
    <t>Potencia eléctrica instalada en Régimen Ordinario y Especial (*), por CC.AA. Año 2010.</t>
  </si>
  <si>
    <t>Potencia eléctrica instalada en Régimen Ordinario y Especial (*), por CC.AA. Año 2009.</t>
  </si>
  <si>
    <r>
      <t>(</t>
    </r>
    <r>
      <rPr>
        <vertAlign val="superscript"/>
        <sz val="7"/>
        <color indexed="63"/>
        <rFont val="Arial"/>
        <family val="2"/>
      </rPr>
      <t>1</t>
    </r>
    <r>
      <rPr>
        <sz val="7"/>
        <color indexed="63"/>
        <rFont val="Arial"/>
        <family val="2"/>
      </rPr>
      <t>) A partir del 1 de enero de 2011 se Incluye GICC (Elcogás) en carbón nacional ya que según el R.D. 134/2010 esta central está obligada a participar, como unidad vendedora que utiliza carbón autóctono como combustible, en el proceso de resolución de res</t>
    </r>
  </si>
  <si>
    <r>
      <t xml:space="preserve">Fuente: Instituto Aragonés de Estadística </t>
    </r>
    <r>
      <rPr>
        <b/>
        <sz val="7"/>
        <color indexed="63"/>
        <rFont val="Arial"/>
        <family val="2"/>
      </rPr>
      <t>(IAEST),</t>
    </r>
    <r>
      <rPr>
        <sz val="7"/>
        <color indexed="63"/>
        <rFont val="Arial"/>
        <family val="2"/>
      </rPr>
      <t xml:space="preserve"> según datos del REE, El sistema eléctrico español, 2013.</t>
    </r>
  </si>
  <si>
    <r>
      <t>Publicación: ©</t>
    </r>
    <r>
      <rPr>
        <b/>
        <sz val="7"/>
        <color indexed="63"/>
        <rFont val="Arial"/>
        <family val="2"/>
      </rPr>
      <t xml:space="preserve"> </t>
    </r>
    <r>
      <rPr>
        <sz val="7"/>
        <color indexed="63"/>
        <rFont val="Arial"/>
        <family val="2"/>
      </rPr>
      <t xml:space="preserve">Instituto Aragonés de Estadística </t>
    </r>
    <r>
      <rPr>
        <b/>
        <sz val="7"/>
        <color indexed="63"/>
        <rFont val="Arial"/>
        <family val="2"/>
      </rPr>
      <t>(IAEST)</t>
    </r>
    <r>
      <rPr>
        <sz val="7"/>
        <color indexed="63"/>
        <rFont val="Arial"/>
        <family val="2"/>
      </rPr>
      <t xml:space="preserve">, </t>
    </r>
    <r>
      <rPr>
        <b/>
        <sz val="7"/>
        <color indexed="63"/>
        <rFont val="Arial"/>
        <family val="2"/>
      </rPr>
      <t>4 de agosto de 2014.</t>
    </r>
  </si>
  <si>
    <t>Medio Ambiente y Energía</t>
  </si>
  <si>
    <t xml:space="preserve">Energía / Infraestructuras de la energía / Instalaciones de producción de electricidad </t>
  </si>
  <si>
    <t>Potencia eléctrica instalada en Régimen Ordinario y Especial (*), por CC.AA. Año 2013. (Datos provisionales).</t>
  </si>
  <si>
    <r>
      <t>Publicación: ©</t>
    </r>
    <r>
      <rPr>
        <b/>
        <sz val="7"/>
        <color indexed="63"/>
        <rFont val="Arial"/>
        <family val="2"/>
      </rPr>
      <t xml:space="preserve"> </t>
    </r>
    <r>
      <rPr>
        <sz val="7"/>
        <color indexed="63"/>
        <rFont val="Arial"/>
        <family val="2"/>
      </rPr>
      <t xml:space="preserve">Instituto Aragonés de Estadística </t>
    </r>
    <r>
      <rPr>
        <b/>
        <sz val="7"/>
        <color indexed="63"/>
        <rFont val="Arial"/>
        <family val="2"/>
      </rPr>
      <t>(IAEST)</t>
    </r>
    <r>
      <rPr>
        <sz val="7"/>
        <color indexed="63"/>
        <rFont val="Arial"/>
        <family val="2"/>
      </rPr>
      <t>, agosto de 2015.</t>
    </r>
  </si>
  <si>
    <r>
      <t xml:space="preserve">Fuente: Instituto Aragonés de Estadística </t>
    </r>
    <r>
      <rPr>
        <b/>
        <sz val="7"/>
        <color indexed="63"/>
        <rFont val="Arial"/>
        <family val="2"/>
      </rPr>
      <t>(IAEST),</t>
    </r>
    <r>
      <rPr>
        <sz val="7"/>
        <color indexed="63"/>
        <rFont val="Arial"/>
        <family val="2"/>
      </rPr>
      <t xml:space="preserve"> según datos del REE, El sistema eléctrico español, 2014.</t>
    </r>
  </si>
  <si>
    <t>Ciclo combinado (1)</t>
  </si>
  <si>
    <t>Hidroeólica/Resto Hidráulica (2)</t>
  </si>
  <si>
    <t>Potencia eléctrica instalada en Régimen Ordinario y Especial, por CC.AA. Año 2014.</t>
  </si>
  <si>
    <r>
      <t>(</t>
    </r>
    <r>
      <rPr>
        <vertAlign val="superscript"/>
        <sz val="7"/>
        <color indexed="63"/>
        <rFont val="Arial"/>
        <family val="2"/>
      </rPr>
      <t>1</t>
    </r>
    <r>
      <rPr>
        <sz val="7"/>
        <color indexed="63"/>
        <rFont val="Arial"/>
        <family val="2"/>
      </rPr>
      <t>) Incluye funcionamiento en ciclo abierto. En el sistema eléctrico de Canarias utiliza fuel y gasoil como combustible principal.</t>
    </r>
  </si>
  <si>
    <t>(2) Incluye todas aquellas unidades menores de 50 MW que no pertenecen a ninguna unidad de gestión hidráulica (UGH).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</si>
</sst>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#,##0.000"/>
    <numFmt numFmtId="169" formatCode="0.000"/>
    <numFmt numFmtId="170" formatCode="#,##0.0000"/>
    <numFmt numFmtId="171" formatCode="#,##0.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</numFmts>
  <fonts count="23">
    <font>
      <sz val="10"/>
      <name val="Arial"/>
      <family val="0"/>
    </font>
    <font>
      <b/>
      <sz val="12"/>
      <color indexed="63"/>
      <name val="Arial"/>
      <family val="2"/>
    </font>
    <font>
      <sz val="8"/>
      <color indexed="63"/>
      <name val="Arial"/>
      <family val="2"/>
    </font>
    <font>
      <b/>
      <sz val="12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sz val="12"/>
      <color indexed="63"/>
      <name val="Arial Black"/>
      <family val="2"/>
    </font>
    <font>
      <sz val="12"/>
      <name val="Arial Black"/>
      <family val="2"/>
    </font>
    <font>
      <sz val="10"/>
      <color indexed="63"/>
      <name val="Arial"/>
      <family val="2"/>
    </font>
    <font>
      <sz val="10"/>
      <color indexed="63"/>
      <name val="Arial Black"/>
      <family val="2"/>
    </font>
    <font>
      <sz val="10"/>
      <name val="Arial Black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sz val="7"/>
      <name val="Arial"/>
      <family val="2"/>
    </font>
    <font>
      <sz val="9"/>
      <color indexed="63"/>
      <name val="Arial Black"/>
      <family val="2"/>
    </font>
    <font>
      <sz val="9"/>
      <name val="Arial Black"/>
      <family val="2"/>
    </font>
    <font>
      <vertAlign val="superscript"/>
      <sz val="9"/>
      <color indexed="63"/>
      <name val="Arial"/>
      <family val="2"/>
    </font>
    <font>
      <vertAlign val="superscript"/>
      <sz val="7"/>
      <color indexed="63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2" borderId="0" xfId="0" applyFont="1" applyFill="1" applyAlignment="1">
      <alignment horizontal="left" indent="5"/>
    </xf>
    <xf numFmtId="0" fontId="1" fillId="2" borderId="0" xfId="0" applyFont="1" applyFill="1" applyAlignment="1">
      <alignment horizontal="left" indent="4"/>
    </xf>
    <xf numFmtId="3" fontId="1" fillId="2" borderId="0" xfId="0" applyNumberFormat="1" applyFont="1" applyFill="1" applyAlignment="1">
      <alignment horizontal="left" indent="4"/>
    </xf>
    <xf numFmtId="0" fontId="1" fillId="3" borderId="0" xfId="0" applyFont="1" applyFill="1" applyAlignment="1">
      <alignment horizontal="left" indent="4"/>
    </xf>
    <xf numFmtId="170" fontId="1" fillId="2" borderId="0" xfId="0" applyNumberFormat="1" applyFont="1" applyFill="1" applyAlignment="1">
      <alignment horizontal="left" indent="4"/>
    </xf>
    <xf numFmtId="3" fontId="3" fillId="2" borderId="0" xfId="0" applyNumberFormat="1" applyFont="1" applyFill="1" applyAlignment="1">
      <alignment horizontal="left" indent="4"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70" fontId="1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170" fontId="4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right" wrapText="1"/>
    </xf>
    <xf numFmtId="3" fontId="2" fillId="2" borderId="0" xfId="0" applyNumberFormat="1" applyFont="1" applyFill="1" applyAlignment="1">
      <alignment horizontal="right"/>
    </xf>
    <xf numFmtId="3" fontId="13" fillId="2" borderId="0" xfId="0" applyNumberFormat="1" applyFont="1" applyFill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3" fontId="2" fillId="2" borderId="3" xfId="0" applyNumberFormat="1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3" fontId="13" fillId="2" borderId="3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3" fontId="13" fillId="2" borderId="0" xfId="0" applyNumberFormat="1" applyFont="1" applyFill="1" applyBorder="1" applyAlignment="1">
      <alignment horizontal="right"/>
    </xf>
    <xf numFmtId="0" fontId="14" fillId="3" borderId="0" xfId="0" applyFont="1" applyFill="1" applyBorder="1" applyAlignment="1">
      <alignment/>
    </xf>
    <xf numFmtId="3" fontId="14" fillId="3" borderId="0" xfId="0" applyNumberFormat="1" applyFont="1" applyFill="1" applyBorder="1" applyAlignment="1">
      <alignment/>
    </xf>
    <xf numFmtId="170" fontId="14" fillId="3" borderId="0" xfId="0" applyNumberFormat="1" applyFont="1" applyFill="1" applyBorder="1" applyAlignment="1">
      <alignment/>
    </xf>
    <xf numFmtId="3" fontId="16" fillId="3" borderId="0" xfId="0" applyNumberFormat="1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/>
    </xf>
    <xf numFmtId="0" fontId="1" fillId="3" borderId="0" xfId="0" applyFont="1" applyFill="1" applyBorder="1" applyAlignment="1">
      <alignment horizontal="left" indent="4"/>
    </xf>
    <xf numFmtId="0" fontId="1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9" fillId="2" borderId="3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left" wrapText="1"/>
    </xf>
    <xf numFmtId="170" fontId="9" fillId="2" borderId="3" xfId="0" applyNumberFormat="1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3" fontId="14" fillId="3" borderId="0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right" wrapText="1"/>
    </xf>
    <xf numFmtId="3" fontId="16" fillId="2" borderId="0" xfId="0" applyNumberFormat="1" applyFont="1" applyFill="1" applyBorder="1" applyAlignment="1">
      <alignment horizontal="right"/>
    </xf>
    <xf numFmtId="168" fontId="14" fillId="3" borderId="0" xfId="0" applyNumberFormat="1" applyFont="1" applyFill="1" applyBorder="1" applyAlignment="1">
      <alignment horizontal="right"/>
    </xf>
    <xf numFmtId="170" fontId="14" fillId="2" borderId="0" xfId="0" applyNumberFormat="1" applyFont="1" applyFill="1" applyBorder="1" applyAlignment="1">
      <alignment horizontal="right"/>
    </xf>
    <xf numFmtId="168" fontId="14" fillId="2" borderId="0" xfId="0" applyNumberFormat="1" applyFont="1" applyFill="1" applyBorder="1" applyAlignment="1">
      <alignment horizontal="right"/>
    </xf>
    <xf numFmtId="168" fontId="16" fillId="2" borderId="0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16" fillId="4" borderId="0" xfId="0" applyFont="1" applyFill="1" applyBorder="1" applyAlignment="1">
      <alignment/>
    </xf>
    <xf numFmtId="0" fontId="16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18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right" wrapText="1"/>
    </xf>
    <xf numFmtId="0" fontId="12" fillId="4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13" fillId="4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right" wrapText="1"/>
    </xf>
    <xf numFmtId="0" fontId="13" fillId="4" borderId="0" xfId="0" applyFont="1" applyFill="1" applyAlignment="1">
      <alignment/>
    </xf>
    <xf numFmtId="0" fontId="2" fillId="2" borderId="3" xfId="0" applyFont="1" applyFill="1" applyBorder="1" applyAlignment="1">
      <alignment horizontal="right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 wrapText="1"/>
    </xf>
    <xf numFmtId="176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21" fillId="2" borderId="0" xfId="0" applyFont="1" applyFill="1" applyBorder="1" applyAlignment="1">
      <alignment horizontal="left" wrapText="1"/>
    </xf>
    <xf numFmtId="3" fontId="21" fillId="3" borderId="5" xfId="0" applyNumberFormat="1" applyFont="1" applyFill="1" applyBorder="1" applyAlignment="1">
      <alignment horizontal="right"/>
    </xf>
    <xf numFmtId="3" fontId="21" fillId="2" borderId="5" xfId="0" applyNumberFormat="1" applyFont="1" applyFill="1" applyBorder="1" applyAlignment="1">
      <alignment horizontal="right"/>
    </xf>
    <xf numFmtId="0" fontId="21" fillId="2" borderId="5" xfId="0" applyFont="1" applyFill="1" applyBorder="1" applyAlignment="1">
      <alignment horizontal="right" wrapText="1"/>
    </xf>
    <xf numFmtId="3" fontId="21" fillId="3" borderId="5" xfId="0" applyNumberFormat="1" applyFont="1" applyFill="1" applyBorder="1" applyAlignment="1">
      <alignment/>
    </xf>
    <xf numFmtId="3" fontId="22" fillId="2" borderId="5" xfId="0" applyNumberFormat="1" applyFont="1" applyFill="1" applyBorder="1" applyAlignment="1">
      <alignment horizontal="right" wrapText="1"/>
    </xf>
    <xf numFmtId="0" fontId="21" fillId="2" borderId="0" xfId="0" applyFont="1" applyFill="1" applyBorder="1" applyAlignment="1">
      <alignment/>
    </xf>
    <xf numFmtId="3" fontId="21" fillId="3" borderId="0" xfId="0" applyNumberFormat="1" applyFont="1" applyFill="1" applyBorder="1" applyAlignment="1">
      <alignment horizontal="right"/>
    </xf>
    <xf numFmtId="3" fontId="21" fillId="2" borderId="0" xfId="0" applyNumberFormat="1" applyFont="1" applyFill="1" applyBorder="1" applyAlignment="1">
      <alignment horizontal="right"/>
    </xf>
    <xf numFmtId="3" fontId="21" fillId="3" borderId="0" xfId="0" applyNumberFormat="1" applyFont="1" applyFill="1" applyBorder="1" applyAlignment="1">
      <alignment/>
    </xf>
    <xf numFmtId="0" fontId="21" fillId="2" borderId="0" xfId="0" applyFont="1" applyFill="1" applyBorder="1" applyAlignment="1">
      <alignment horizontal="right" wrapText="1"/>
    </xf>
    <xf numFmtId="3" fontId="22" fillId="2" borderId="0" xfId="0" applyNumberFormat="1" applyFont="1" applyFill="1" applyBorder="1" applyAlignment="1">
      <alignment horizontal="right"/>
    </xf>
    <xf numFmtId="0" fontId="22" fillId="4" borderId="0" xfId="0" applyFont="1" applyFill="1" applyBorder="1" applyAlignment="1">
      <alignment/>
    </xf>
    <xf numFmtId="3" fontId="2" fillId="3" borderId="3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3" fontId="21" fillId="3" borderId="3" xfId="0" applyNumberFormat="1" applyFont="1" applyFill="1" applyBorder="1" applyAlignment="1">
      <alignment horizontal="right"/>
    </xf>
    <xf numFmtId="176" fontId="2" fillId="3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8" fillId="2" borderId="3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left" wrapText="1"/>
    </xf>
    <xf numFmtId="0" fontId="15" fillId="2" borderId="8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04040"/>
      <rgbColor rgb="00808080"/>
      <rgbColor rgb="00404040"/>
      <rgbColor rgb="00C0C0C0"/>
      <rgbColor rgb="00000000"/>
      <rgbColor rgb="00FFFFFF"/>
      <rgbColor rgb="00AA2B4A"/>
      <rgbColor rgb="00CB7D90"/>
      <rgbColor rgb="00F1DBE0"/>
      <rgbColor rgb="00808080"/>
      <rgbColor rgb="00404040"/>
      <rgbColor rgb="00C0C0C0"/>
      <rgbColor rgb="00000000"/>
      <rgbColor rgb="00AA2B4A"/>
      <rgbColor rgb="00B84E68"/>
      <rgbColor rgb="00CB7D90"/>
      <rgbColor rgb="00DDABB7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428625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19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428625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19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428625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19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428625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19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428625</xdr:colOff>
      <xdr:row>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419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tabSelected="1" workbookViewId="0" topLeftCell="A1">
      <selection activeCell="O1" sqref="O1"/>
    </sheetView>
  </sheetViews>
  <sheetFormatPr defaultColWidth="11.421875" defaultRowHeight="12.75"/>
  <cols>
    <col min="1" max="1" width="16.8515625" style="58" customWidth="1"/>
    <col min="2" max="7" width="10.421875" style="58" customWidth="1"/>
    <col min="8" max="8" width="10.421875" style="59" customWidth="1"/>
    <col min="9" max="9" width="10.421875" style="58" customWidth="1"/>
    <col min="10" max="10" width="15.140625" style="58" customWidth="1"/>
    <col min="11" max="13" width="10.421875" style="58" customWidth="1"/>
    <col min="14" max="14" width="12.00390625" style="58" customWidth="1"/>
    <col min="15" max="15" width="10.421875" style="58" customWidth="1"/>
    <col min="16" max="16" width="10.57421875" style="58" customWidth="1"/>
    <col min="17" max="17" width="10.7109375" style="58" customWidth="1"/>
    <col min="18" max="18" width="12.28125" style="58" customWidth="1"/>
    <col min="19" max="21" width="10.421875" style="58" customWidth="1"/>
    <col min="22" max="22" width="16.8515625" style="58" customWidth="1"/>
    <col min="23" max="16384" width="0" style="58" hidden="1" customWidth="1"/>
  </cols>
  <sheetData>
    <row r="1" spans="1:22" ht="24" customHeight="1">
      <c r="A1" s="1" t="s">
        <v>0</v>
      </c>
      <c r="B1" s="4"/>
      <c r="C1" s="4"/>
      <c r="D1" s="4"/>
      <c r="E1" s="4"/>
      <c r="F1" s="4"/>
      <c r="G1" s="4"/>
      <c r="H1" s="43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5"/>
      <c r="U1" s="6"/>
      <c r="V1" s="20"/>
    </row>
    <row r="2" spans="1:22" ht="15.75">
      <c r="A2" s="7" t="s">
        <v>70</v>
      </c>
      <c r="B2" s="9"/>
      <c r="C2" s="9"/>
      <c r="D2" s="9"/>
      <c r="E2" s="9"/>
      <c r="F2" s="9"/>
      <c r="G2" s="9"/>
      <c r="H2" s="44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10"/>
      <c r="U2" s="11"/>
      <c r="V2" s="12"/>
    </row>
    <row r="3" spans="1:22" ht="22.5" customHeight="1">
      <c r="A3" s="13" t="s">
        <v>71</v>
      </c>
      <c r="B3" s="15"/>
      <c r="C3" s="15"/>
      <c r="D3" s="15"/>
      <c r="E3" s="15"/>
      <c r="F3" s="15"/>
      <c r="G3" s="15"/>
      <c r="H3" s="45"/>
      <c r="I3" s="13"/>
      <c r="J3" s="13"/>
      <c r="K3" s="13"/>
      <c r="L3" s="13"/>
      <c r="M3" s="13"/>
      <c r="N3" s="13"/>
      <c r="O3" s="13"/>
      <c r="P3" s="13"/>
      <c r="Q3" s="13"/>
      <c r="R3" s="13"/>
      <c r="S3" s="14"/>
      <c r="T3" s="16"/>
      <c r="U3" s="17"/>
      <c r="V3" s="18"/>
    </row>
    <row r="4" spans="1:22" ht="39.75" customHeight="1">
      <c r="A4" s="97" t="s">
        <v>77</v>
      </c>
      <c r="B4" s="97"/>
      <c r="C4" s="97"/>
      <c r="D4" s="97"/>
      <c r="E4" s="97"/>
      <c r="F4" s="97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19"/>
    </row>
    <row r="5" spans="1:22" s="92" customFormat="1" ht="18" customHeight="1">
      <c r="A5" s="99" t="s">
        <v>35</v>
      </c>
      <c r="B5" s="99"/>
      <c r="C5" s="99"/>
      <c r="D5" s="99"/>
      <c r="E5" s="99"/>
      <c r="F5" s="99"/>
      <c r="G5" s="99"/>
      <c r="H5" s="99"/>
      <c r="I5" s="46"/>
      <c r="J5" s="46"/>
      <c r="K5" s="46"/>
      <c r="L5" s="46"/>
      <c r="M5" s="46"/>
      <c r="N5" s="46"/>
      <c r="O5" s="46"/>
      <c r="P5" s="46"/>
      <c r="Q5" s="47"/>
      <c r="R5" s="47"/>
      <c r="S5" s="46"/>
      <c r="T5" s="48"/>
      <c r="U5" s="49"/>
      <c r="V5" s="21"/>
    </row>
    <row r="6" spans="1:22" s="72" customFormat="1" ht="25.5" customHeight="1">
      <c r="A6" s="41"/>
      <c r="B6" s="100" t="s">
        <v>43</v>
      </c>
      <c r="C6" s="100"/>
      <c r="D6" s="100"/>
      <c r="E6" s="100"/>
      <c r="F6" s="100"/>
      <c r="G6" s="100"/>
      <c r="H6" s="100" t="s">
        <v>53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63"/>
    </row>
    <row r="7" spans="1:21" s="73" customFormat="1" ht="25.5" customHeight="1">
      <c r="A7" s="64"/>
      <c r="B7" s="95"/>
      <c r="C7" s="95"/>
      <c r="D7" s="95"/>
      <c r="E7" s="95"/>
      <c r="F7" s="95"/>
      <c r="G7" s="95"/>
      <c r="H7" s="74"/>
      <c r="I7" s="96" t="s">
        <v>38</v>
      </c>
      <c r="J7" s="96"/>
      <c r="K7" s="96"/>
      <c r="L7" s="96"/>
      <c r="M7" s="96"/>
      <c r="N7" s="96"/>
      <c r="O7" s="96"/>
      <c r="P7" s="96" t="s">
        <v>39</v>
      </c>
      <c r="Q7" s="96"/>
      <c r="R7" s="96"/>
      <c r="S7" s="96"/>
      <c r="T7" s="96"/>
      <c r="U7" s="96"/>
    </row>
    <row r="8" spans="1:21" s="66" customFormat="1" ht="36" customHeight="1">
      <c r="A8" s="22" t="s">
        <v>42</v>
      </c>
      <c r="B8" s="65" t="s">
        <v>34</v>
      </c>
      <c r="C8" s="24" t="s">
        <v>22</v>
      </c>
      <c r="D8" s="24" t="s">
        <v>23</v>
      </c>
      <c r="E8" s="24" t="s">
        <v>21</v>
      </c>
      <c r="F8" s="24" t="s">
        <v>58</v>
      </c>
      <c r="G8" s="24" t="s">
        <v>75</v>
      </c>
      <c r="H8" s="24" t="s">
        <v>37</v>
      </c>
      <c r="I8" s="24" t="s">
        <v>33</v>
      </c>
      <c r="J8" s="24" t="s">
        <v>76</v>
      </c>
      <c r="K8" s="24" t="s">
        <v>1</v>
      </c>
      <c r="L8" s="24" t="s">
        <v>25</v>
      </c>
      <c r="M8" s="22" t="s">
        <v>50</v>
      </c>
      <c r="N8" s="22" t="s">
        <v>51</v>
      </c>
      <c r="O8" s="24" t="s">
        <v>27</v>
      </c>
      <c r="P8" s="23" t="s">
        <v>47</v>
      </c>
      <c r="Q8" s="23" t="s">
        <v>45</v>
      </c>
      <c r="R8" s="23" t="s">
        <v>61</v>
      </c>
      <c r="S8" s="23" t="s">
        <v>40</v>
      </c>
      <c r="T8" s="23" t="s">
        <v>62</v>
      </c>
      <c r="U8" s="23" t="s">
        <v>28</v>
      </c>
    </row>
    <row r="9" spans="1:21" s="68" customFormat="1" ht="15" customHeight="1">
      <c r="A9" s="78" t="s">
        <v>30</v>
      </c>
      <c r="B9" s="79">
        <f>SUM(C9:G9)</f>
        <v>67647</v>
      </c>
      <c r="C9" s="79">
        <f>SUM(C10:C28)</f>
        <v>17792</v>
      </c>
      <c r="D9" s="79">
        <f>SUM(D10:D28)</f>
        <v>7866</v>
      </c>
      <c r="E9" s="79">
        <f>SUM(E10:E28)</f>
        <v>11481</v>
      </c>
      <c r="F9" s="79">
        <f>SUM(F10:F28)</f>
        <v>3310</v>
      </c>
      <c r="G9" s="79">
        <f>SUM(G10:G28)</f>
        <v>27198</v>
      </c>
      <c r="H9" s="79">
        <f>I9+P9</f>
        <v>40304.6</v>
      </c>
      <c r="I9" s="79">
        <f>SUM(J9:O9)</f>
        <v>33107.6</v>
      </c>
      <c r="J9" s="80">
        <f>SUM(J10:J28)</f>
        <v>2117.5</v>
      </c>
      <c r="K9" s="80">
        <f>SUM(K10:K28)</f>
        <v>23002</v>
      </c>
      <c r="L9" s="80">
        <f aca="true" t="shared" si="0" ref="K9:P9">SUM(L10:L28)</f>
        <v>0</v>
      </c>
      <c r="M9" s="80">
        <f t="shared" si="0"/>
        <v>4672.1</v>
      </c>
      <c r="N9" s="80">
        <f t="shared" si="0"/>
        <v>2299</v>
      </c>
      <c r="O9" s="80">
        <f t="shared" si="0"/>
        <v>1017</v>
      </c>
      <c r="P9" s="80">
        <f t="shared" si="0"/>
        <v>7197</v>
      </c>
      <c r="Q9" s="85" t="s">
        <v>29</v>
      </c>
      <c r="R9" s="85" t="s">
        <v>29</v>
      </c>
      <c r="S9" s="85" t="s">
        <v>29</v>
      </c>
      <c r="T9" s="85" t="s">
        <v>29</v>
      </c>
      <c r="U9" s="85" t="s">
        <v>29</v>
      </c>
    </row>
    <row r="10" spans="1:21" s="68" customFormat="1" ht="15" customHeight="1">
      <c r="A10" s="42" t="s">
        <v>2</v>
      </c>
      <c r="B10" s="28">
        <f aca="true" t="shared" si="1" ref="B10:B28">SUM(C10:G10)</f>
        <v>9157</v>
      </c>
      <c r="C10" s="28">
        <v>1051</v>
      </c>
      <c r="D10" s="28" t="s">
        <v>29</v>
      </c>
      <c r="E10" s="28">
        <v>2071</v>
      </c>
      <c r="F10" s="67" t="s">
        <v>29</v>
      </c>
      <c r="G10" s="28">
        <v>6035</v>
      </c>
      <c r="H10" s="28">
        <f aca="true" t="shared" si="2" ref="H10:H28">I10+P10</f>
        <v>6560</v>
      </c>
      <c r="I10" s="28">
        <f aca="true" t="shared" si="3" ref="I10:I28">SUM(J10:O10)</f>
        <v>5628</v>
      </c>
      <c r="J10" s="29">
        <v>147</v>
      </c>
      <c r="K10" s="29">
        <v>3324</v>
      </c>
      <c r="L10" s="29" t="s">
        <v>29</v>
      </c>
      <c r="M10" s="29">
        <v>869</v>
      </c>
      <c r="N10" s="29">
        <v>997</v>
      </c>
      <c r="O10" s="29">
        <v>291</v>
      </c>
      <c r="P10" s="76">
        <v>932</v>
      </c>
      <c r="Q10" s="85" t="s">
        <v>29</v>
      </c>
      <c r="R10" s="85" t="s">
        <v>29</v>
      </c>
      <c r="S10" s="85" t="s">
        <v>29</v>
      </c>
      <c r="T10" s="85" t="s">
        <v>29</v>
      </c>
      <c r="U10" s="85" t="s">
        <v>29</v>
      </c>
    </row>
    <row r="11" spans="1:21" s="68" customFormat="1" ht="15" customHeight="1">
      <c r="A11" s="84" t="s">
        <v>3</v>
      </c>
      <c r="B11" s="85">
        <f t="shared" si="1"/>
        <v>4309</v>
      </c>
      <c r="C11" s="85">
        <v>1310</v>
      </c>
      <c r="D11" s="85" t="s">
        <v>29</v>
      </c>
      <c r="E11" s="85">
        <v>1101</v>
      </c>
      <c r="F11" s="85" t="s">
        <v>29</v>
      </c>
      <c r="G11" s="85">
        <v>1898</v>
      </c>
      <c r="H11" s="85">
        <f t="shared" si="2"/>
        <v>2907</v>
      </c>
      <c r="I11" s="85">
        <f t="shared" si="3"/>
        <v>2308</v>
      </c>
      <c r="J11" s="86">
        <v>257</v>
      </c>
      <c r="K11" s="86">
        <v>1797</v>
      </c>
      <c r="L11" s="86" t="s">
        <v>29</v>
      </c>
      <c r="M11" s="86">
        <v>167</v>
      </c>
      <c r="N11" s="86" t="s">
        <v>29</v>
      </c>
      <c r="O11" s="86">
        <v>87</v>
      </c>
      <c r="P11" s="87">
        <v>599</v>
      </c>
      <c r="Q11" s="85" t="s">
        <v>29</v>
      </c>
      <c r="R11" s="85" t="s">
        <v>29</v>
      </c>
      <c r="S11" s="85" t="s">
        <v>29</v>
      </c>
      <c r="T11" s="85" t="s">
        <v>29</v>
      </c>
      <c r="U11" s="85" t="s">
        <v>29</v>
      </c>
    </row>
    <row r="12" spans="1:21" s="68" customFormat="1" ht="15" customHeight="1">
      <c r="A12" s="42" t="s">
        <v>4</v>
      </c>
      <c r="B12" s="28">
        <f t="shared" si="1"/>
        <v>4087</v>
      </c>
      <c r="C12" s="28">
        <v>748</v>
      </c>
      <c r="D12" s="28" t="s">
        <v>29</v>
      </c>
      <c r="E12" s="28">
        <v>2474</v>
      </c>
      <c r="F12" s="28" t="s">
        <v>29</v>
      </c>
      <c r="G12" s="28">
        <v>865</v>
      </c>
      <c r="H12" s="28">
        <f t="shared" si="2"/>
        <v>797</v>
      </c>
      <c r="I12" s="28">
        <f t="shared" si="3"/>
        <v>641</v>
      </c>
      <c r="J12" s="29">
        <v>77</v>
      </c>
      <c r="K12" s="29">
        <v>476</v>
      </c>
      <c r="L12" s="29" t="s">
        <v>29</v>
      </c>
      <c r="M12" s="29">
        <v>1</v>
      </c>
      <c r="N12" s="29" t="s">
        <v>29</v>
      </c>
      <c r="O12" s="29">
        <v>87</v>
      </c>
      <c r="P12" s="76">
        <v>156</v>
      </c>
      <c r="Q12" s="85" t="s">
        <v>29</v>
      </c>
      <c r="R12" s="85" t="s">
        <v>29</v>
      </c>
      <c r="S12" s="85" t="s">
        <v>29</v>
      </c>
      <c r="T12" s="85" t="s">
        <v>29</v>
      </c>
      <c r="U12" s="85" t="s">
        <v>29</v>
      </c>
    </row>
    <row r="13" spans="1:21" s="68" customFormat="1" ht="15" customHeight="1">
      <c r="A13" s="42" t="s">
        <v>5</v>
      </c>
      <c r="B13" s="28">
        <f t="shared" si="1"/>
        <v>2321</v>
      </c>
      <c r="C13" s="28" t="s">
        <v>29</v>
      </c>
      <c r="D13" s="28" t="s">
        <v>29</v>
      </c>
      <c r="E13" s="28">
        <v>510</v>
      </c>
      <c r="F13" s="28">
        <v>877</v>
      </c>
      <c r="G13" s="28">
        <v>934</v>
      </c>
      <c r="H13" s="28">
        <f t="shared" si="2"/>
        <v>170</v>
      </c>
      <c r="I13" s="28">
        <f t="shared" si="3"/>
        <v>84</v>
      </c>
      <c r="J13" s="29" t="s">
        <v>29</v>
      </c>
      <c r="K13" s="29">
        <v>4</v>
      </c>
      <c r="L13" s="29" t="s">
        <v>29</v>
      </c>
      <c r="M13" s="29">
        <v>78</v>
      </c>
      <c r="N13" s="29" t="s">
        <v>29</v>
      </c>
      <c r="O13" s="29">
        <v>2</v>
      </c>
      <c r="P13" s="77">
        <v>86</v>
      </c>
      <c r="Q13" s="85" t="s">
        <v>29</v>
      </c>
      <c r="R13" s="85" t="s">
        <v>29</v>
      </c>
      <c r="S13" s="85" t="s">
        <v>29</v>
      </c>
      <c r="T13" s="85" t="s">
        <v>29</v>
      </c>
      <c r="U13" s="85" t="s">
        <v>29</v>
      </c>
    </row>
    <row r="14" spans="1:21" s="68" customFormat="1" ht="15" customHeight="1">
      <c r="A14" s="42" t="s">
        <v>6</v>
      </c>
      <c r="B14" s="28">
        <f t="shared" si="1"/>
        <v>5273</v>
      </c>
      <c r="C14" s="28">
        <v>1279</v>
      </c>
      <c r="D14" s="28">
        <v>1092</v>
      </c>
      <c r="E14" s="28" t="s">
        <v>29</v>
      </c>
      <c r="F14" s="28" t="s">
        <v>29</v>
      </c>
      <c r="G14" s="28">
        <v>2902</v>
      </c>
      <c r="H14" s="28">
        <f t="shared" si="2"/>
        <v>2303</v>
      </c>
      <c r="I14" s="28">
        <f t="shared" si="3"/>
        <v>1649</v>
      </c>
      <c r="J14" s="29">
        <v>31</v>
      </c>
      <c r="K14" s="29">
        <v>1193</v>
      </c>
      <c r="L14" s="29" t="s">
        <v>29</v>
      </c>
      <c r="M14" s="29">
        <v>349</v>
      </c>
      <c r="N14" s="29">
        <v>50</v>
      </c>
      <c r="O14" s="29">
        <v>26</v>
      </c>
      <c r="P14" s="76">
        <v>654</v>
      </c>
      <c r="Q14" s="85" t="s">
        <v>29</v>
      </c>
      <c r="R14" s="85" t="s">
        <v>29</v>
      </c>
      <c r="S14" s="85" t="s">
        <v>29</v>
      </c>
      <c r="T14" s="85" t="s">
        <v>29</v>
      </c>
      <c r="U14" s="85" t="s">
        <v>29</v>
      </c>
    </row>
    <row r="15" spans="1:21" s="68" customFormat="1" ht="15" customHeight="1">
      <c r="A15" s="42" t="s">
        <v>7</v>
      </c>
      <c r="B15" s="28">
        <f t="shared" si="1"/>
        <v>2648</v>
      </c>
      <c r="C15" s="28">
        <v>1</v>
      </c>
      <c r="D15" s="28" t="s">
        <v>29</v>
      </c>
      <c r="E15" s="28" t="s">
        <v>29</v>
      </c>
      <c r="F15" s="28">
        <v>1729</v>
      </c>
      <c r="G15" s="28">
        <v>918</v>
      </c>
      <c r="H15" s="28">
        <f t="shared" si="2"/>
        <v>368.5</v>
      </c>
      <c r="I15" s="28">
        <f t="shared" si="3"/>
        <v>335.5</v>
      </c>
      <c r="J15" s="75">
        <v>12.5</v>
      </c>
      <c r="K15" s="29">
        <v>154</v>
      </c>
      <c r="L15" s="29" t="s">
        <v>29</v>
      </c>
      <c r="M15" s="29">
        <v>166</v>
      </c>
      <c r="N15" s="29" t="s">
        <v>29</v>
      </c>
      <c r="O15" s="29">
        <v>3</v>
      </c>
      <c r="P15" s="76">
        <v>33</v>
      </c>
      <c r="Q15" s="85" t="s">
        <v>29</v>
      </c>
      <c r="R15" s="85" t="s">
        <v>29</v>
      </c>
      <c r="S15" s="85" t="s">
        <v>29</v>
      </c>
      <c r="T15" s="85" t="s">
        <v>29</v>
      </c>
      <c r="U15" s="85" t="s">
        <v>29</v>
      </c>
    </row>
    <row r="16" spans="1:21" s="68" customFormat="1" ht="15" customHeight="1">
      <c r="A16" s="42" t="s">
        <v>8</v>
      </c>
      <c r="B16" s="28">
        <f t="shared" si="1"/>
        <v>389</v>
      </c>
      <c r="C16" s="28">
        <v>389</v>
      </c>
      <c r="D16" s="28" t="s">
        <v>29</v>
      </c>
      <c r="E16" s="28" t="s">
        <v>29</v>
      </c>
      <c r="F16" s="28" t="s">
        <v>29</v>
      </c>
      <c r="G16" s="28" t="s">
        <v>29</v>
      </c>
      <c r="H16" s="28">
        <f t="shared" si="2"/>
        <v>434</v>
      </c>
      <c r="I16" s="28">
        <f t="shared" si="3"/>
        <v>122</v>
      </c>
      <c r="J16" s="29">
        <v>72</v>
      </c>
      <c r="K16" s="29">
        <v>35</v>
      </c>
      <c r="L16" s="29" t="s">
        <v>29</v>
      </c>
      <c r="M16" s="29">
        <v>2</v>
      </c>
      <c r="N16" s="29" t="s">
        <v>29</v>
      </c>
      <c r="O16" s="29">
        <v>13</v>
      </c>
      <c r="P16" s="76">
        <v>312</v>
      </c>
      <c r="Q16" s="85" t="s">
        <v>29</v>
      </c>
      <c r="R16" s="85" t="s">
        <v>29</v>
      </c>
      <c r="S16" s="85" t="s">
        <v>29</v>
      </c>
      <c r="T16" s="85" t="s">
        <v>29</v>
      </c>
      <c r="U16" s="85" t="s">
        <v>29</v>
      </c>
    </row>
    <row r="17" spans="1:21" s="68" customFormat="1" ht="15" customHeight="1">
      <c r="A17" s="42" t="s">
        <v>9</v>
      </c>
      <c r="B17" s="28">
        <f t="shared" si="1"/>
        <v>3160</v>
      </c>
      <c r="C17" s="28">
        <v>781</v>
      </c>
      <c r="D17" s="28">
        <v>1067</v>
      </c>
      <c r="E17" s="28">
        <v>541</v>
      </c>
      <c r="F17" s="28" t="s">
        <v>29</v>
      </c>
      <c r="G17" s="28">
        <v>771</v>
      </c>
      <c r="H17" s="28">
        <f t="shared" si="2"/>
        <v>5722</v>
      </c>
      <c r="I17" s="28">
        <f t="shared" si="3"/>
        <v>5256</v>
      </c>
      <c r="J17" s="29">
        <v>126</v>
      </c>
      <c r="K17" s="29">
        <v>3800</v>
      </c>
      <c r="L17" s="29" t="s">
        <v>29</v>
      </c>
      <c r="M17" s="29">
        <v>923</v>
      </c>
      <c r="N17" s="29">
        <v>349</v>
      </c>
      <c r="O17" s="29">
        <v>58</v>
      </c>
      <c r="P17" s="76">
        <v>466</v>
      </c>
      <c r="Q17" s="85" t="s">
        <v>29</v>
      </c>
      <c r="R17" s="85" t="s">
        <v>29</v>
      </c>
      <c r="S17" s="85" t="s">
        <v>29</v>
      </c>
      <c r="T17" s="85" t="s">
        <v>29</v>
      </c>
      <c r="U17" s="85" t="s">
        <v>29</v>
      </c>
    </row>
    <row r="18" spans="1:21" s="68" customFormat="1" ht="15" customHeight="1">
      <c r="A18" s="42" t="s">
        <v>10</v>
      </c>
      <c r="B18" s="28">
        <f t="shared" si="1"/>
        <v>7454</v>
      </c>
      <c r="C18" s="28">
        <v>4253</v>
      </c>
      <c r="D18" s="28">
        <v>466</v>
      </c>
      <c r="E18" s="28">
        <v>2735</v>
      </c>
      <c r="F18" s="28" t="s">
        <v>29</v>
      </c>
      <c r="G18" s="28" t="s">
        <v>29</v>
      </c>
      <c r="H18" s="28">
        <f t="shared" si="2"/>
        <v>7090</v>
      </c>
      <c r="I18" s="28">
        <f t="shared" si="3"/>
        <v>6448</v>
      </c>
      <c r="J18" s="29">
        <v>256</v>
      </c>
      <c r="K18" s="29">
        <v>5652</v>
      </c>
      <c r="L18" s="29" t="s">
        <v>29</v>
      </c>
      <c r="M18" s="29">
        <v>495</v>
      </c>
      <c r="N18" s="29" t="s">
        <v>29</v>
      </c>
      <c r="O18" s="29">
        <v>45</v>
      </c>
      <c r="P18" s="76">
        <v>642</v>
      </c>
      <c r="Q18" s="85" t="s">
        <v>29</v>
      </c>
      <c r="R18" s="85" t="s">
        <v>29</v>
      </c>
      <c r="S18" s="85" t="s">
        <v>29</v>
      </c>
      <c r="T18" s="85" t="s">
        <v>29</v>
      </c>
      <c r="U18" s="85" t="s">
        <v>29</v>
      </c>
    </row>
    <row r="19" spans="1:21" s="68" customFormat="1" ht="15" customHeight="1">
      <c r="A19" s="42" t="s">
        <v>11</v>
      </c>
      <c r="B19" s="28">
        <f t="shared" si="1"/>
        <v>10027</v>
      </c>
      <c r="C19" s="28">
        <v>2104</v>
      </c>
      <c r="D19" s="28">
        <v>3147</v>
      </c>
      <c r="E19" s="28" t="s">
        <v>29</v>
      </c>
      <c r="F19" s="28">
        <v>520</v>
      </c>
      <c r="G19" s="28">
        <v>4256</v>
      </c>
      <c r="H19" s="28">
        <f t="shared" si="2"/>
        <v>3268</v>
      </c>
      <c r="I19" s="28">
        <f t="shared" si="3"/>
        <v>1933</v>
      </c>
      <c r="J19" s="29">
        <v>286</v>
      </c>
      <c r="K19" s="29">
        <v>1284</v>
      </c>
      <c r="L19" s="29" t="s">
        <v>29</v>
      </c>
      <c r="M19" s="29">
        <v>265</v>
      </c>
      <c r="N19" s="29">
        <v>23</v>
      </c>
      <c r="O19" s="29">
        <v>75</v>
      </c>
      <c r="P19" s="76">
        <v>1335</v>
      </c>
      <c r="Q19" s="85" t="s">
        <v>29</v>
      </c>
      <c r="R19" s="85" t="s">
        <v>29</v>
      </c>
      <c r="S19" s="85" t="s">
        <v>29</v>
      </c>
      <c r="T19" s="85" t="s">
        <v>29</v>
      </c>
      <c r="U19" s="85" t="s">
        <v>29</v>
      </c>
    </row>
    <row r="20" spans="1:21" s="68" customFormat="1" ht="15" customHeight="1">
      <c r="A20" s="42" t="s">
        <v>12</v>
      </c>
      <c r="B20" s="28">
        <f t="shared" si="1"/>
        <v>99</v>
      </c>
      <c r="C20" s="28" t="s">
        <v>29</v>
      </c>
      <c r="D20" s="28" t="s">
        <v>29</v>
      </c>
      <c r="E20" s="28" t="s">
        <v>29</v>
      </c>
      <c r="F20" s="28">
        <v>99</v>
      </c>
      <c r="G20" s="28" t="s">
        <v>29</v>
      </c>
      <c r="H20" s="28" t="e">
        <f t="shared" si="2"/>
        <v>#VALUE!</v>
      </c>
      <c r="I20" s="28">
        <f t="shared" si="3"/>
        <v>0</v>
      </c>
      <c r="J20" s="29" t="s">
        <v>29</v>
      </c>
      <c r="K20" s="29" t="s">
        <v>29</v>
      </c>
      <c r="L20" s="29" t="s">
        <v>29</v>
      </c>
      <c r="M20" s="29" t="s">
        <v>29</v>
      </c>
      <c r="N20" s="29" t="s">
        <v>29</v>
      </c>
      <c r="O20" s="29" t="s">
        <v>29</v>
      </c>
      <c r="P20" s="76" t="s">
        <v>29</v>
      </c>
      <c r="Q20" s="85" t="s">
        <v>29</v>
      </c>
      <c r="R20" s="85" t="s">
        <v>29</v>
      </c>
      <c r="S20" s="85" t="s">
        <v>29</v>
      </c>
      <c r="T20" s="85" t="s">
        <v>29</v>
      </c>
      <c r="U20" s="85" t="s">
        <v>29</v>
      </c>
    </row>
    <row r="21" spans="1:21" s="68" customFormat="1" ht="15" customHeight="1">
      <c r="A21" s="42" t="s">
        <v>13</v>
      </c>
      <c r="B21" s="28">
        <f t="shared" si="1"/>
        <v>4386</v>
      </c>
      <c r="C21" s="28">
        <v>2292</v>
      </c>
      <c r="D21" s="28">
        <v>2094</v>
      </c>
      <c r="E21" s="28" t="s">
        <v>29</v>
      </c>
      <c r="F21" s="28" t="s">
        <v>29</v>
      </c>
      <c r="G21" s="28" t="s">
        <v>29</v>
      </c>
      <c r="H21" s="28">
        <f t="shared" si="2"/>
        <v>1486</v>
      </c>
      <c r="I21" s="28">
        <f t="shared" si="3"/>
        <v>1467</v>
      </c>
      <c r="J21" s="29">
        <v>20</v>
      </c>
      <c r="K21" s="29" t="s">
        <v>29</v>
      </c>
      <c r="L21" s="29" t="s">
        <v>29</v>
      </c>
      <c r="M21" s="29">
        <v>561</v>
      </c>
      <c r="N21" s="29">
        <v>849</v>
      </c>
      <c r="O21" s="29">
        <v>37</v>
      </c>
      <c r="P21" s="76">
        <v>19</v>
      </c>
      <c r="Q21" s="85" t="s">
        <v>29</v>
      </c>
      <c r="R21" s="85" t="s">
        <v>29</v>
      </c>
      <c r="S21" s="85" t="s">
        <v>29</v>
      </c>
      <c r="T21" s="85" t="s">
        <v>29</v>
      </c>
      <c r="U21" s="85" t="s">
        <v>29</v>
      </c>
    </row>
    <row r="22" spans="1:21" s="68" customFormat="1" ht="15" customHeight="1">
      <c r="A22" s="42" t="s">
        <v>14</v>
      </c>
      <c r="B22" s="28">
        <f t="shared" si="1"/>
        <v>6584</v>
      </c>
      <c r="C22" s="28">
        <v>3267</v>
      </c>
      <c r="D22" s="28" t="s">
        <v>29</v>
      </c>
      <c r="E22" s="28">
        <v>2049</v>
      </c>
      <c r="F22" s="28" t="s">
        <v>29</v>
      </c>
      <c r="G22" s="28">
        <v>1268</v>
      </c>
      <c r="H22" s="28">
        <f t="shared" si="2"/>
        <v>4569</v>
      </c>
      <c r="I22" s="28">
        <f t="shared" si="3"/>
        <v>3995</v>
      </c>
      <c r="J22" s="29">
        <v>522</v>
      </c>
      <c r="K22" s="29">
        <v>3362</v>
      </c>
      <c r="L22" s="29" t="s">
        <v>29</v>
      </c>
      <c r="M22" s="29">
        <v>16</v>
      </c>
      <c r="N22" s="29" t="s">
        <v>29</v>
      </c>
      <c r="O22" s="29">
        <v>95</v>
      </c>
      <c r="P22" s="76">
        <v>574</v>
      </c>
      <c r="Q22" s="85" t="s">
        <v>29</v>
      </c>
      <c r="R22" s="85" t="s">
        <v>29</v>
      </c>
      <c r="S22" s="85" t="s">
        <v>29</v>
      </c>
      <c r="T22" s="85" t="s">
        <v>29</v>
      </c>
      <c r="U22" s="85" t="s">
        <v>29</v>
      </c>
    </row>
    <row r="23" spans="1:21" s="68" customFormat="1" ht="15" customHeight="1">
      <c r="A23" s="42" t="s">
        <v>15</v>
      </c>
      <c r="B23" s="28">
        <f t="shared" si="1"/>
        <v>829</v>
      </c>
      <c r="C23" s="28">
        <v>30</v>
      </c>
      <c r="D23" s="28" t="s">
        <v>29</v>
      </c>
      <c r="E23" s="28" t="s">
        <v>29</v>
      </c>
      <c r="F23" s="28" t="s">
        <v>29</v>
      </c>
      <c r="G23" s="28">
        <v>799</v>
      </c>
      <c r="H23" s="28">
        <f t="shared" si="2"/>
        <v>611</v>
      </c>
      <c r="I23" s="28">
        <f t="shared" si="3"/>
        <v>565</v>
      </c>
      <c r="J23" s="29">
        <v>27</v>
      </c>
      <c r="K23" s="29">
        <v>448</v>
      </c>
      <c r="L23" s="29" t="s">
        <v>29</v>
      </c>
      <c r="M23" s="29">
        <v>86</v>
      </c>
      <c r="N23" s="29" t="s">
        <v>29</v>
      </c>
      <c r="O23" s="29">
        <v>4</v>
      </c>
      <c r="P23" s="76">
        <v>46</v>
      </c>
      <c r="Q23" s="85" t="s">
        <v>29</v>
      </c>
      <c r="R23" s="85" t="s">
        <v>29</v>
      </c>
      <c r="S23" s="85" t="s">
        <v>29</v>
      </c>
      <c r="T23" s="85" t="s">
        <v>29</v>
      </c>
      <c r="U23" s="85" t="s">
        <v>29</v>
      </c>
    </row>
    <row r="24" spans="1:21" s="68" customFormat="1" ht="15" customHeight="1">
      <c r="A24" s="42" t="s">
        <v>16</v>
      </c>
      <c r="B24" s="28">
        <f t="shared" si="1"/>
        <v>66</v>
      </c>
      <c r="C24" s="28">
        <v>66</v>
      </c>
      <c r="D24" s="28" t="s">
        <v>29</v>
      </c>
      <c r="E24" s="28" t="s">
        <v>29</v>
      </c>
      <c r="F24" s="28" t="s">
        <v>29</v>
      </c>
      <c r="G24" s="28" t="s">
        <v>29</v>
      </c>
      <c r="H24" s="28">
        <f t="shared" si="2"/>
        <v>482</v>
      </c>
      <c r="I24" s="28">
        <f t="shared" si="3"/>
        <v>154</v>
      </c>
      <c r="J24" s="29">
        <v>44</v>
      </c>
      <c r="K24" s="29" t="s">
        <v>29</v>
      </c>
      <c r="L24" s="29" t="s">
        <v>29</v>
      </c>
      <c r="M24" s="29">
        <v>67</v>
      </c>
      <c r="N24" s="29" t="s">
        <v>29</v>
      </c>
      <c r="O24" s="29">
        <v>43</v>
      </c>
      <c r="P24" s="76">
        <v>328</v>
      </c>
      <c r="Q24" s="85" t="s">
        <v>29</v>
      </c>
      <c r="R24" s="85" t="s">
        <v>29</v>
      </c>
      <c r="S24" s="85" t="s">
        <v>29</v>
      </c>
      <c r="T24" s="85" t="s">
        <v>29</v>
      </c>
      <c r="U24" s="85" t="s">
        <v>29</v>
      </c>
    </row>
    <row r="25" spans="1:21" s="68" customFormat="1" ht="15" customHeight="1">
      <c r="A25" s="42" t="s">
        <v>17</v>
      </c>
      <c r="B25" s="28">
        <f t="shared" si="1"/>
        <v>85</v>
      </c>
      <c r="C25" s="28" t="s">
        <v>29</v>
      </c>
      <c r="D25" s="28" t="s">
        <v>29</v>
      </c>
      <c r="E25" s="28" t="s">
        <v>29</v>
      </c>
      <c r="F25" s="28">
        <v>85</v>
      </c>
      <c r="G25" s="28" t="s">
        <v>29</v>
      </c>
      <c r="H25" s="28">
        <f t="shared" si="2"/>
        <v>2.1</v>
      </c>
      <c r="I25" s="94">
        <f t="shared" si="3"/>
        <v>0.1</v>
      </c>
      <c r="J25" s="29" t="s">
        <v>29</v>
      </c>
      <c r="K25" s="29" t="s">
        <v>29</v>
      </c>
      <c r="L25" s="29" t="s">
        <v>29</v>
      </c>
      <c r="M25" s="75">
        <v>0.1</v>
      </c>
      <c r="N25" s="29" t="s">
        <v>29</v>
      </c>
      <c r="O25" s="29" t="s">
        <v>29</v>
      </c>
      <c r="P25" s="76">
        <v>2</v>
      </c>
      <c r="Q25" s="85" t="s">
        <v>29</v>
      </c>
      <c r="R25" s="85" t="s">
        <v>29</v>
      </c>
      <c r="S25" s="85" t="s">
        <v>29</v>
      </c>
      <c r="T25" s="85" t="s">
        <v>29</v>
      </c>
      <c r="U25" s="85" t="s">
        <v>29</v>
      </c>
    </row>
    <row r="26" spans="1:21" s="70" customFormat="1" ht="15" customHeight="1">
      <c r="A26" s="42" t="s">
        <v>18</v>
      </c>
      <c r="B26" s="28">
        <f t="shared" si="1"/>
        <v>3342</v>
      </c>
      <c r="C26" s="28">
        <v>24</v>
      </c>
      <c r="D26" s="28" t="s">
        <v>29</v>
      </c>
      <c r="E26" s="28" t="s">
        <v>29</v>
      </c>
      <c r="F26" s="28" t="s">
        <v>29</v>
      </c>
      <c r="G26" s="28">
        <v>3318</v>
      </c>
      <c r="H26" s="28">
        <f t="shared" si="2"/>
        <v>1107</v>
      </c>
      <c r="I26" s="28">
        <f t="shared" si="3"/>
        <v>769</v>
      </c>
      <c r="J26" s="29">
        <v>14</v>
      </c>
      <c r="K26" s="29">
        <v>263</v>
      </c>
      <c r="L26" s="29" t="s">
        <v>29</v>
      </c>
      <c r="M26" s="29">
        <v>440</v>
      </c>
      <c r="N26" s="29">
        <v>31</v>
      </c>
      <c r="O26" s="29">
        <v>21</v>
      </c>
      <c r="P26" s="76">
        <v>338</v>
      </c>
      <c r="Q26" s="85" t="s">
        <v>29</v>
      </c>
      <c r="R26" s="85" t="s">
        <v>29</v>
      </c>
      <c r="S26" s="85" t="s">
        <v>29</v>
      </c>
      <c r="T26" s="85" t="s">
        <v>29</v>
      </c>
      <c r="U26" s="85" t="s">
        <v>29</v>
      </c>
    </row>
    <row r="27" spans="1:21" s="70" customFormat="1" ht="15" customHeight="1">
      <c r="A27" s="42" t="s">
        <v>19</v>
      </c>
      <c r="B27" s="28">
        <f t="shared" si="1"/>
        <v>1313</v>
      </c>
      <c r="C27" s="28">
        <v>77</v>
      </c>
      <c r="D27" s="28" t="s">
        <v>29</v>
      </c>
      <c r="E27" s="28" t="s">
        <v>29</v>
      </c>
      <c r="F27" s="28" t="s">
        <v>29</v>
      </c>
      <c r="G27" s="28">
        <v>1236</v>
      </c>
      <c r="H27" s="28">
        <f t="shared" si="2"/>
        <v>1570</v>
      </c>
      <c r="I27" s="28">
        <f t="shared" si="3"/>
        <v>1395</v>
      </c>
      <c r="J27" s="29">
        <v>171</v>
      </c>
      <c r="K27" s="29">
        <v>1016</v>
      </c>
      <c r="L27" s="29" t="s">
        <v>29</v>
      </c>
      <c r="M27" s="29">
        <v>161</v>
      </c>
      <c r="N27" s="29" t="s">
        <v>29</v>
      </c>
      <c r="O27" s="29">
        <v>47</v>
      </c>
      <c r="P27" s="76">
        <v>175</v>
      </c>
      <c r="Q27" s="85" t="s">
        <v>29</v>
      </c>
      <c r="R27" s="85" t="s">
        <v>29</v>
      </c>
      <c r="S27" s="85" t="s">
        <v>29</v>
      </c>
      <c r="T27" s="85" t="s">
        <v>29</v>
      </c>
      <c r="U27" s="85" t="s">
        <v>29</v>
      </c>
    </row>
    <row r="28" spans="1:37" s="70" customFormat="1" ht="15" customHeight="1">
      <c r="A28" s="30" t="s">
        <v>20</v>
      </c>
      <c r="B28" s="32">
        <f t="shared" si="1"/>
        <v>2118</v>
      </c>
      <c r="C28" s="32">
        <v>120</v>
      </c>
      <c r="D28" s="32" t="s">
        <v>29</v>
      </c>
      <c r="E28" s="32" t="s">
        <v>29</v>
      </c>
      <c r="F28" s="32" t="s">
        <v>29</v>
      </c>
      <c r="G28" s="32">
        <v>1998</v>
      </c>
      <c r="H28" s="32">
        <f t="shared" si="2"/>
        <v>858</v>
      </c>
      <c r="I28" s="32">
        <f t="shared" si="3"/>
        <v>358</v>
      </c>
      <c r="J28" s="31">
        <v>55</v>
      </c>
      <c r="K28" s="31">
        <v>194</v>
      </c>
      <c r="L28" s="31" t="s">
        <v>29</v>
      </c>
      <c r="M28" s="31">
        <v>26</v>
      </c>
      <c r="N28" s="31" t="s">
        <v>29</v>
      </c>
      <c r="O28" s="31">
        <v>83</v>
      </c>
      <c r="P28" s="91">
        <v>500</v>
      </c>
      <c r="Q28" s="93" t="s">
        <v>29</v>
      </c>
      <c r="R28" s="93" t="s">
        <v>29</v>
      </c>
      <c r="S28" s="93" t="s">
        <v>29</v>
      </c>
      <c r="T28" s="93" t="s">
        <v>29</v>
      </c>
      <c r="U28" s="93" t="s">
        <v>29</v>
      </c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</row>
    <row r="29" spans="1:22" s="61" customFormat="1" ht="17.25" customHeight="1">
      <c r="A29" s="34" t="s">
        <v>78</v>
      </c>
      <c r="B29" s="50"/>
      <c r="C29" s="54"/>
      <c r="D29" s="50"/>
      <c r="E29" s="50"/>
      <c r="F29" s="50"/>
      <c r="G29" s="51"/>
      <c r="H29" s="51"/>
      <c r="I29" s="51"/>
      <c r="J29" s="55"/>
      <c r="K29" s="51"/>
      <c r="L29" s="51"/>
      <c r="M29" s="51"/>
      <c r="N29" s="51"/>
      <c r="O29" s="56"/>
      <c r="P29" s="56"/>
      <c r="Q29" s="51"/>
      <c r="R29" s="51"/>
      <c r="S29" s="51"/>
      <c r="T29" s="55"/>
      <c r="U29" s="53"/>
      <c r="V29" s="57"/>
    </row>
    <row r="30" spans="1:22" s="61" customFormat="1" ht="17.25" customHeight="1">
      <c r="A30" s="34" t="s">
        <v>79</v>
      </c>
      <c r="B30" s="50"/>
      <c r="C30" s="54"/>
      <c r="D30" s="50"/>
      <c r="E30" s="50"/>
      <c r="F30" s="50"/>
      <c r="G30" s="51"/>
      <c r="H30" s="51"/>
      <c r="I30" s="51"/>
      <c r="J30" s="55"/>
      <c r="K30" s="51"/>
      <c r="L30" s="51"/>
      <c r="M30" s="51"/>
      <c r="N30" s="51"/>
      <c r="O30" s="56"/>
      <c r="P30" s="56"/>
      <c r="Q30" s="51"/>
      <c r="R30" s="51"/>
      <c r="S30" s="51"/>
      <c r="T30" s="55"/>
      <c r="U30" s="53"/>
      <c r="V30" s="57"/>
    </row>
    <row r="31" spans="1:22" s="61" customFormat="1" ht="17.25" customHeight="1">
      <c r="A31" s="36" t="s">
        <v>73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7"/>
      <c r="T31" s="38"/>
      <c r="U31" s="39"/>
      <c r="V31" s="40"/>
    </row>
    <row r="32" spans="1:22" s="61" customFormat="1" ht="17.25" customHeight="1">
      <c r="A32" s="36" t="s">
        <v>74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36"/>
      <c r="P32" s="36"/>
      <c r="Q32" s="36"/>
      <c r="R32" s="36"/>
      <c r="S32" s="37"/>
      <c r="T32" s="38"/>
      <c r="U32" s="39"/>
      <c r="V32" s="40"/>
    </row>
  </sheetData>
  <mergeCells count="7">
    <mergeCell ref="B7:G7"/>
    <mergeCell ref="I7:O7"/>
    <mergeCell ref="P7:U7"/>
    <mergeCell ref="A4:U4"/>
    <mergeCell ref="A5:H5"/>
    <mergeCell ref="B6:G6"/>
    <mergeCell ref="H6:U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3"/>
  <sheetViews>
    <sheetView tabSelected="1" workbookViewId="0" topLeftCell="A1">
      <selection activeCell="O1" sqref="O1"/>
    </sheetView>
  </sheetViews>
  <sheetFormatPr defaultColWidth="11.421875" defaultRowHeight="12.75"/>
  <cols>
    <col min="1" max="1" width="16.8515625" style="58" customWidth="1"/>
    <col min="2" max="7" width="10.421875" style="58" customWidth="1"/>
    <col min="8" max="8" width="10.421875" style="59" customWidth="1"/>
    <col min="9" max="13" width="10.421875" style="58" customWidth="1"/>
    <col min="14" max="14" width="12.00390625" style="58" customWidth="1"/>
    <col min="15" max="15" width="10.421875" style="58" customWidth="1"/>
    <col min="16" max="16" width="10.57421875" style="58" customWidth="1"/>
    <col min="17" max="17" width="10.7109375" style="58" customWidth="1"/>
    <col min="18" max="18" width="12.28125" style="58" customWidth="1"/>
    <col min="19" max="21" width="10.421875" style="58" customWidth="1"/>
    <col min="22" max="22" width="16.8515625" style="58" customWidth="1"/>
    <col min="23" max="16384" width="0" style="58" hidden="1" customWidth="1"/>
  </cols>
  <sheetData>
    <row r="1" spans="1:22" ht="24" customHeight="1">
      <c r="A1" s="1" t="s">
        <v>0</v>
      </c>
      <c r="B1" s="4"/>
      <c r="C1" s="4"/>
      <c r="D1" s="4"/>
      <c r="E1" s="4"/>
      <c r="F1" s="4"/>
      <c r="G1" s="4"/>
      <c r="H1" s="43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5"/>
      <c r="U1" s="6"/>
      <c r="V1" s="20"/>
    </row>
    <row r="2" spans="1:22" ht="15.75">
      <c r="A2" s="7" t="s">
        <v>70</v>
      </c>
      <c r="B2" s="9"/>
      <c r="C2" s="9"/>
      <c r="D2" s="9"/>
      <c r="E2" s="9"/>
      <c r="F2" s="9"/>
      <c r="G2" s="9"/>
      <c r="H2" s="44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10"/>
      <c r="U2" s="11"/>
      <c r="V2" s="12"/>
    </row>
    <row r="3" spans="1:22" ht="22.5" customHeight="1">
      <c r="A3" s="13" t="s">
        <v>71</v>
      </c>
      <c r="B3" s="15"/>
      <c r="C3" s="15"/>
      <c r="D3" s="15"/>
      <c r="E3" s="15"/>
      <c r="F3" s="15"/>
      <c r="G3" s="15"/>
      <c r="H3" s="45"/>
      <c r="I3" s="13"/>
      <c r="J3" s="13"/>
      <c r="K3" s="13"/>
      <c r="L3" s="13"/>
      <c r="M3" s="13"/>
      <c r="N3" s="13"/>
      <c r="O3" s="13"/>
      <c r="P3" s="13"/>
      <c r="Q3" s="13"/>
      <c r="R3" s="13"/>
      <c r="S3" s="14"/>
      <c r="T3" s="16"/>
      <c r="U3" s="17"/>
      <c r="V3" s="18"/>
    </row>
    <row r="4" spans="1:22" ht="39.75" customHeight="1">
      <c r="A4" s="97" t="s">
        <v>72</v>
      </c>
      <c r="B4" s="97"/>
      <c r="C4" s="97"/>
      <c r="D4" s="97"/>
      <c r="E4" s="97"/>
      <c r="F4" s="97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19"/>
    </row>
    <row r="5" spans="1:22" s="92" customFormat="1" ht="18" customHeight="1">
      <c r="A5" s="99" t="s">
        <v>35</v>
      </c>
      <c r="B5" s="99"/>
      <c r="C5" s="99"/>
      <c r="D5" s="99"/>
      <c r="E5" s="99"/>
      <c r="F5" s="99"/>
      <c r="G5" s="99"/>
      <c r="H5" s="99"/>
      <c r="I5" s="46"/>
      <c r="J5" s="46"/>
      <c r="K5" s="46"/>
      <c r="L5" s="46"/>
      <c r="M5" s="46"/>
      <c r="N5" s="46"/>
      <c r="O5" s="46"/>
      <c r="P5" s="46"/>
      <c r="Q5" s="47"/>
      <c r="R5" s="47"/>
      <c r="S5" s="46"/>
      <c r="T5" s="48"/>
      <c r="U5" s="49"/>
      <c r="V5" s="21"/>
    </row>
    <row r="6" spans="1:22" s="72" customFormat="1" ht="25.5" customHeight="1">
      <c r="A6" s="41"/>
      <c r="B6" s="100" t="s">
        <v>43</v>
      </c>
      <c r="C6" s="100"/>
      <c r="D6" s="100"/>
      <c r="E6" s="100"/>
      <c r="F6" s="100"/>
      <c r="G6" s="100"/>
      <c r="H6" s="100" t="s">
        <v>53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63"/>
    </row>
    <row r="7" spans="1:21" s="73" customFormat="1" ht="25.5" customHeight="1">
      <c r="A7" s="64"/>
      <c r="B7" s="95"/>
      <c r="C7" s="95"/>
      <c r="D7" s="95"/>
      <c r="E7" s="95"/>
      <c r="F7" s="95"/>
      <c r="G7" s="95"/>
      <c r="H7" s="74"/>
      <c r="I7" s="96" t="s">
        <v>38</v>
      </c>
      <c r="J7" s="96"/>
      <c r="K7" s="96"/>
      <c r="L7" s="96"/>
      <c r="M7" s="96"/>
      <c r="N7" s="96"/>
      <c r="O7" s="96"/>
      <c r="P7" s="96" t="s">
        <v>39</v>
      </c>
      <c r="Q7" s="96"/>
      <c r="R7" s="96"/>
      <c r="S7" s="96"/>
      <c r="T7" s="96"/>
      <c r="U7" s="96"/>
    </row>
    <row r="8" spans="1:21" s="66" customFormat="1" ht="36" customHeight="1">
      <c r="A8" s="22" t="s">
        <v>42</v>
      </c>
      <c r="B8" s="65" t="s">
        <v>34</v>
      </c>
      <c r="C8" s="24" t="s">
        <v>22</v>
      </c>
      <c r="D8" s="24" t="s">
        <v>23</v>
      </c>
      <c r="E8" s="24" t="s">
        <v>59</v>
      </c>
      <c r="F8" s="24" t="s">
        <v>58</v>
      </c>
      <c r="G8" s="24" t="s">
        <v>24</v>
      </c>
      <c r="H8" s="24" t="s">
        <v>37</v>
      </c>
      <c r="I8" s="24" t="s">
        <v>33</v>
      </c>
      <c r="J8" s="24" t="s">
        <v>22</v>
      </c>
      <c r="K8" s="24" t="s">
        <v>1</v>
      </c>
      <c r="L8" s="24" t="s">
        <v>25</v>
      </c>
      <c r="M8" s="22" t="s">
        <v>50</v>
      </c>
      <c r="N8" s="22" t="s">
        <v>51</v>
      </c>
      <c r="O8" s="24" t="s">
        <v>27</v>
      </c>
      <c r="P8" s="23" t="s">
        <v>47</v>
      </c>
      <c r="Q8" s="23" t="s">
        <v>45</v>
      </c>
      <c r="R8" s="23" t="s">
        <v>61</v>
      </c>
      <c r="S8" s="23" t="s">
        <v>40</v>
      </c>
      <c r="T8" s="23" t="s">
        <v>62</v>
      </c>
      <c r="U8" s="23" t="s">
        <v>28</v>
      </c>
    </row>
    <row r="9" spans="1:21" s="68" customFormat="1" ht="15" customHeight="1">
      <c r="A9" s="78" t="s">
        <v>30</v>
      </c>
      <c r="B9" s="79">
        <v>67998</v>
      </c>
      <c r="C9" s="79">
        <v>17786</v>
      </c>
      <c r="D9" s="79">
        <v>7866</v>
      </c>
      <c r="E9" s="79">
        <v>11641</v>
      </c>
      <c r="F9" s="79">
        <v>3498</v>
      </c>
      <c r="G9" s="79">
        <v>27206</v>
      </c>
      <c r="H9" s="79">
        <f>I9+P9</f>
        <v>40267</v>
      </c>
      <c r="I9" s="79">
        <f aca="true" t="shared" si="0" ref="I9:I28">SUM(J9:O9)</f>
        <v>33057</v>
      </c>
      <c r="J9" s="80">
        <v>2102</v>
      </c>
      <c r="K9" s="80">
        <v>23010</v>
      </c>
      <c r="L9" s="80" t="s">
        <v>29</v>
      </c>
      <c r="M9" s="80">
        <v>4665</v>
      </c>
      <c r="N9" s="80">
        <v>2300</v>
      </c>
      <c r="O9" s="80">
        <v>980</v>
      </c>
      <c r="P9" s="82">
        <v>7210</v>
      </c>
      <c r="Q9" s="85" t="s">
        <v>29</v>
      </c>
      <c r="R9" s="85" t="s">
        <v>29</v>
      </c>
      <c r="S9" s="85" t="s">
        <v>29</v>
      </c>
      <c r="T9" s="85" t="s">
        <v>29</v>
      </c>
      <c r="U9" s="85" t="s">
        <v>29</v>
      </c>
    </row>
    <row r="10" spans="1:21" s="68" customFormat="1" ht="15" customHeight="1">
      <c r="A10" s="42" t="s">
        <v>2</v>
      </c>
      <c r="B10" s="28">
        <v>9158</v>
      </c>
      <c r="C10" s="28">
        <v>1051</v>
      </c>
      <c r="D10" s="28" t="s">
        <v>29</v>
      </c>
      <c r="E10" s="28">
        <v>2071</v>
      </c>
      <c r="F10" s="67">
        <v>0</v>
      </c>
      <c r="G10" s="28">
        <v>6035</v>
      </c>
      <c r="H10" s="28">
        <f aca="true" t="shared" si="1" ref="H10:H24">I10+P10</f>
        <v>6556</v>
      </c>
      <c r="I10" s="28">
        <f t="shared" si="0"/>
        <v>5624</v>
      </c>
      <c r="J10" s="29">
        <v>143</v>
      </c>
      <c r="K10" s="29">
        <v>3324</v>
      </c>
      <c r="L10" s="29" t="s">
        <v>29</v>
      </c>
      <c r="M10" s="29">
        <v>869</v>
      </c>
      <c r="N10" s="29">
        <v>997</v>
      </c>
      <c r="O10" s="29">
        <v>291</v>
      </c>
      <c r="P10" s="76">
        <v>932</v>
      </c>
      <c r="Q10" s="85" t="s">
        <v>29</v>
      </c>
      <c r="R10" s="85" t="s">
        <v>29</v>
      </c>
      <c r="S10" s="85" t="s">
        <v>29</v>
      </c>
      <c r="T10" s="85" t="s">
        <v>29</v>
      </c>
      <c r="U10" s="85" t="s">
        <v>29</v>
      </c>
    </row>
    <row r="11" spans="1:21" s="68" customFormat="1" ht="15" customHeight="1">
      <c r="A11" s="84" t="s">
        <v>3</v>
      </c>
      <c r="B11" s="85">
        <v>4470</v>
      </c>
      <c r="C11" s="85">
        <v>1310</v>
      </c>
      <c r="D11" s="85" t="s">
        <v>29</v>
      </c>
      <c r="E11" s="85">
        <v>1261</v>
      </c>
      <c r="F11" s="85" t="s">
        <v>29</v>
      </c>
      <c r="G11" s="85">
        <v>1898</v>
      </c>
      <c r="H11" s="85">
        <f t="shared" si="1"/>
        <v>2910</v>
      </c>
      <c r="I11" s="85">
        <f t="shared" si="0"/>
        <v>2308</v>
      </c>
      <c r="J11" s="86">
        <v>257</v>
      </c>
      <c r="K11" s="86">
        <v>1797</v>
      </c>
      <c r="L11" s="86" t="s">
        <v>29</v>
      </c>
      <c r="M11" s="86">
        <v>167</v>
      </c>
      <c r="N11" s="86">
        <v>0</v>
      </c>
      <c r="O11" s="86">
        <v>87</v>
      </c>
      <c r="P11" s="87">
        <v>602</v>
      </c>
      <c r="Q11" s="85" t="s">
        <v>29</v>
      </c>
      <c r="R11" s="85" t="s">
        <v>29</v>
      </c>
      <c r="S11" s="85" t="s">
        <v>29</v>
      </c>
      <c r="T11" s="85" t="s">
        <v>29</v>
      </c>
      <c r="U11" s="85" t="s">
        <v>29</v>
      </c>
    </row>
    <row r="12" spans="1:21" s="68" customFormat="1" ht="15" customHeight="1">
      <c r="A12" s="42" t="s">
        <v>4</v>
      </c>
      <c r="B12" s="28">
        <v>4087</v>
      </c>
      <c r="C12" s="28">
        <v>748</v>
      </c>
      <c r="D12" s="28" t="s">
        <v>29</v>
      </c>
      <c r="E12" s="28">
        <v>2473</v>
      </c>
      <c r="F12" s="28" t="s">
        <v>29</v>
      </c>
      <c r="G12" s="28">
        <v>865</v>
      </c>
      <c r="H12" s="28">
        <f t="shared" si="1"/>
        <v>797</v>
      </c>
      <c r="I12" s="28">
        <f t="shared" si="0"/>
        <v>641</v>
      </c>
      <c r="J12" s="29">
        <v>77</v>
      </c>
      <c r="K12" s="29">
        <v>476</v>
      </c>
      <c r="L12" s="29" t="s">
        <v>29</v>
      </c>
      <c r="M12" s="29">
        <v>1</v>
      </c>
      <c r="N12" s="29">
        <v>0</v>
      </c>
      <c r="O12" s="29">
        <v>87</v>
      </c>
      <c r="P12" s="76">
        <v>156</v>
      </c>
      <c r="Q12" s="85" t="s">
        <v>29</v>
      </c>
      <c r="R12" s="85" t="s">
        <v>29</v>
      </c>
      <c r="S12" s="85" t="s">
        <v>29</v>
      </c>
      <c r="T12" s="85" t="s">
        <v>29</v>
      </c>
      <c r="U12" s="85" t="s">
        <v>29</v>
      </c>
    </row>
    <row r="13" spans="1:21" s="68" customFormat="1" ht="15" customHeight="1">
      <c r="A13" s="42" t="s">
        <v>5</v>
      </c>
      <c r="B13" s="28">
        <f>SUM(C13:G13)</f>
        <v>2321</v>
      </c>
      <c r="C13" s="28" t="s">
        <v>29</v>
      </c>
      <c r="D13" s="28" t="s">
        <v>29</v>
      </c>
      <c r="E13" s="28">
        <v>510</v>
      </c>
      <c r="F13" s="28">
        <v>877</v>
      </c>
      <c r="G13" s="28">
        <v>934</v>
      </c>
      <c r="H13" s="28">
        <v>169</v>
      </c>
      <c r="I13" s="28">
        <f t="shared" si="0"/>
        <v>84</v>
      </c>
      <c r="J13" s="29">
        <v>0</v>
      </c>
      <c r="K13" s="29">
        <v>4</v>
      </c>
      <c r="L13" s="29" t="s">
        <v>29</v>
      </c>
      <c r="M13" s="29">
        <v>78</v>
      </c>
      <c r="N13" s="29">
        <v>0</v>
      </c>
      <c r="O13" s="29">
        <v>2</v>
      </c>
      <c r="P13" s="77">
        <v>86</v>
      </c>
      <c r="Q13" s="85" t="s">
        <v>29</v>
      </c>
      <c r="R13" s="85" t="s">
        <v>29</v>
      </c>
      <c r="S13" s="85" t="s">
        <v>29</v>
      </c>
      <c r="T13" s="85" t="s">
        <v>29</v>
      </c>
      <c r="U13" s="85" t="s">
        <v>29</v>
      </c>
    </row>
    <row r="14" spans="1:21" s="68" customFormat="1" ht="15" customHeight="1">
      <c r="A14" s="42" t="s">
        <v>6</v>
      </c>
      <c r="B14" s="28">
        <f>SUM(C14:G14)</f>
        <v>5273</v>
      </c>
      <c r="C14" s="28">
        <v>1279</v>
      </c>
      <c r="D14" s="28">
        <v>1092</v>
      </c>
      <c r="E14" s="28" t="s">
        <v>29</v>
      </c>
      <c r="F14" s="28" t="s">
        <v>29</v>
      </c>
      <c r="G14" s="28">
        <v>2902</v>
      </c>
      <c r="H14" s="28">
        <f t="shared" si="1"/>
        <v>1537</v>
      </c>
      <c r="I14" s="28">
        <f t="shared" si="0"/>
        <v>1537</v>
      </c>
      <c r="J14" s="29">
        <v>31</v>
      </c>
      <c r="K14" s="29">
        <v>1193</v>
      </c>
      <c r="L14" s="29" t="s">
        <v>29</v>
      </c>
      <c r="M14" s="29">
        <v>303</v>
      </c>
      <c r="N14" s="29">
        <v>0</v>
      </c>
      <c r="O14" s="29">
        <v>10</v>
      </c>
      <c r="P14" s="76">
        <f>SUM(Q14:U14)</f>
        <v>0</v>
      </c>
      <c r="Q14" s="85" t="s">
        <v>29</v>
      </c>
      <c r="R14" s="85" t="s">
        <v>29</v>
      </c>
      <c r="S14" s="85" t="s">
        <v>29</v>
      </c>
      <c r="T14" s="85" t="s">
        <v>29</v>
      </c>
      <c r="U14" s="85" t="s">
        <v>29</v>
      </c>
    </row>
    <row r="15" spans="1:21" s="68" customFormat="1" ht="15" customHeight="1">
      <c r="A15" s="42" t="s">
        <v>7</v>
      </c>
      <c r="B15" s="28">
        <f>SUM(C15:G15)</f>
        <v>2839</v>
      </c>
      <c r="C15" s="28">
        <v>1</v>
      </c>
      <c r="D15" s="28" t="s">
        <v>29</v>
      </c>
      <c r="E15" s="28" t="s">
        <v>29</v>
      </c>
      <c r="F15" s="28">
        <v>1918</v>
      </c>
      <c r="G15" s="28">
        <v>920</v>
      </c>
      <c r="H15" s="28">
        <f t="shared" si="1"/>
        <v>354.5</v>
      </c>
      <c r="I15" s="28">
        <f t="shared" si="0"/>
        <v>321.5</v>
      </c>
      <c r="J15" s="75">
        <v>0.5</v>
      </c>
      <c r="K15" s="29">
        <v>153</v>
      </c>
      <c r="L15" s="29" t="s">
        <v>29</v>
      </c>
      <c r="M15" s="29">
        <v>165</v>
      </c>
      <c r="N15" s="29">
        <v>0</v>
      </c>
      <c r="O15" s="29">
        <v>3</v>
      </c>
      <c r="P15" s="76">
        <v>33</v>
      </c>
      <c r="Q15" s="85" t="s">
        <v>29</v>
      </c>
      <c r="R15" s="85" t="s">
        <v>29</v>
      </c>
      <c r="S15" s="85" t="s">
        <v>29</v>
      </c>
      <c r="T15" s="85" t="s">
        <v>29</v>
      </c>
      <c r="U15" s="85" t="s">
        <v>29</v>
      </c>
    </row>
    <row r="16" spans="1:21" s="68" customFormat="1" ht="15" customHeight="1">
      <c r="A16" s="42" t="s">
        <v>8</v>
      </c>
      <c r="B16" s="28">
        <f>SUM(C16:G16)</f>
        <v>389</v>
      </c>
      <c r="C16" s="28">
        <v>389</v>
      </c>
      <c r="D16" s="28" t="s">
        <v>29</v>
      </c>
      <c r="E16" s="28" t="s">
        <v>29</v>
      </c>
      <c r="F16" s="28" t="s">
        <v>29</v>
      </c>
      <c r="G16" s="28" t="s">
        <v>29</v>
      </c>
      <c r="H16" s="28">
        <v>433</v>
      </c>
      <c r="I16" s="28">
        <f t="shared" si="0"/>
        <v>122</v>
      </c>
      <c r="J16" s="29">
        <v>72</v>
      </c>
      <c r="K16" s="29">
        <v>35</v>
      </c>
      <c r="L16" s="29">
        <v>0</v>
      </c>
      <c r="M16" s="29">
        <v>2</v>
      </c>
      <c r="N16" s="29">
        <v>0</v>
      </c>
      <c r="O16" s="29">
        <v>13</v>
      </c>
      <c r="P16" s="76">
        <v>311</v>
      </c>
      <c r="Q16" s="85" t="s">
        <v>29</v>
      </c>
      <c r="R16" s="85" t="s">
        <v>29</v>
      </c>
      <c r="S16" s="85" t="s">
        <v>29</v>
      </c>
      <c r="T16" s="85" t="s">
        <v>29</v>
      </c>
      <c r="U16" s="85" t="s">
        <v>29</v>
      </c>
    </row>
    <row r="17" spans="1:21" s="68" customFormat="1" ht="15" customHeight="1">
      <c r="A17" s="42" t="s">
        <v>9</v>
      </c>
      <c r="B17" s="28">
        <v>3160</v>
      </c>
      <c r="C17" s="28">
        <v>781</v>
      </c>
      <c r="D17" s="28">
        <v>1067</v>
      </c>
      <c r="E17" s="28">
        <v>541</v>
      </c>
      <c r="F17" s="28" t="s">
        <v>29</v>
      </c>
      <c r="G17" s="28">
        <v>771</v>
      </c>
      <c r="H17" s="28">
        <v>5730</v>
      </c>
      <c r="I17" s="28">
        <f t="shared" si="0"/>
        <v>5256</v>
      </c>
      <c r="J17" s="29">
        <v>126</v>
      </c>
      <c r="K17" s="29">
        <v>3800</v>
      </c>
      <c r="L17" s="29" t="s">
        <v>29</v>
      </c>
      <c r="M17" s="29">
        <v>923</v>
      </c>
      <c r="N17" s="29">
        <v>349</v>
      </c>
      <c r="O17" s="29">
        <v>58</v>
      </c>
      <c r="P17" s="76">
        <v>472</v>
      </c>
      <c r="Q17" s="85" t="s">
        <v>29</v>
      </c>
      <c r="R17" s="85" t="s">
        <v>29</v>
      </c>
      <c r="S17" s="85" t="s">
        <v>29</v>
      </c>
      <c r="T17" s="85" t="s">
        <v>29</v>
      </c>
      <c r="U17" s="85" t="s">
        <v>29</v>
      </c>
    </row>
    <row r="18" spans="1:21" s="68" customFormat="1" ht="15" customHeight="1">
      <c r="A18" s="42" t="s">
        <v>10</v>
      </c>
      <c r="B18" s="28">
        <v>7454</v>
      </c>
      <c r="C18" s="28">
        <v>4235</v>
      </c>
      <c r="D18" s="28">
        <v>466</v>
      </c>
      <c r="E18" s="28">
        <v>2735</v>
      </c>
      <c r="F18" s="28" t="s">
        <v>29</v>
      </c>
      <c r="G18" s="28" t="s">
        <v>29</v>
      </c>
      <c r="H18" s="28">
        <v>7064</v>
      </c>
      <c r="I18" s="28">
        <f t="shared" si="0"/>
        <v>6427</v>
      </c>
      <c r="J18" s="29">
        <v>256</v>
      </c>
      <c r="K18" s="29">
        <v>5652</v>
      </c>
      <c r="L18" s="29" t="s">
        <v>29</v>
      </c>
      <c r="M18" s="29">
        <v>491</v>
      </c>
      <c r="N18" s="29">
        <v>0</v>
      </c>
      <c r="O18" s="29">
        <v>28</v>
      </c>
      <c r="P18" s="76">
        <v>637</v>
      </c>
      <c r="Q18" s="85" t="s">
        <v>29</v>
      </c>
      <c r="R18" s="85" t="s">
        <v>29</v>
      </c>
      <c r="S18" s="85" t="s">
        <v>29</v>
      </c>
      <c r="T18" s="85" t="s">
        <v>29</v>
      </c>
      <c r="U18" s="85" t="s">
        <v>29</v>
      </c>
    </row>
    <row r="19" spans="1:21" s="68" customFormat="1" ht="15" customHeight="1">
      <c r="A19" s="42" t="s">
        <v>11</v>
      </c>
      <c r="B19" s="28">
        <v>10031</v>
      </c>
      <c r="C19" s="28">
        <v>2104</v>
      </c>
      <c r="D19" s="28">
        <v>3147</v>
      </c>
      <c r="E19" s="28" t="s">
        <v>29</v>
      </c>
      <c r="F19" s="28">
        <v>520</v>
      </c>
      <c r="G19" s="28">
        <v>4261</v>
      </c>
      <c r="H19" s="28">
        <v>3282</v>
      </c>
      <c r="I19" s="28">
        <f t="shared" si="0"/>
        <v>1941</v>
      </c>
      <c r="J19" s="29">
        <v>286</v>
      </c>
      <c r="K19" s="29">
        <v>1293</v>
      </c>
      <c r="L19" s="29" t="s">
        <v>29</v>
      </c>
      <c r="M19" s="29">
        <v>264</v>
      </c>
      <c r="N19" s="29">
        <v>23</v>
      </c>
      <c r="O19" s="29">
        <v>75</v>
      </c>
      <c r="P19" s="76">
        <v>1342</v>
      </c>
      <c r="Q19" s="85" t="s">
        <v>29</v>
      </c>
      <c r="R19" s="85" t="s">
        <v>29</v>
      </c>
      <c r="S19" s="85" t="s">
        <v>29</v>
      </c>
      <c r="T19" s="85" t="s">
        <v>29</v>
      </c>
      <c r="U19" s="85" t="s">
        <v>29</v>
      </c>
    </row>
    <row r="20" spans="1:21" s="68" customFormat="1" ht="15" customHeight="1">
      <c r="A20" s="42" t="s">
        <v>12</v>
      </c>
      <c r="B20" s="28">
        <f>SUM(C20:G20)</f>
        <v>99</v>
      </c>
      <c r="C20" s="28" t="s">
        <v>29</v>
      </c>
      <c r="D20" s="28" t="s">
        <v>29</v>
      </c>
      <c r="E20" s="28" t="s">
        <v>29</v>
      </c>
      <c r="F20" s="28">
        <v>99</v>
      </c>
      <c r="G20" s="28" t="s">
        <v>29</v>
      </c>
      <c r="H20" s="28">
        <f t="shared" si="1"/>
        <v>0</v>
      </c>
      <c r="I20" s="28">
        <f t="shared" si="0"/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76">
        <f>SUM(Q20:U20)</f>
        <v>0</v>
      </c>
      <c r="Q20" s="85" t="s">
        <v>29</v>
      </c>
      <c r="R20" s="85" t="s">
        <v>29</v>
      </c>
      <c r="S20" s="85" t="s">
        <v>29</v>
      </c>
      <c r="T20" s="85" t="s">
        <v>29</v>
      </c>
      <c r="U20" s="85" t="s">
        <v>29</v>
      </c>
    </row>
    <row r="21" spans="1:21" s="68" customFormat="1" ht="15" customHeight="1">
      <c r="A21" s="42" t="s">
        <v>13</v>
      </c>
      <c r="B21" s="28">
        <v>4386</v>
      </c>
      <c r="C21" s="28">
        <v>2292</v>
      </c>
      <c r="D21" s="28">
        <v>2094</v>
      </c>
      <c r="E21" s="28" t="s">
        <v>29</v>
      </c>
      <c r="F21" s="28" t="s">
        <v>29</v>
      </c>
      <c r="G21" s="28" t="s">
        <v>29</v>
      </c>
      <c r="H21" s="28">
        <f t="shared" si="1"/>
        <v>1466</v>
      </c>
      <c r="I21" s="28">
        <f t="shared" si="0"/>
        <v>1447</v>
      </c>
      <c r="J21" s="29">
        <v>20</v>
      </c>
      <c r="K21" s="29">
        <v>0</v>
      </c>
      <c r="L21" s="29" t="s">
        <v>29</v>
      </c>
      <c r="M21" s="29">
        <v>561</v>
      </c>
      <c r="N21" s="29">
        <v>849</v>
      </c>
      <c r="O21" s="29">
        <v>17</v>
      </c>
      <c r="P21" s="76">
        <v>19</v>
      </c>
      <c r="Q21" s="85" t="s">
        <v>29</v>
      </c>
      <c r="R21" s="85" t="s">
        <v>29</v>
      </c>
      <c r="S21" s="85" t="s">
        <v>29</v>
      </c>
      <c r="T21" s="85" t="s">
        <v>29</v>
      </c>
      <c r="U21" s="85" t="s">
        <v>29</v>
      </c>
    </row>
    <row r="22" spans="1:21" s="68" customFormat="1" ht="15" customHeight="1">
      <c r="A22" s="42" t="s">
        <v>14</v>
      </c>
      <c r="B22" s="28">
        <v>6585</v>
      </c>
      <c r="C22" s="28">
        <v>3268</v>
      </c>
      <c r="D22" s="28" t="s">
        <v>29</v>
      </c>
      <c r="E22" s="28">
        <v>2049</v>
      </c>
      <c r="F22" s="28" t="s">
        <v>29</v>
      </c>
      <c r="G22" s="28">
        <v>1268</v>
      </c>
      <c r="H22" s="28">
        <f t="shared" si="1"/>
        <v>4569</v>
      </c>
      <c r="I22" s="28">
        <f t="shared" si="0"/>
        <v>3995</v>
      </c>
      <c r="J22" s="29">
        <v>522</v>
      </c>
      <c r="K22" s="29">
        <v>3362</v>
      </c>
      <c r="L22" s="29" t="s">
        <v>29</v>
      </c>
      <c r="M22" s="29">
        <v>16</v>
      </c>
      <c r="N22" s="29">
        <v>0</v>
      </c>
      <c r="O22" s="29">
        <v>95</v>
      </c>
      <c r="P22" s="76">
        <v>574</v>
      </c>
      <c r="Q22" s="85" t="s">
        <v>29</v>
      </c>
      <c r="R22" s="85" t="s">
        <v>29</v>
      </c>
      <c r="S22" s="85" t="s">
        <v>29</v>
      </c>
      <c r="T22" s="85" t="s">
        <v>29</v>
      </c>
      <c r="U22" s="85" t="s">
        <v>29</v>
      </c>
    </row>
    <row r="23" spans="1:21" s="68" customFormat="1" ht="15" customHeight="1">
      <c r="A23" s="42" t="s">
        <v>15</v>
      </c>
      <c r="B23" s="28">
        <f>SUM(C23:G23)</f>
        <v>829</v>
      </c>
      <c r="C23" s="28">
        <v>30</v>
      </c>
      <c r="D23" s="28" t="s">
        <v>29</v>
      </c>
      <c r="E23" s="28" t="s">
        <v>29</v>
      </c>
      <c r="F23" s="28" t="s">
        <v>29</v>
      </c>
      <c r="G23" s="28">
        <v>799</v>
      </c>
      <c r="H23" s="28">
        <f t="shared" si="1"/>
        <v>611</v>
      </c>
      <c r="I23" s="28">
        <f t="shared" si="0"/>
        <v>565</v>
      </c>
      <c r="J23" s="29">
        <v>27</v>
      </c>
      <c r="K23" s="29">
        <v>448</v>
      </c>
      <c r="L23" s="29">
        <v>0</v>
      </c>
      <c r="M23" s="29">
        <v>86</v>
      </c>
      <c r="N23" s="29">
        <v>0</v>
      </c>
      <c r="O23" s="29">
        <v>4</v>
      </c>
      <c r="P23" s="76">
        <v>46</v>
      </c>
      <c r="Q23" s="85" t="s">
        <v>29</v>
      </c>
      <c r="R23" s="85" t="s">
        <v>29</v>
      </c>
      <c r="S23" s="85" t="s">
        <v>29</v>
      </c>
      <c r="T23" s="85" t="s">
        <v>29</v>
      </c>
      <c r="U23" s="85" t="s">
        <v>29</v>
      </c>
    </row>
    <row r="24" spans="1:21" s="68" customFormat="1" ht="15" customHeight="1">
      <c r="A24" s="42" t="s">
        <v>16</v>
      </c>
      <c r="B24" s="28">
        <v>61</v>
      </c>
      <c r="C24" s="28">
        <v>61</v>
      </c>
      <c r="D24" s="28" t="s">
        <v>29</v>
      </c>
      <c r="E24" s="28" t="s">
        <v>29</v>
      </c>
      <c r="F24" s="28" t="s">
        <v>29</v>
      </c>
      <c r="G24" s="28" t="s">
        <v>29</v>
      </c>
      <c r="H24" s="28">
        <f t="shared" si="1"/>
        <v>479</v>
      </c>
      <c r="I24" s="28">
        <f t="shared" si="0"/>
        <v>153</v>
      </c>
      <c r="J24" s="29">
        <v>44</v>
      </c>
      <c r="K24" s="29">
        <v>0</v>
      </c>
      <c r="L24" s="29">
        <v>0</v>
      </c>
      <c r="M24" s="29">
        <v>66</v>
      </c>
      <c r="N24" s="29">
        <v>0</v>
      </c>
      <c r="O24" s="29">
        <v>43</v>
      </c>
      <c r="P24" s="76">
        <v>326</v>
      </c>
      <c r="Q24" s="85" t="s">
        <v>29</v>
      </c>
      <c r="R24" s="85" t="s">
        <v>29</v>
      </c>
      <c r="S24" s="85" t="s">
        <v>29</v>
      </c>
      <c r="T24" s="85" t="s">
        <v>29</v>
      </c>
      <c r="U24" s="85" t="s">
        <v>29</v>
      </c>
    </row>
    <row r="25" spans="1:21" s="68" customFormat="1" ht="15" customHeight="1">
      <c r="A25" s="42" t="s">
        <v>17</v>
      </c>
      <c r="B25" s="28">
        <f>SUM(C25:G25)</f>
        <v>85</v>
      </c>
      <c r="C25" s="28" t="s">
        <v>29</v>
      </c>
      <c r="D25" s="28" t="s">
        <v>29</v>
      </c>
      <c r="E25" s="28" t="s">
        <v>29</v>
      </c>
      <c r="F25" s="28">
        <v>85</v>
      </c>
      <c r="G25" s="28" t="s">
        <v>29</v>
      </c>
      <c r="H25" s="28">
        <v>2</v>
      </c>
      <c r="I25" s="94">
        <v>0.1</v>
      </c>
      <c r="J25" s="29">
        <v>0</v>
      </c>
      <c r="K25" s="29">
        <v>0</v>
      </c>
      <c r="L25" s="29">
        <v>0</v>
      </c>
      <c r="M25" s="29">
        <v>0.1</v>
      </c>
      <c r="N25" s="29">
        <v>0</v>
      </c>
      <c r="O25" s="29">
        <v>0</v>
      </c>
      <c r="P25" s="76">
        <v>2</v>
      </c>
      <c r="Q25" s="85" t="s">
        <v>29</v>
      </c>
      <c r="R25" s="85" t="s">
        <v>29</v>
      </c>
      <c r="S25" s="85" t="s">
        <v>29</v>
      </c>
      <c r="T25" s="85" t="s">
        <v>29</v>
      </c>
      <c r="U25" s="85" t="s">
        <v>29</v>
      </c>
    </row>
    <row r="26" spans="1:21" s="70" customFormat="1" ht="15" customHeight="1">
      <c r="A26" s="42" t="s">
        <v>18</v>
      </c>
      <c r="B26" s="28">
        <f>SUM(C26:G26)</f>
        <v>3342</v>
      </c>
      <c r="C26" s="28">
        <v>24</v>
      </c>
      <c r="D26" s="28" t="s">
        <v>29</v>
      </c>
      <c r="E26" s="28" t="s">
        <v>29</v>
      </c>
      <c r="F26" s="28">
        <v>0</v>
      </c>
      <c r="G26" s="28">
        <v>3318</v>
      </c>
      <c r="H26" s="28">
        <v>1090</v>
      </c>
      <c r="I26" s="28">
        <f t="shared" si="0"/>
        <v>769</v>
      </c>
      <c r="J26" s="29">
        <v>14</v>
      </c>
      <c r="K26" s="29">
        <v>263</v>
      </c>
      <c r="L26" s="29" t="s">
        <v>29</v>
      </c>
      <c r="M26" s="29">
        <v>440</v>
      </c>
      <c r="N26" s="29">
        <v>31</v>
      </c>
      <c r="O26" s="29">
        <v>21</v>
      </c>
      <c r="P26" s="76">
        <v>321</v>
      </c>
      <c r="Q26" s="85" t="s">
        <v>29</v>
      </c>
      <c r="R26" s="85" t="s">
        <v>29</v>
      </c>
      <c r="S26" s="85" t="s">
        <v>29</v>
      </c>
      <c r="T26" s="85" t="s">
        <v>29</v>
      </c>
      <c r="U26" s="85" t="s">
        <v>29</v>
      </c>
    </row>
    <row r="27" spans="1:21" s="70" customFormat="1" ht="15" customHeight="1">
      <c r="A27" s="42" t="s">
        <v>19</v>
      </c>
      <c r="B27" s="28">
        <v>1313</v>
      </c>
      <c r="C27" s="28">
        <v>77</v>
      </c>
      <c r="D27" s="28" t="s">
        <v>29</v>
      </c>
      <c r="E27" s="28" t="s">
        <v>29</v>
      </c>
      <c r="F27" s="28" t="s">
        <v>29</v>
      </c>
      <c r="G27" s="28">
        <v>1236</v>
      </c>
      <c r="H27" s="28">
        <v>1571</v>
      </c>
      <c r="I27" s="28">
        <f t="shared" si="0"/>
        <v>1395</v>
      </c>
      <c r="J27" s="29">
        <v>171</v>
      </c>
      <c r="K27" s="29">
        <v>1016</v>
      </c>
      <c r="L27" s="29" t="s">
        <v>29</v>
      </c>
      <c r="M27" s="29">
        <v>161</v>
      </c>
      <c r="N27" s="29">
        <v>0</v>
      </c>
      <c r="O27" s="29">
        <v>47</v>
      </c>
      <c r="P27" s="76">
        <v>175</v>
      </c>
      <c r="Q27" s="85" t="s">
        <v>29</v>
      </c>
      <c r="R27" s="85" t="s">
        <v>29</v>
      </c>
      <c r="S27" s="85" t="s">
        <v>29</v>
      </c>
      <c r="T27" s="85" t="s">
        <v>29</v>
      </c>
      <c r="U27" s="85" t="s">
        <v>29</v>
      </c>
    </row>
    <row r="28" spans="1:37" s="70" customFormat="1" ht="15" customHeight="1">
      <c r="A28" s="30" t="s">
        <v>20</v>
      </c>
      <c r="B28" s="32">
        <v>2118</v>
      </c>
      <c r="C28" s="32">
        <v>120</v>
      </c>
      <c r="D28" s="32" t="s">
        <v>29</v>
      </c>
      <c r="E28" s="32" t="s">
        <v>29</v>
      </c>
      <c r="F28" s="32">
        <v>0</v>
      </c>
      <c r="G28" s="32">
        <v>1998</v>
      </c>
      <c r="H28" s="32">
        <v>880</v>
      </c>
      <c r="I28" s="32">
        <f t="shared" si="0"/>
        <v>358</v>
      </c>
      <c r="J28" s="31">
        <v>55</v>
      </c>
      <c r="K28" s="31">
        <v>194</v>
      </c>
      <c r="L28" s="31" t="s">
        <v>29</v>
      </c>
      <c r="M28" s="31">
        <v>26</v>
      </c>
      <c r="N28" s="31">
        <v>0</v>
      </c>
      <c r="O28" s="31">
        <v>83</v>
      </c>
      <c r="P28" s="91">
        <v>523</v>
      </c>
      <c r="Q28" s="93" t="s">
        <v>29</v>
      </c>
      <c r="R28" s="93" t="s">
        <v>29</v>
      </c>
      <c r="S28" s="93" t="s">
        <v>29</v>
      </c>
      <c r="T28" s="93" t="s">
        <v>29</v>
      </c>
      <c r="U28" s="93" t="s">
        <v>29</v>
      </c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</row>
    <row r="29" spans="1:37" s="61" customFormat="1" ht="17.25" customHeight="1">
      <c r="A29" s="34" t="s">
        <v>41</v>
      </c>
      <c r="B29" s="60"/>
      <c r="C29" s="50"/>
      <c r="D29" s="50"/>
      <c r="E29" s="50"/>
      <c r="F29" s="50"/>
      <c r="G29" s="50"/>
      <c r="H29" s="60"/>
      <c r="I29" s="50"/>
      <c r="J29" s="51"/>
      <c r="K29" s="51"/>
      <c r="L29" s="51"/>
      <c r="M29" s="51"/>
      <c r="N29" s="51"/>
      <c r="O29" s="51"/>
      <c r="P29" s="51"/>
      <c r="Q29" s="51"/>
      <c r="R29" s="51"/>
      <c r="S29" s="52"/>
      <c r="T29" s="53"/>
      <c r="U29" s="52"/>
      <c r="V29" s="53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22" s="61" customFormat="1" ht="17.25" customHeight="1">
      <c r="A30" s="34" t="s">
        <v>67</v>
      </c>
      <c r="B30" s="50"/>
      <c r="C30" s="54"/>
      <c r="D30" s="50"/>
      <c r="E30" s="50"/>
      <c r="F30" s="50"/>
      <c r="G30" s="51"/>
      <c r="H30" s="51"/>
      <c r="I30" s="51"/>
      <c r="J30" s="55"/>
      <c r="K30" s="51"/>
      <c r="L30" s="51"/>
      <c r="M30" s="51"/>
      <c r="N30" s="51"/>
      <c r="O30" s="56"/>
      <c r="P30" s="56"/>
      <c r="Q30" s="51"/>
      <c r="R30" s="51"/>
      <c r="S30" s="51"/>
      <c r="T30" s="55"/>
      <c r="U30" s="53"/>
      <c r="V30" s="57"/>
    </row>
    <row r="31" spans="1:22" s="61" customFormat="1" ht="17.25" customHeight="1">
      <c r="A31" s="34" t="s">
        <v>63</v>
      </c>
      <c r="B31" s="50"/>
      <c r="C31" s="54"/>
      <c r="D31" s="50"/>
      <c r="E31" s="50"/>
      <c r="F31" s="50"/>
      <c r="G31" s="51"/>
      <c r="H31" s="51"/>
      <c r="I31" s="51"/>
      <c r="J31" s="55"/>
      <c r="K31" s="51"/>
      <c r="L31" s="51"/>
      <c r="M31" s="51"/>
      <c r="N31" s="51"/>
      <c r="O31" s="56"/>
      <c r="P31" s="56"/>
      <c r="Q31" s="51"/>
      <c r="R31" s="51"/>
      <c r="S31" s="51"/>
      <c r="T31" s="55"/>
      <c r="U31" s="53"/>
      <c r="V31" s="57"/>
    </row>
    <row r="32" spans="1:22" s="61" customFormat="1" ht="17.25" customHeight="1">
      <c r="A32" s="36" t="s">
        <v>69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  <c r="T32" s="38"/>
      <c r="U32" s="39"/>
      <c r="V32" s="40"/>
    </row>
    <row r="33" spans="1:22" s="61" customFormat="1" ht="17.25" customHeight="1">
      <c r="A33" s="36" t="s">
        <v>68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38"/>
      <c r="U33" s="39"/>
      <c r="V33" s="40"/>
    </row>
  </sheetData>
  <mergeCells count="7">
    <mergeCell ref="B7:G7"/>
    <mergeCell ref="I7:O7"/>
    <mergeCell ref="P7:U7"/>
    <mergeCell ref="A4:U4"/>
    <mergeCell ref="A5:H5"/>
    <mergeCell ref="B6:G6"/>
    <mergeCell ref="H6:U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3"/>
  <sheetViews>
    <sheetView tabSelected="1" workbookViewId="0" topLeftCell="A1">
      <selection activeCell="O1" sqref="O1"/>
    </sheetView>
  </sheetViews>
  <sheetFormatPr defaultColWidth="11.421875" defaultRowHeight="12.75"/>
  <cols>
    <col min="1" max="1" width="16.8515625" style="58" customWidth="1"/>
    <col min="2" max="7" width="10.421875" style="58" customWidth="1"/>
    <col min="8" max="8" width="10.421875" style="59" customWidth="1"/>
    <col min="9" max="13" width="10.421875" style="58" customWidth="1"/>
    <col min="14" max="14" width="12.00390625" style="58" customWidth="1"/>
    <col min="15" max="15" width="10.421875" style="58" customWidth="1"/>
    <col min="16" max="16" width="10.57421875" style="58" customWidth="1"/>
    <col min="17" max="17" width="10.7109375" style="58" customWidth="1"/>
    <col min="18" max="21" width="10.421875" style="58" customWidth="1"/>
    <col min="22" max="22" width="16.8515625" style="58" customWidth="1"/>
    <col min="23" max="16384" width="0" style="58" hidden="1" customWidth="1"/>
  </cols>
  <sheetData>
    <row r="1" spans="1:22" ht="24" customHeight="1">
      <c r="A1" s="1" t="s">
        <v>0</v>
      </c>
      <c r="B1" s="4"/>
      <c r="C1" s="4"/>
      <c r="D1" s="4"/>
      <c r="E1" s="4"/>
      <c r="F1" s="4"/>
      <c r="G1" s="4"/>
      <c r="H1" s="43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5"/>
      <c r="U1" s="6"/>
      <c r="V1" s="20"/>
    </row>
    <row r="2" spans="1:22" ht="15.75">
      <c r="A2" s="7" t="s">
        <v>70</v>
      </c>
      <c r="B2" s="9"/>
      <c r="C2" s="9"/>
      <c r="D2" s="9"/>
      <c r="E2" s="9"/>
      <c r="F2" s="9"/>
      <c r="G2" s="9"/>
      <c r="H2" s="44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10"/>
      <c r="U2" s="11"/>
      <c r="V2" s="12"/>
    </row>
    <row r="3" spans="1:22" ht="22.5" customHeight="1">
      <c r="A3" s="13" t="s">
        <v>71</v>
      </c>
      <c r="B3" s="15"/>
      <c r="C3" s="15"/>
      <c r="D3" s="15"/>
      <c r="E3" s="15"/>
      <c r="F3" s="15"/>
      <c r="G3" s="15"/>
      <c r="H3" s="45"/>
      <c r="I3" s="13"/>
      <c r="J3" s="13"/>
      <c r="K3" s="13"/>
      <c r="L3" s="13"/>
      <c r="M3" s="13"/>
      <c r="N3" s="13"/>
      <c r="O3" s="13"/>
      <c r="P3" s="13"/>
      <c r="Q3" s="13"/>
      <c r="R3" s="13"/>
      <c r="S3" s="14"/>
      <c r="T3" s="16"/>
      <c r="U3" s="17"/>
      <c r="V3" s="18"/>
    </row>
    <row r="4" spans="1:22" ht="39.75" customHeight="1">
      <c r="A4" s="97" t="s">
        <v>64</v>
      </c>
      <c r="B4" s="97"/>
      <c r="C4" s="97"/>
      <c r="D4" s="97"/>
      <c r="E4" s="97"/>
      <c r="F4" s="97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19"/>
    </row>
    <row r="5" spans="1:22" s="92" customFormat="1" ht="18" customHeight="1">
      <c r="A5" s="99" t="s">
        <v>35</v>
      </c>
      <c r="B5" s="99"/>
      <c r="C5" s="99"/>
      <c r="D5" s="99"/>
      <c r="E5" s="99"/>
      <c r="F5" s="99"/>
      <c r="G5" s="99"/>
      <c r="H5" s="99"/>
      <c r="I5" s="46"/>
      <c r="J5" s="46"/>
      <c r="K5" s="46"/>
      <c r="L5" s="46"/>
      <c r="M5" s="46"/>
      <c r="N5" s="46"/>
      <c r="O5" s="46"/>
      <c r="P5" s="46"/>
      <c r="Q5" s="47"/>
      <c r="R5" s="47"/>
      <c r="S5" s="46"/>
      <c r="T5" s="48"/>
      <c r="U5" s="49"/>
      <c r="V5" s="21"/>
    </row>
    <row r="6" spans="1:22" s="72" customFormat="1" ht="25.5" customHeight="1">
      <c r="A6" s="41"/>
      <c r="B6" s="100" t="s">
        <v>43</v>
      </c>
      <c r="C6" s="100"/>
      <c r="D6" s="100"/>
      <c r="E6" s="100"/>
      <c r="F6" s="100"/>
      <c r="G6" s="100"/>
      <c r="H6" s="100" t="s">
        <v>53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63"/>
    </row>
    <row r="7" spans="1:21" s="73" customFormat="1" ht="25.5" customHeight="1">
      <c r="A7" s="64"/>
      <c r="B7" s="95"/>
      <c r="C7" s="95"/>
      <c r="D7" s="95"/>
      <c r="E7" s="95"/>
      <c r="F7" s="95"/>
      <c r="G7" s="95"/>
      <c r="H7" s="74"/>
      <c r="I7" s="96" t="s">
        <v>38</v>
      </c>
      <c r="J7" s="96"/>
      <c r="K7" s="96"/>
      <c r="L7" s="96"/>
      <c r="M7" s="96"/>
      <c r="N7" s="96"/>
      <c r="O7" s="96"/>
      <c r="P7" s="96" t="s">
        <v>39</v>
      </c>
      <c r="Q7" s="96"/>
      <c r="R7" s="96"/>
      <c r="S7" s="96"/>
      <c r="T7" s="96"/>
      <c r="U7" s="96"/>
    </row>
    <row r="8" spans="1:21" s="66" customFormat="1" ht="36" customHeight="1">
      <c r="A8" s="22" t="s">
        <v>42</v>
      </c>
      <c r="B8" s="65" t="s">
        <v>34</v>
      </c>
      <c r="C8" s="24" t="s">
        <v>22</v>
      </c>
      <c r="D8" s="24" t="s">
        <v>23</v>
      </c>
      <c r="E8" s="24" t="s">
        <v>59</v>
      </c>
      <c r="F8" s="24" t="s">
        <v>58</v>
      </c>
      <c r="G8" s="24" t="s">
        <v>24</v>
      </c>
      <c r="H8" s="24" t="s">
        <v>37</v>
      </c>
      <c r="I8" s="24" t="s">
        <v>33</v>
      </c>
      <c r="J8" s="24" t="s">
        <v>22</v>
      </c>
      <c r="K8" s="24" t="s">
        <v>1</v>
      </c>
      <c r="L8" s="24" t="s">
        <v>25</v>
      </c>
      <c r="M8" s="22" t="s">
        <v>50</v>
      </c>
      <c r="N8" s="22" t="s">
        <v>51</v>
      </c>
      <c r="O8" s="24" t="s">
        <v>27</v>
      </c>
      <c r="P8" s="23" t="s">
        <v>47</v>
      </c>
      <c r="Q8" s="24" t="s">
        <v>45</v>
      </c>
      <c r="R8" s="24" t="s">
        <v>61</v>
      </c>
      <c r="S8" s="24" t="s">
        <v>40</v>
      </c>
      <c r="T8" s="25" t="s">
        <v>62</v>
      </c>
      <c r="U8" s="25" t="s">
        <v>28</v>
      </c>
    </row>
    <row r="9" spans="1:21" s="68" customFormat="1" ht="15" customHeight="1">
      <c r="A9" s="78" t="s">
        <v>30</v>
      </c>
      <c r="B9" s="79">
        <f>SUM(C9:G9)</f>
        <v>69050</v>
      </c>
      <c r="C9" s="79">
        <f>SUM(C10:C28)</f>
        <v>17565</v>
      </c>
      <c r="D9" s="79">
        <f>SUM(D10:D28)</f>
        <v>7777</v>
      </c>
      <c r="E9" s="79">
        <f>SUM(E10:E28)</f>
        <v>12209</v>
      </c>
      <c r="F9" s="79">
        <f>SUM(F10:F28)</f>
        <v>4377</v>
      </c>
      <c r="G9" s="79">
        <f>SUM(G10:G28)</f>
        <v>27122</v>
      </c>
      <c r="H9" s="79">
        <f>I9+P9</f>
        <v>36840.6</v>
      </c>
      <c r="I9" s="79">
        <f>SUM(J9:O9)</f>
        <v>29437.6</v>
      </c>
      <c r="J9" s="80">
        <f aca="true" t="shared" si="0" ref="J9:O9">SUM(J10:J28)</f>
        <v>2040.5</v>
      </c>
      <c r="K9" s="80">
        <f t="shared" si="0"/>
        <v>21240</v>
      </c>
      <c r="L9" s="80">
        <f t="shared" si="0"/>
        <v>648</v>
      </c>
      <c r="M9" s="80">
        <f t="shared" si="0"/>
        <v>4251.1</v>
      </c>
      <c r="N9" s="80">
        <f t="shared" si="0"/>
        <v>1049</v>
      </c>
      <c r="O9" s="80">
        <f t="shared" si="0"/>
        <v>209</v>
      </c>
      <c r="P9" s="82">
        <f>SUM(Q9:U9)</f>
        <v>7403</v>
      </c>
      <c r="Q9" s="79">
        <f>SUM(Q10:Q28)</f>
        <v>68</v>
      </c>
      <c r="R9" s="79">
        <f>SUM(R10:R28)</f>
        <v>330</v>
      </c>
      <c r="S9" s="79">
        <f>SUM(S10:S28)</f>
        <v>916</v>
      </c>
      <c r="T9" s="79">
        <f>SUM(T10:T28)</f>
        <v>286</v>
      </c>
      <c r="U9" s="79">
        <f>SUM(U10:U28)</f>
        <v>5803</v>
      </c>
    </row>
    <row r="10" spans="1:21" s="68" customFormat="1" ht="15" customHeight="1">
      <c r="A10" s="42" t="s">
        <v>2</v>
      </c>
      <c r="B10" s="28">
        <f aca="true" t="shared" si="1" ref="B10:B28">SUM(C10:G10)</f>
        <v>9166</v>
      </c>
      <c r="C10" s="28">
        <v>1051</v>
      </c>
      <c r="D10" s="28" t="s">
        <v>29</v>
      </c>
      <c r="E10" s="28">
        <v>2072</v>
      </c>
      <c r="F10" s="67">
        <v>0</v>
      </c>
      <c r="G10" s="28">
        <v>6043</v>
      </c>
      <c r="H10" s="28">
        <f aca="true" t="shared" si="2" ref="H10:H28">I10+P10</f>
        <v>5836</v>
      </c>
      <c r="I10" s="28">
        <f aca="true" t="shared" si="3" ref="I10:I28">SUM(J10:O10)</f>
        <v>4805</v>
      </c>
      <c r="J10" s="29">
        <v>143</v>
      </c>
      <c r="K10" s="29">
        <v>3037</v>
      </c>
      <c r="L10" s="29">
        <v>218</v>
      </c>
      <c r="M10" s="29">
        <v>790</v>
      </c>
      <c r="N10" s="29">
        <v>598</v>
      </c>
      <c r="O10" s="29">
        <v>19</v>
      </c>
      <c r="P10" s="76">
        <f aca="true" t="shared" si="4" ref="P10:P28">SUM(Q10:U10)</f>
        <v>1031</v>
      </c>
      <c r="Q10" s="28">
        <v>12</v>
      </c>
      <c r="R10" s="69">
        <v>56</v>
      </c>
      <c r="S10" s="67">
        <v>130</v>
      </c>
      <c r="T10" s="35">
        <v>0</v>
      </c>
      <c r="U10" s="28">
        <v>833</v>
      </c>
    </row>
    <row r="11" spans="1:21" s="68" customFormat="1" ht="15" customHeight="1">
      <c r="A11" s="84" t="s">
        <v>3</v>
      </c>
      <c r="B11" s="85">
        <f t="shared" si="1"/>
        <v>4549</v>
      </c>
      <c r="C11" s="85">
        <v>1310</v>
      </c>
      <c r="D11" s="85" t="s">
        <v>29</v>
      </c>
      <c r="E11" s="85">
        <v>1341</v>
      </c>
      <c r="F11" s="85" t="s">
        <v>29</v>
      </c>
      <c r="G11" s="85">
        <v>1898</v>
      </c>
      <c r="H11" s="85">
        <f t="shared" si="2"/>
        <v>2823</v>
      </c>
      <c r="I11" s="85">
        <f t="shared" si="3"/>
        <v>2208</v>
      </c>
      <c r="J11" s="86">
        <v>255</v>
      </c>
      <c r="K11" s="86">
        <v>1727</v>
      </c>
      <c r="L11" s="86">
        <v>71</v>
      </c>
      <c r="M11" s="86">
        <v>142</v>
      </c>
      <c r="N11" s="86">
        <v>0</v>
      </c>
      <c r="O11" s="86">
        <v>13</v>
      </c>
      <c r="P11" s="87">
        <f t="shared" si="4"/>
        <v>615</v>
      </c>
      <c r="Q11" s="85">
        <v>0</v>
      </c>
      <c r="R11" s="86">
        <v>10</v>
      </c>
      <c r="S11" s="88">
        <v>30</v>
      </c>
      <c r="T11" s="89">
        <v>0</v>
      </c>
      <c r="U11" s="85">
        <v>575</v>
      </c>
    </row>
    <row r="12" spans="1:21" s="68" customFormat="1" ht="15" customHeight="1">
      <c r="A12" s="42" t="s">
        <v>4</v>
      </c>
      <c r="B12" s="28">
        <f t="shared" si="1"/>
        <v>4241</v>
      </c>
      <c r="C12" s="28">
        <v>748</v>
      </c>
      <c r="D12" s="28" t="s">
        <v>29</v>
      </c>
      <c r="E12" s="28">
        <v>2628</v>
      </c>
      <c r="F12" s="28" t="s">
        <v>29</v>
      </c>
      <c r="G12" s="28">
        <v>865</v>
      </c>
      <c r="H12" s="28">
        <f t="shared" si="2"/>
        <v>750</v>
      </c>
      <c r="I12" s="28">
        <f t="shared" si="3"/>
        <v>594</v>
      </c>
      <c r="J12" s="29">
        <v>77</v>
      </c>
      <c r="K12" s="29">
        <v>430</v>
      </c>
      <c r="L12" s="29">
        <v>77</v>
      </c>
      <c r="M12" s="29">
        <v>1</v>
      </c>
      <c r="N12" s="29">
        <v>0</v>
      </c>
      <c r="O12" s="29">
        <v>9</v>
      </c>
      <c r="P12" s="76">
        <f t="shared" si="4"/>
        <v>156</v>
      </c>
      <c r="Q12" s="28">
        <v>0</v>
      </c>
      <c r="R12" s="29">
        <v>73</v>
      </c>
      <c r="S12" s="67">
        <v>24</v>
      </c>
      <c r="T12" s="35">
        <v>0</v>
      </c>
      <c r="U12" s="28">
        <v>59</v>
      </c>
    </row>
    <row r="13" spans="1:21" s="68" customFormat="1" ht="15" customHeight="1">
      <c r="A13" s="42" t="s">
        <v>5</v>
      </c>
      <c r="B13" s="28">
        <f t="shared" si="1"/>
        <v>2246</v>
      </c>
      <c r="C13" s="28" t="s">
        <v>29</v>
      </c>
      <c r="D13" s="28" t="s">
        <v>29</v>
      </c>
      <c r="E13" s="28">
        <v>510</v>
      </c>
      <c r="F13" s="28">
        <v>802</v>
      </c>
      <c r="G13" s="28">
        <v>934</v>
      </c>
      <c r="H13" s="28">
        <f t="shared" si="2"/>
        <v>151</v>
      </c>
      <c r="I13" s="28">
        <f t="shared" si="3"/>
        <v>67</v>
      </c>
      <c r="J13" s="29">
        <v>0</v>
      </c>
      <c r="K13" s="29">
        <v>4</v>
      </c>
      <c r="L13" s="29">
        <v>0</v>
      </c>
      <c r="M13" s="29">
        <v>63</v>
      </c>
      <c r="N13" s="29">
        <v>0</v>
      </c>
      <c r="O13" s="29">
        <v>0</v>
      </c>
      <c r="P13" s="77">
        <f t="shared" si="4"/>
        <v>84</v>
      </c>
      <c r="Q13" s="28">
        <v>0</v>
      </c>
      <c r="R13" s="29">
        <v>0</v>
      </c>
      <c r="S13" s="67">
        <v>5</v>
      </c>
      <c r="T13" s="35">
        <v>75</v>
      </c>
      <c r="U13" s="28">
        <v>4</v>
      </c>
    </row>
    <row r="14" spans="1:21" s="68" customFormat="1" ht="15" customHeight="1">
      <c r="A14" s="42" t="s">
        <v>6</v>
      </c>
      <c r="B14" s="28">
        <f t="shared" si="1"/>
        <v>5273</v>
      </c>
      <c r="C14" s="28">
        <v>1279</v>
      </c>
      <c r="D14" s="28">
        <v>1085</v>
      </c>
      <c r="E14" s="28" t="s">
        <v>29</v>
      </c>
      <c r="F14" s="28" t="s">
        <v>29</v>
      </c>
      <c r="G14" s="28">
        <v>2909</v>
      </c>
      <c r="H14" s="28">
        <f t="shared" si="2"/>
        <v>2207</v>
      </c>
      <c r="I14" s="28">
        <f t="shared" si="3"/>
        <v>1557</v>
      </c>
      <c r="J14" s="29">
        <v>31</v>
      </c>
      <c r="K14" s="29">
        <v>1190</v>
      </c>
      <c r="L14" s="29">
        <v>23</v>
      </c>
      <c r="M14" s="29">
        <v>303</v>
      </c>
      <c r="N14" s="29">
        <v>0</v>
      </c>
      <c r="O14" s="29">
        <v>10</v>
      </c>
      <c r="P14" s="76">
        <f t="shared" si="4"/>
        <v>650</v>
      </c>
      <c r="Q14" s="28">
        <v>9</v>
      </c>
      <c r="R14" s="29">
        <v>54</v>
      </c>
      <c r="S14" s="67">
        <v>48</v>
      </c>
      <c r="T14" s="35">
        <v>0</v>
      </c>
      <c r="U14" s="28">
        <v>539</v>
      </c>
    </row>
    <row r="15" spans="1:21" s="68" customFormat="1" ht="15" customHeight="1">
      <c r="A15" s="42" t="s">
        <v>7</v>
      </c>
      <c r="B15" s="28">
        <f t="shared" si="1"/>
        <v>2820</v>
      </c>
      <c r="C15" s="28">
        <v>1</v>
      </c>
      <c r="D15" s="28" t="s">
        <v>29</v>
      </c>
      <c r="E15" s="28" t="s">
        <v>29</v>
      </c>
      <c r="F15" s="28">
        <v>1899</v>
      </c>
      <c r="G15" s="28">
        <v>920</v>
      </c>
      <c r="H15" s="28">
        <f t="shared" si="2"/>
        <v>318.5</v>
      </c>
      <c r="I15" s="28">
        <f t="shared" si="3"/>
        <v>285.5</v>
      </c>
      <c r="J15" s="75">
        <v>0.5</v>
      </c>
      <c r="K15" s="29">
        <v>145</v>
      </c>
      <c r="L15" s="29">
        <v>0</v>
      </c>
      <c r="M15" s="29">
        <v>139</v>
      </c>
      <c r="N15" s="29">
        <v>0</v>
      </c>
      <c r="O15" s="29">
        <v>1</v>
      </c>
      <c r="P15" s="76">
        <f t="shared" si="4"/>
        <v>33</v>
      </c>
      <c r="Q15" s="28">
        <v>0</v>
      </c>
      <c r="R15" s="29">
        <v>0</v>
      </c>
      <c r="S15" s="67">
        <v>33</v>
      </c>
      <c r="T15" s="35">
        <v>0</v>
      </c>
      <c r="U15" s="28">
        <v>0</v>
      </c>
    </row>
    <row r="16" spans="1:21" s="68" customFormat="1" ht="15" customHeight="1">
      <c r="A16" s="42" t="s">
        <v>8</v>
      </c>
      <c r="B16" s="28">
        <f t="shared" si="1"/>
        <v>389</v>
      </c>
      <c r="C16" s="28">
        <v>389</v>
      </c>
      <c r="D16" s="28" t="s">
        <v>29</v>
      </c>
      <c r="E16" s="28" t="s">
        <v>29</v>
      </c>
      <c r="F16" s="28" t="s">
        <v>29</v>
      </c>
      <c r="G16" s="28" t="s">
        <v>29</v>
      </c>
      <c r="H16" s="28">
        <f t="shared" si="2"/>
        <v>428</v>
      </c>
      <c r="I16" s="28">
        <f t="shared" si="3"/>
        <v>114</v>
      </c>
      <c r="J16" s="29">
        <v>74</v>
      </c>
      <c r="K16" s="29">
        <v>35</v>
      </c>
      <c r="L16" s="29">
        <v>0</v>
      </c>
      <c r="M16" s="29">
        <v>2</v>
      </c>
      <c r="N16" s="29">
        <v>0</v>
      </c>
      <c r="O16" s="29">
        <v>3</v>
      </c>
      <c r="P16" s="76">
        <f t="shared" si="4"/>
        <v>314</v>
      </c>
      <c r="Q16" s="28">
        <v>0</v>
      </c>
      <c r="R16" s="29">
        <v>44</v>
      </c>
      <c r="S16" s="67">
        <v>9</v>
      </c>
      <c r="T16" s="35">
        <v>10</v>
      </c>
      <c r="U16" s="28">
        <v>251</v>
      </c>
    </row>
    <row r="17" spans="1:21" s="68" customFormat="1" ht="15" customHeight="1">
      <c r="A17" s="42" t="s">
        <v>9</v>
      </c>
      <c r="B17" s="28">
        <f t="shared" si="1"/>
        <v>3476</v>
      </c>
      <c r="C17" s="28">
        <v>781</v>
      </c>
      <c r="D17" s="28">
        <v>1066</v>
      </c>
      <c r="E17" s="28">
        <v>541</v>
      </c>
      <c r="F17" s="28">
        <v>314</v>
      </c>
      <c r="G17" s="28">
        <v>774</v>
      </c>
      <c r="H17" s="28">
        <f t="shared" si="2"/>
        <v>5391</v>
      </c>
      <c r="I17" s="28">
        <f t="shared" si="3"/>
        <v>4925</v>
      </c>
      <c r="J17" s="29">
        <v>128</v>
      </c>
      <c r="K17" s="29">
        <v>3709</v>
      </c>
      <c r="L17" s="29">
        <v>48</v>
      </c>
      <c r="M17" s="29">
        <v>881</v>
      </c>
      <c r="N17" s="29">
        <v>150</v>
      </c>
      <c r="O17" s="29">
        <v>9</v>
      </c>
      <c r="P17" s="76">
        <f t="shared" si="4"/>
        <v>466</v>
      </c>
      <c r="Q17" s="28">
        <v>0</v>
      </c>
      <c r="R17" s="29">
        <v>84</v>
      </c>
      <c r="S17" s="67">
        <v>93</v>
      </c>
      <c r="T17" s="35">
        <v>0</v>
      </c>
      <c r="U17" s="28">
        <v>289</v>
      </c>
    </row>
    <row r="18" spans="1:21" s="68" customFormat="1" ht="15" customHeight="1">
      <c r="A18" s="42" t="s">
        <v>10</v>
      </c>
      <c r="B18" s="28">
        <f t="shared" si="1"/>
        <v>7420</v>
      </c>
      <c r="C18" s="28">
        <v>4247</v>
      </c>
      <c r="D18" s="28">
        <v>466</v>
      </c>
      <c r="E18" s="28">
        <v>2707</v>
      </c>
      <c r="F18" s="28" t="s">
        <v>29</v>
      </c>
      <c r="G18" s="28" t="s">
        <v>29</v>
      </c>
      <c r="H18" s="28">
        <f t="shared" si="2"/>
        <v>6198</v>
      </c>
      <c r="I18" s="28">
        <f t="shared" si="3"/>
        <v>5562</v>
      </c>
      <c r="J18" s="29">
        <v>248</v>
      </c>
      <c r="K18" s="29">
        <v>4835</v>
      </c>
      <c r="L18" s="29">
        <v>20</v>
      </c>
      <c r="M18" s="29">
        <v>454</v>
      </c>
      <c r="N18" s="29">
        <v>0</v>
      </c>
      <c r="O18" s="29">
        <v>5</v>
      </c>
      <c r="P18" s="76">
        <f t="shared" si="4"/>
        <v>636</v>
      </c>
      <c r="Q18" s="28">
        <v>0</v>
      </c>
      <c r="R18" s="29">
        <v>0</v>
      </c>
      <c r="S18" s="67">
        <v>45</v>
      </c>
      <c r="T18" s="35">
        <v>0</v>
      </c>
      <c r="U18" s="28">
        <v>591</v>
      </c>
    </row>
    <row r="19" spans="1:21" s="68" customFormat="1" ht="15" customHeight="1">
      <c r="A19" s="42" t="s">
        <v>11</v>
      </c>
      <c r="B19" s="28">
        <f t="shared" si="1"/>
        <v>10826</v>
      </c>
      <c r="C19" s="28">
        <v>2104</v>
      </c>
      <c r="D19" s="28">
        <v>3142</v>
      </c>
      <c r="E19" s="28">
        <v>162</v>
      </c>
      <c r="F19" s="28">
        <v>1178</v>
      </c>
      <c r="G19" s="28">
        <v>4240</v>
      </c>
      <c r="H19" s="28">
        <f t="shared" si="2"/>
        <v>2929</v>
      </c>
      <c r="I19" s="28">
        <f t="shared" si="3"/>
        <v>1590</v>
      </c>
      <c r="J19" s="29">
        <v>281</v>
      </c>
      <c r="K19" s="29">
        <v>1020</v>
      </c>
      <c r="L19" s="29">
        <v>12</v>
      </c>
      <c r="M19" s="29">
        <v>230</v>
      </c>
      <c r="N19" s="29">
        <v>0</v>
      </c>
      <c r="O19" s="29">
        <v>47</v>
      </c>
      <c r="P19" s="76">
        <f t="shared" si="4"/>
        <v>1339</v>
      </c>
      <c r="Q19" s="28">
        <v>0</v>
      </c>
      <c r="R19" s="29">
        <v>0</v>
      </c>
      <c r="S19" s="67">
        <v>97</v>
      </c>
      <c r="T19" s="35">
        <v>47</v>
      </c>
      <c r="U19" s="28">
        <v>1195</v>
      </c>
    </row>
    <row r="20" spans="1:21" s="68" customFormat="1" ht="15" customHeight="1">
      <c r="A20" s="42" t="s">
        <v>12</v>
      </c>
      <c r="B20" s="28">
        <f t="shared" si="1"/>
        <v>99</v>
      </c>
      <c r="C20" s="28" t="s">
        <v>29</v>
      </c>
      <c r="D20" s="28" t="s">
        <v>29</v>
      </c>
      <c r="E20" s="28" t="s">
        <v>29</v>
      </c>
      <c r="F20" s="28">
        <v>99</v>
      </c>
      <c r="G20" s="28" t="s">
        <v>29</v>
      </c>
      <c r="H20" s="28">
        <f t="shared" si="2"/>
        <v>0</v>
      </c>
      <c r="I20" s="28">
        <f t="shared" si="3"/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76">
        <f t="shared" si="4"/>
        <v>0</v>
      </c>
      <c r="Q20" s="28">
        <v>0</v>
      </c>
      <c r="R20" s="29">
        <v>0</v>
      </c>
      <c r="S20" s="67">
        <v>0</v>
      </c>
      <c r="T20" s="35">
        <v>0</v>
      </c>
      <c r="U20" s="28">
        <v>0</v>
      </c>
    </row>
    <row r="21" spans="1:21" s="68" customFormat="1" ht="15" customHeight="1">
      <c r="A21" s="42" t="s">
        <v>13</v>
      </c>
      <c r="B21" s="28">
        <f t="shared" si="1"/>
        <v>4310</v>
      </c>
      <c r="C21" s="28">
        <v>2292</v>
      </c>
      <c r="D21" s="28">
        <v>2018</v>
      </c>
      <c r="E21" s="28" t="s">
        <v>29</v>
      </c>
      <c r="F21" s="28" t="s">
        <v>29</v>
      </c>
      <c r="G21" s="28" t="s">
        <v>29</v>
      </c>
      <c r="H21" s="28">
        <f t="shared" si="2"/>
        <v>889</v>
      </c>
      <c r="I21" s="28">
        <f t="shared" si="3"/>
        <v>869</v>
      </c>
      <c r="J21" s="29">
        <v>20</v>
      </c>
      <c r="K21" s="29">
        <v>0</v>
      </c>
      <c r="L21" s="29">
        <v>16</v>
      </c>
      <c r="M21" s="29">
        <v>532</v>
      </c>
      <c r="N21" s="29">
        <v>300</v>
      </c>
      <c r="O21" s="29">
        <v>1</v>
      </c>
      <c r="P21" s="76">
        <f t="shared" si="4"/>
        <v>20</v>
      </c>
      <c r="Q21" s="28">
        <v>4</v>
      </c>
      <c r="R21" s="29">
        <v>0</v>
      </c>
      <c r="S21" s="67">
        <v>0</v>
      </c>
      <c r="T21" s="35">
        <v>0</v>
      </c>
      <c r="U21" s="28">
        <v>16</v>
      </c>
    </row>
    <row r="22" spans="1:21" s="68" customFormat="1" ht="15" customHeight="1">
      <c r="A22" s="42" t="s">
        <v>14</v>
      </c>
      <c r="B22" s="28">
        <f t="shared" si="1"/>
        <v>6325</v>
      </c>
      <c r="C22" s="28">
        <v>3056</v>
      </c>
      <c r="D22" s="28" t="s">
        <v>29</v>
      </c>
      <c r="E22" s="28">
        <v>2031</v>
      </c>
      <c r="F22" s="28">
        <v>0</v>
      </c>
      <c r="G22" s="28">
        <v>1238</v>
      </c>
      <c r="H22" s="28">
        <f t="shared" si="2"/>
        <v>4497</v>
      </c>
      <c r="I22" s="28">
        <f t="shared" si="3"/>
        <v>3874</v>
      </c>
      <c r="J22" s="29">
        <v>493</v>
      </c>
      <c r="K22" s="29">
        <v>3291</v>
      </c>
      <c r="L22" s="29">
        <v>67</v>
      </c>
      <c r="M22" s="29">
        <v>12</v>
      </c>
      <c r="N22" s="29">
        <v>0</v>
      </c>
      <c r="O22" s="29">
        <v>11</v>
      </c>
      <c r="P22" s="76">
        <f t="shared" si="4"/>
        <v>623</v>
      </c>
      <c r="Q22" s="28">
        <v>0</v>
      </c>
      <c r="R22" s="29">
        <v>0</v>
      </c>
      <c r="S22" s="67">
        <v>312</v>
      </c>
      <c r="T22" s="35">
        <v>22</v>
      </c>
      <c r="U22" s="28">
        <v>289</v>
      </c>
    </row>
    <row r="23" spans="1:21" s="68" customFormat="1" ht="15" customHeight="1">
      <c r="A23" s="42" t="s">
        <v>15</v>
      </c>
      <c r="B23" s="28">
        <f t="shared" si="1"/>
        <v>829</v>
      </c>
      <c r="C23" s="28">
        <v>30</v>
      </c>
      <c r="D23" s="28" t="s">
        <v>29</v>
      </c>
      <c r="E23" s="28" t="s">
        <v>29</v>
      </c>
      <c r="F23" s="28" t="s">
        <v>29</v>
      </c>
      <c r="G23" s="28">
        <v>799</v>
      </c>
      <c r="H23" s="28">
        <f t="shared" si="2"/>
        <v>612</v>
      </c>
      <c r="I23" s="28">
        <f t="shared" si="3"/>
        <v>565</v>
      </c>
      <c r="J23" s="29">
        <v>27</v>
      </c>
      <c r="K23" s="29">
        <v>448</v>
      </c>
      <c r="L23" s="29">
        <v>0</v>
      </c>
      <c r="M23" s="29">
        <v>85</v>
      </c>
      <c r="N23" s="29">
        <v>0</v>
      </c>
      <c r="O23" s="29">
        <v>5</v>
      </c>
      <c r="P23" s="76">
        <f t="shared" si="4"/>
        <v>47</v>
      </c>
      <c r="Q23" s="28">
        <v>0</v>
      </c>
      <c r="R23" s="29">
        <v>0</v>
      </c>
      <c r="S23" s="67">
        <v>2</v>
      </c>
      <c r="T23" s="35">
        <v>0</v>
      </c>
      <c r="U23" s="28">
        <v>45</v>
      </c>
    </row>
    <row r="24" spans="1:21" s="68" customFormat="1" ht="15" customHeight="1">
      <c r="A24" s="42" t="s">
        <v>16</v>
      </c>
      <c r="B24" s="28">
        <f t="shared" si="1"/>
        <v>56</v>
      </c>
      <c r="C24" s="28">
        <v>56</v>
      </c>
      <c r="D24" s="28" t="s">
        <v>29</v>
      </c>
      <c r="E24" s="28" t="s">
        <v>29</v>
      </c>
      <c r="F24" s="28" t="s">
        <v>29</v>
      </c>
      <c r="G24" s="28" t="s">
        <v>29</v>
      </c>
      <c r="H24" s="28">
        <f t="shared" si="2"/>
        <v>466</v>
      </c>
      <c r="I24" s="28">
        <f t="shared" si="3"/>
        <v>136</v>
      </c>
      <c r="J24" s="29">
        <v>44</v>
      </c>
      <c r="K24" s="29">
        <v>0</v>
      </c>
      <c r="L24" s="29">
        <v>0</v>
      </c>
      <c r="M24" s="29">
        <v>49</v>
      </c>
      <c r="N24" s="29">
        <v>0</v>
      </c>
      <c r="O24" s="29">
        <v>43</v>
      </c>
      <c r="P24" s="76">
        <f t="shared" si="4"/>
        <v>330</v>
      </c>
      <c r="Q24" s="28">
        <v>0</v>
      </c>
      <c r="R24" s="29">
        <v>0</v>
      </c>
      <c r="S24" s="67">
        <v>16</v>
      </c>
      <c r="T24" s="35">
        <v>30</v>
      </c>
      <c r="U24" s="28">
        <v>284</v>
      </c>
    </row>
    <row r="25" spans="1:21" s="68" customFormat="1" ht="15" customHeight="1">
      <c r="A25" s="42" t="s">
        <v>17</v>
      </c>
      <c r="B25" s="28">
        <f t="shared" si="1"/>
        <v>85</v>
      </c>
      <c r="C25" s="28" t="s">
        <v>29</v>
      </c>
      <c r="D25" s="28" t="s">
        <v>29</v>
      </c>
      <c r="E25" s="28" t="s">
        <v>29</v>
      </c>
      <c r="F25" s="28">
        <v>85</v>
      </c>
      <c r="G25" s="28" t="s">
        <v>29</v>
      </c>
      <c r="H25" s="28">
        <f t="shared" si="2"/>
        <v>2.1</v>
      </c>
      <c r="I25" s="28">
        <f t="shared" si="3"/>
        <v>0.1</v>
      </c>
      <c r="J25" s="29">
        <v>0</v>
      </c>
      <c r="K25" s="29">
        <v>0</v>
      </c>
      <c r="L25" s="29">
        <v>0</v>
      </c>
      <c r="M25" s="29">
        <v>0.1</v>
      </c>
      <c r="N25" s="29">
        <v>0</v>
      </c>
      <c r="O25" s="29">
        <v>0</v>
      </c>
      <c r="P25" s="76">
        <f t="shared" si="4"/>
        <v>2</v>
      </c>
      <c r="Q25" s="28">
        <v>0</v>
      </c>
      <c r="R25" s="29">
        <v>0</v>
      </c>
      <c r="S25" s="67">
        <v>0</v>
      </c>
      <c r="T25" s="35">
        <v>2</v>
      </c>
      <c r="U25" s="28">
        <v>0</v>
      </c>
    </row>
    <row r="26" spans="1:21" s="70" customFormat="1" ht="15" customHeight="1">
      <c r="A26" s="42" t="s">
        <v>18</v>
      </c>
      <c r="B26" s="28">
        <f t="shared" si="1"/>
        <v>3342</v>
      </c>
      <c r="C26" s="28">
        <v>24</v>
      </c>
      <c r="D26" s="28" t="s">
        <v>29</v>
      </c>
      <c r="E26" s="28" t="s">
        <v>29</v>
      </c>
      <c r="F26" s="28">
        <v>0</v>
      </c>
      <c r="G26" s="28">
        <v>3318</v>
      </c>
      <c r="H26" s="28">
        <f t="shared" si="2"/>
        <v>932</v>
      </c>
      <c r="I26" s="28">
        <f t="shared" si="3"/>
        <v>623</v>
      </c>
      <c r="J26" s="29">
        <v>14</v>
      </c>
      <c r="K26" s="29">
        <v>191</v>
      </c>
      <c r="L26" s="29">
        <v>16</v>
      </c>
      <c r="M26" s="29">
        <v>398</v>
      </c>
      <c r="N26" s="29">
        <v>1</v>
      </c>
      <c r="O26" s="29">
        <v>3</v>
      </c>
      <c r="P26" s="76">
        <f t="shared" si="4"/>
        <v>309</v>
      </c>
      <c r="Q26" s="28">
        <v>3</v>
      </c>
      <c r="R26" s="26">
        <v>0</v>
      </c>
      <c r="S26" s="67">
        <v>30</v>
      </c>
      <c r="T26" s="27">
        <v>0</v>
      </c>
      <c r="U26" s="28">
        <v>276</v>
      </c>
    </row>
    <row r="27" spans="1:21" s="70" customFormat="1" ht="15" customHeight="1">
      <c r="A27" s="42" t="s">
        <v>19</v>
      </c>
      <c r="B27" s="28">
        <f t="shared" si="1"/>
        <v>1310</v>
      </c>
      <c r="C27" s="28">
        <v>77</v>
      </c>
      <c r="D27" s="28" t="s">
        <v>29</v>
      </c>
      <c r="E27" s="28" t="s">
        <v>29</v>
      </c>
      <c r="F27" s="28" t="s">
        <v>29</v>
      </c>
      <c r="G27" s="28">
        <v>1233</v>
      </c>
      <c r="H27" s="28">
        <f t="shared" si="2"/>
        <v>1504</v>
      </c>
      <c r="I27" s="28">
        <f t="shared" si="3"/>
        <v>1328</v>
      </c>
      <c r="J27" s="29">
        <v>151</v>
      </c>
      <c r="K27" s="29">
        <v>984</v>
      </c>
      <c r="L27" s="29">
        <v>38</v>
      </c>
      <c r="M27" s="29">
        <v>148</v>
      </c>
      <c r="N27" s="29">
        <v>0</v>
      </c>
      <c r="O27" s="29">
        <v>7</v>
      </c>
      <c r="P27" s="76">
        <f t="shared" si="4"/>
        <v>176</v>
      </c>
      <c r="Q27" s="28">
        <v>0</v>
      </c>
      <c r="R27" s="29">
        <v>0</v>
      </c>
      <c r="S27" s="67">
        <v>7</v>
      </c>
      <c r="T27" s="35">
        <v>0</v>
      </c>
      <c r="U27" s="28">
        <v>169</v>
      </c>
    </row>
    <row r="28" spans="1:37" s="70" customFormat="1" ht="15" customHeight="1">
      <c r="A28" s="30" t="s">
        <v>20</v>
      </c>
      <c r="B28" s="32">
        <f t="shared" si="1"/>
        <v>2288</v>
      </c>
      <c r="C28" s="32">
        <v>120</v>
      </c>
      <c r="D28" s="32" t="s">
        <v>29</v>
      </c>
      <c r="E28" s="32">
        <v>217</v>
      </c>
      <c r="F28" s="32">
        <v>0</v>
      </c>
      <c r="G28" s="32">
        <v>1951</v>
      </c>
      <c r="H28" s="32">
        <f t="shared" si="2"/>
        <v>907</v>
      </c>
      <c r="I28" s="32">
        <f t="shared" si="3"/>
        <v>335</v>
      </c>
      <c r="J28" s="31">
        <v>54</v>
      </c>
      <c r="K28" s="31">
        <v>194</v>
      </c>
      <c r="L28" s="31">
        <v>42</v>
      </c>
      <c r="M28" s="31">
        <v>22</v>
      </c>
      <c r="N28" s="31">
        <v>0</v>
      </c>
      <c r="O28" s="31">
        <v>23</v>
      </c>
      <c r="P28" s="91">
        <f t="shared" si="4"/>
        <v>572</v>
      </c>
      <c r="Q28" s="32">
        <v>40</v>
      </c>
      <c r="R28" s="31">
        <v>9</v>
      </c>
      <c r="S28" s="71">
        <v>35</v>
      </c>
      <c r="T28" s="33">
        <v>100</v>
      </c>
      <c r="U28" s="32">
        <v>388</v>
      </c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</row>
    <row r="29" spans="1:37" s="61" customFormat="1" ht="17.25" customHeight="1">
      <c r="A29" s="34" t="s">
        <v>41</v>
      </c>
      <c r="B29" s="60"/>
      <c r="C29" s="50"/>
      <c r="D29" s="50"/>
      <c r="E29" s="50"/>
      <c r="F29" s="50"/>
      <c r="G29" s="50"/>
      <c r="H29" s="60"/>
      <c r="I29" s="50"/>
      <c r="J29" s="51"/>
      <c r="K29" s="51"/>
      <c r="L29" s="51"/>
      <c r="M29" s="51"/>
      <c r="N29" s="51"/>
      <c r="O29" s="51"/>
      <c r="P29" s="51"/>
      <c r="Q29" s="51"/>
      <c r="R29" s="51"/>
      <c r="S29" s="52"/>
      <c r="T29" s="53"/>
      <c r="U29" s="52"/>
      <c r="V29" s="53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22" s="61" customFormat="1" ht="17.25" customHeight="1">
      <c r="A30" s="34" t="s">
        <v>60</v>
      </c>
      <c r="B30" s="50"/>
      <c r="C30" s="54"/>
      <c r="D30" s="50"/>
      <c r="E30" s="50"/>
      <c r="F30" s="50"/>
      <c r="G30" s="51"/>
      <c r="H30" s="51"/>
      <c r="I30" s="51"/>
      <c r="J30" s="55"/>
      <c r="K30" s="51"/>
      <c r="L30" s="51"/>
      <c r="M30" s="51"/>
      <c r="N30" s="51"/>
      <c r="O30" s="56"/>
      <c r="P30" s="56"/>
      <c r="Q30" s="51"/>
      <c r="R30" s="51"/>
      <c r="S30" s="51"/>
      <c r="T30" s="55"/>
      <c r="U30" s="53"/>
      <c r="V30" s="57"/>
    </row>
    <row r="31" spans="1:22" s="61" customFormat="1" ht="17.25" customHeight="1">
      <c r="A31" s="34" t="s">
        <v>63</v>
      </c>
      <c r="B31" s="50"/>
      <c r="C31" s="54"/>
      <c r="D31" s="50"/>
      <c r="E31" s="50"/>
      <c r="F31" s="50"/>
      <c r="G31" s="51"/>
      <c r="H31" s="51"/>
      <c r="I31" s="51"/>
      <c r="J31" s="55"/>
      <c r="K31" s="51"/>
      <c r="L31" s="51"/>
      <c r="M31" s="51"/>
      <c r="N31" s="51"/>
      <c r="O31" s="56"/>
      <c r="P31" s="56"/>
      <c r="Q31" s="51"/>
      <c r="R31" s="51"/>
      <c r="S31" s="51"/>
      <c r="T31" s="55"/>
      <c r="U31" s="53"/>
      <c r="V31" s="57"/>
    </row>
    <row r="32" spans="1:22" s="61" customFormat="1" ht="17.25" customHeight="1">
      <c r="A32" s="36" t="s">
        <v>56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  <c r="T32" s="38"/>
      <c r="U32" s="39"/>
      <c r="V32" s="40"/>
    </row>
    <row r="33" spans="1:22" s="61" customFormat="1" ht="17.25" customHeight="1">
      <c r="A33" s="36" t="s">
        <v>57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38"/>
      <c r="U33" s="39"/>
      <c r="V33" s="40"/>
    </row>
  </sheetData>
  <mergeCells count="7">
    <mergeCell ref="B7:G7"/>
    <mergeCell ref="I7:O7"/>
    <mergeCell ref="P7:U7"/>
    <mergeCell ref="A4:U4"/>
    <mergeCell ref="A5:H5"/>
    <mergeCell ref="B6:G6"/>
    <mergeCell ref="H6:U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2"/>
  <sheetViews>
    <sheetView tabSelected="1" workbookViewId="0" topLeftCell="A1">
      <selection activeCell="O1" sqref="O1"/>
    </sheetView>
  </sheetViews>
  <sheetFormatPr defaultColWidth="11.421875" defaultRowHeight="12.75"/>
  <cols>
    <col min="1" max="1" width="16.8515625" style="58" customWidth="1"/>
    <col min="2" max="7" width="10.421875" style="58" customWidth="1"/>
    <col min="8" max="8" width="10.421875" style="59" customWidth="1"/>
    <col min="9" max="13" width="10.421875" style="58" customWidth="1"/>
    <col min="14" max="14" width="12.00390625" style="58" customWidth="1"/>
    <col min="15" max="15" width="10.421875" style="58" customWidth="1"/>
    <col min="16" max="16" width="10.57421875" style="58" customWidth="1"/>
    <col min="17" max="17" width="10.7109375" style="58" customWidth="1"/>
    <col min="18" max="21" width="10.421875" style="58" customWidth="1"/>
    <col min="22" max="22" width="16.8515625" style="58" customWidth="1"/>
    <col min="23" max="16384" width="0" style="58" hidden="1" customWidth="1"/>
  </cols>
  <sheetData>
    <row r="1" spans="1:22" ht="24" customHeight="1">
      <c r="A1" s="1" t="s">
        <v>0</v>
      </c>
      <c r="B1" s="4"/>
      <c r="C1" s="4"/>
      <c r="D1" s="4"/>
      <c r="E1" s="4"/>
      <c r="F1" s="4"/>
      <c r="G1" s="4"/>
      <c r="H1" s="43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5"/>
      <c r="U1" s="6"/>
      <c r="V1" s="20"/>
    </row>
    <row r="2" spans="1:22" ht="15.75">
      <c r="A2" s="7" t="s">
        <v>70</v>
      </c>
      <c r="B2" s="9"/>
      <c r="C2" s="9"/>
      <c r="D2" s="9"/>
      <c r="E2" s="9"/>
      <c r="F2" s="9"/>
      <c r="G2" s="9"/>
      <c r="H2" s="44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10"/>
      <c r="U2" s="11"/>
      <c r="V2" s="12"/>
    </row>
    <row r="3" spans="1:22" ht="22.5" customHeight="1">
      <c r="A3" s="13" t="s">
        <v>71</v>
      </c>
      <c r="B3" s="15"/>
      <c r="C3" s="15"/>
      <c r="D3" s="15"/>
      <c r="E3" s="15"/>
      <c r="F3" s="15"/>
      <c r="G3" s="15"/>
      <c r="H3" s="45"/>
      <c r="I3" s="13"/>
      <c r="J3" s="13"/>
      <c r="K3" s="13"/>
      <c r="L3" s="13"/>
      <c r="M3" s="13"/>
      <c r="N3" s="13"/>
      <c r="O3" s="13"/>
      <c r="P3" s="13"/>
      <c r="Q3" s="13"/>
      <c r="R3" s="13"/>
      <c r="S3" s="14"/>
      <c r="T3" s="16"/>
      <c r="U3" s="17"/>
      <c r="V3" s="18"/>
    </row>
    <row r="4" spans="1:22" ht="39.75" customHeight="1">
      <c r="A4" s="97" t="s">
        <v>65</v>
      </c>
      <c r="B4" s="97"/>
      <c r="C4" s="97"/>
      <c r="D4" s="97"/>
      <c r="E4" s="97"/>
      <c r="F4" s="97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19"/>
    </row>
    <row r="5" spans="1:22" s="62" customFormat="1" ht="18" customHeight="1">
      <c r="A5" s="99" t="s">
        <v>35</v>
      </c>
      <c r="B5" s="99"/>
      <c r="C5" s="99"/>
      <c r="D5" s="99"/>
      <c r="E5" s="99"/>
      <c r="F5" s="99"/>
      <c r="G5" s="99"/>
      <c r="H5" s="99"/>
      <c r="I5" s="46"/>
      <c r="J5" s="46"/>
      <c r="K5" s="46"/>
      <c r="L5" s="46"/>
      <c r="M5" s="46"/>
      <c r="N5" s="46"/>
      <c r="O5" s="46"/>
      <c r="P5" s="46"/>
      <c r="Q5" s="47"/>
      <c r="R5" s="47"/>
      <c r="S5" s="46"/>
      <c r="T5" s="48"/>
      <c r="U5" s="49"/>
      <c r="V5" s="21"/>
    </row>
    <row r="6" spans="1:22" s="72" customFormat="1" ht="25.5" customHeight="1">
      <c r="A6" s="41"/>
      <c r="B6" s="100" t="s">
        <v>43</v>
      </c>
      <c r="C6" s="100"/>
      <c r="D6" s="100"/>
      <c r="E6" s="100"/>
      <c r="F6" s="100"/>
      <c r="G6" s="100"/>
      <c r="H6" s="100" t="s">
        <v>53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63"/>
    </row>
    <row r="7" spans="1:21" s="73" customFormat="1" ht="25.5" customHeight="1">
      <c r="A7" s="64"/>
      <c r="B7" s="95"/>
      <c r="C7" s="95"/>
      <c r="D7" s="95"/>
      <c r="E7" s="95"/>
      <c r="F7" s="95"/>
      <c r="G7" s="95"/>
      <c r="H7" s="74"/>
      <c r="I7" s="96" t="s">
        <v>38</v>
      </c>
      <c r="J7" s="96"/>
      <c r="K7" s="96"/>
      <c r="L7" s="96"/>
      <c r="M7" s="96"/>
      <c r="N7" s="96"/>
      <c r="O7" s="96"/>
      <c r="P7" s="96" t="s">
        <v>39</v>
      </c>
      <c r="Q7" s="96"/>
      <c r="R7" s="96"/>
      <c r="S7" s="96"/>
      <c r="T7" s="96"/>
      <c r="U7" s="96"/>
    </row>
    <row r="8" spans="1:21" s="66" customFormat="1" ht="36" customHeight="1">
      <c r="A8" s="22" t="s">
        <v>42</v>
      </c>
      <c r="B8" s="65" t="s">
        <v>34</v>
      </c>
      <c r="C8" s="24" t="s">
        <v>22</v>
      </c>
      <c r="D8" s="24" t="s">
        <v>23</v>
      </c>
      <c r="E8" s="24" t="s">
        <v>21</v>
      </c>
      <c r="F8" s="24" t="s">
        <v>36</v>
      </c>
      <c r="G8" s="24" t="s">
        <v>24</v>
      </c>
      <c r="H8" s="24" t="s">
        <v>37</v>
      </c>
      <c r="I8" s="24" t="s">
        <v>33</v>
      </c>
      <c r="J8" s="24" t="s">
        <v>22</v>
      </c>
      <c r="K8" s="24" t="s">
        <v>1</v>
      </c>
      <c r="L8" s="24" t="s">
        <v>25</v>
      </c>
      <c r="M8" s="22" t="s">
        <v>50</v>
      </c>
      <c r="N8" s="22" t="s">
        <v>51</v>
      </c>
      <c r="O8" s="24" t="s">
        <v>27</v>
      </c>
      <c r="P8" s="23" t="s">
        <v>47</v>
      </c>
      <c r="Q8" s="24" t="s">
        <v>45</v>
      </c>
      <c r="R8" s="24" t="s">
        <v>21</v>
      </c>
      <c r="S8" s="24" t="s">
        <v>40</v>
      </c>
      <c r="T8" s="25" t="s">
        <v>52</v>
      </c>
      <c r="U8" s="25" t="s">
        <v>28</v>
      </c>
    </row>
    <row r="9" spans="1:21" s="68" customFormat="1" ht="15" customHeight="1">
      <c r="A9" s="78" t="s">
        <v>30</v>
      </c>
      <c r="B9" s="79">
        <v>69975</v>
      </c>
      <c r="C9" s="79">
        <v>17562</v>
      </c>
      <c r="D9" s="79">
        <v>7777</v>
      </c>
      <c r="E9" s="79">
        <v>11890</v>
      </c>
      <c r="F9" s="79">
        <v>5723</v>
      </c>
      <c r="G9" s="79">
        <v>27023</v>
      </c>
      <c r="H9" s="79">
        <v>34718</v>
      </c>
      <c r="I9" s="79">
        <v>27686</v>
      </c>
      <c r="J9" s="80">
        <v>1991</v>
      </c>
      <c r="K9" s="80">
        <v>20203</v>
      </c>
      <c r="L9" s="81">
        <v>712</v>
      </c>
      <c r="M9" s="80">
        <v>3643</v>
      </c>
      <c r="N9" s="80">
        <v>682</v>
      </c>
      <c r="O9" s="81">
        <v>455</v>
      </c>
      <c r="P9" s="82">
        <v>7032</v>
      </c>
      <c r="Q9" s="79">
        <v>68</v>
      </c>
      <c r="R9" s="81">
        <v>44</v>
      </c>
      <c r="S9" s="81">
        <v>980</v>
      </c>
      <c r="T9" s="83">
        <v>156</v>
      </c>
      <c r="U9" s="79">
        <v>5784</v>
      </c>
    </row>
    <row r="10" spans="1:21" s="68" customFormat="1" ht="15" customHeight="1">
      <c r="A10" s="42" t="s">
        <v>2</v>
      </c>
      <c r="B10" s="28">
        <v>9176</v>
      </c>
      <c r="C10" s="28">
        <v>1051</v>
      </c>
      <c r="D10" s="28" t="s">
        <v>29</v>
      </c>
      <c r="E10" s="28">
        <v>2072</v>
      </c>
      <c r="F10" s="67">
        <v>0</v>
      </c>
      <c r="G10" s="28">
        <v>6053</v>
      </c>
      <c r="H10" s="28">
        <v>5292</v>
      </c>
      <c r="I10" s="28">
        <v>4330</v>
      </c>
      <c r="J10" s="29">
        <v>139</v>
      </c>
      <c r="K10" s="29">
        <v>2193</v>
      </c>
      <c r="L10" s="29">
        <v>222</v>
      </c>
      <c r="M10" s="29">
        <v>715</v>
      </c>
      <c r="N10" s="29">
        <v>331</v>
      </c>
      <c r="O10" s="29">
        <v>12</v>
      </c>
      <c r="P10" s="76">
        <v>962</v>
      </c>
      <c r="Q10" s="28">
        <v>12</v>
      </c>
      <c r="R10" s="69">
        <v>0</v>
      </c>
      <c r="S10" s="67">
        <v>129</v>
      </c>
      <c r="T10" s="35">
        <v>56</v>
      </c>
      <c r="U10" s="28">
        <v>765</v>
      </c>
    </row>
    <row r="11" spans="1:21" s="68" customFormat="1" ht="15" customHeight="1">
      <c r="A11" s="84" t="s">
        <v>3</v>
      </c>
      <c r="B11" s="85">
        <v>4550</v>
      </c>
      <c r="C11" s="85">
        <v>1310</v>
      </c>
      <c r="D11" s="85" t="s">
        <v>29</v>
      </c>
      <c r="E11" s="85">
        <v>1341</v>
      </c>
      <c r="F11" s="85" t="s">
        <v>29</v>
      </c>
      <c r="G11" s="85">
        <v>1898</v>
      </c>
      <c r="H11" s="85">
        <v>2796</v>
      </c>
      <c r="I11" s="85">
        <v>2134</v>
      </c>
      <c r="J11" s="86">
        <v>253</v>
      </c>
      <c r="K11" s="86">
        <v>1699</v>
      </c>
      <c r="L11" s="86">
        <v>34</v>
      </c>
      <c r="M11" s="86">
        <v>148</v>
      </c>
      <c r="N11" s="86">
        <v>0</v>
      </c>
      <c r="O11" s="86">
        <v>0</v>
      </c>
      <c r="P11" s="87">
        <v>662</v>
      </c>
      <c r="Q11" s="85">
        <v>0</v>
      </c>
      <c r="R11" s="86">
        <v>0</v>
      </c>
      <c r="S11" s="88">
        <v>30</v>
      </c>
      <c r="T11" s="89">
        <v>10</v>
      </c>
      <c r="U11" s="85">
        <v>621</v>
      </c>
    </row>
    <row r="12" spans="1:21" s="68" customFormat="1" ht="15" customHeight="1">
      <c r="A12" s="42" t="s">
        <v>4</v>
      </c>
      <c r="B12" s="28">
        <v>4242</v>
      </c>
      <c r="C12" s="28">
        <v>748</v>
      </c>
      <c r="D12" s="28" t="s">
        <v>29</v>
      </c>
      <c r="E12" s="28">
        <v>2628</v>
      </c>
      <c r="F12" s="28" t="s">
        <v>29</v>
      </c>
      <c r="G12" s="28">
        <v>865</v>
      </c>
      <c r="H12" s="28">
        <v>622</v>
      </c>
      <c r="I12" s="28">
        <v>527</v>
      </c>
      <c r="J12" s="29">
        <v>77</v>
      </c>
      <c r="K12" s="29">
        <v>314</v>
      </c>
      <c r="L12" s="29">
        <v>86</v>
      </c>
      <c r="M12" s="29">
        <v>1</v>
      </c>
      <c r="N12" s="29">
        <v>0</v>
      </c>
      <c r="O12" s="29">
        <v>50</v>
      </c>
      <c r="P12" s="76">
        <v>95</v>
      </c>
      <c r="Q12" s="28">
        <v>0</v>
      </c>
      <c r="R12" s="29">
        <v>0</v>
      </c>
      <c r="S12" s="67">
        <v>24</v>
      </c>
      <c r="T12" s="35">
        <v>23</v>
      </c>
      <c r="U12" s="28">
        <v>48</v>
      </c>
    </row>
    <row r="13" spans="1:21" s="68" customFormat="1" ht="15" customHeight="1">
      <c r="A13" s="42" t="s">
        <v>5</v>
      </c>
      <c r="B13" s="28">
        <v>2262</v>
      </c>
      <c r="C13" s="28" t="s">
        <v>29</v>
      </c>
      <c r="D13" s="28" t="s">
        <v>29</v>
      </c>
      <c r="E13" s="28">
        <v>510</v>
      </c>
      <c r="F13" s="28">
        <v>818</v>
      </c>
      <c r="G13" s="28">
        <v>934</v>
      </c>
      <c r="H13" s="28">
        <v>144</v>
      </c>
      <c r="I13" s="28">
        <v>138</v>
      </c>
      <c r="J13" s="29">
        <v>0</v>
      </c>
      <c r="K13" s="29">
        <v>4</v>
      </c>
      <c r="L13" s="29">
        <v>0</v>
      </c>
      <c r="M13" s="29">
        <v>59</v>
      </c>
      <c r="N13" s="29">
        <v>0</v>
      </c>
      <c r="O13" s="29">
        <v>75</v>
      </c>
      <c r="P13" s="77">
        <v>6</v>
      </c>
      <c r="Q13" s="28">
        <v>0</v>
      </c>
      <c r="R13" s="29">
        <v>0</v>
      </c>
      <c r="S13" s="67">
        <v>5</v>
      </c>
      <c r="T13" s="35">
        <v>0</v>
      </c>
      <c r="U13" s="28">
        <v>2</v>
      </c>
    </row>
    <row r="14" spans="1:21" s="68" customFormat="1" ht="15" customHeight="1">
      <c r="A14" s="42" t="s">
        <v>6</v>
      </c>
      <c r="B14" s="28">
        <v>5221</v>
      </c>
      <c r="C14" s="28">
        <v>1227</v>
      </c>
      <c r="D14" s="28">
        <v>1085</v>
      </c>
      <c r="E14" s="28" t="s">
        <v>29</v>
      </c>
      <c r="F14" s="28" t="s">
        <v>29</v>
      </c>
      <c r="G14" s="28">
        <v>2909</v>
      </c>
      <c r="H14" s="28">
        <v>2052</v>
      </c>
      <c r="I14" s="28">
        <v>1363</v>
      </c>
      <c r="J14" s="29">
        <v>31</v>
      </c>
      <c r="K14" s="29">
        <v>1050</v>
      </c>
      <c r="L14" s="29">
        <v>15</v>
      </c>
      <c r="M14" s="29">
        <v>251</v>
      </c>
      <c r="N14" s="29">
        <v>0</v>
      </c>
      <c r="O14" s="29">
        <v>16</v>
      </c>
      <c r="P14" s="76">
        <v>689</v>
      </c>
      <c r="Q14" s="28">
        <v>9</v>
      </c>
      <c r="R14" s="29">
        <v>0</v>
      </c>
      <c r="S14" s="67">
        <v>49</v>
      </c>
      <c r="T14" s="35">
        <v>57</v>
      </c>
      <c r="U14" s="28">
        <v>573</v>
      </c>
    </row>
    <row r="15" spans="1:21" s="68" customFormat="1" ht="15" customHeight="1">
      <c r="A15" s="42" t="s">
        <v>7</v>
      </c>
      <c r="B15" s="28">
        <v>2717</v>
      </c>
      <c r="C15" s="28">
        <v>1</v>
      </c>
      <c r="D15" s="28" t="s">
        <v>29</v>
      </c>
      <c r="E15" s="28" t="s">
        <v>29</v>
      </c>
      <c r="F15" s="28">
        <v>1862</v>
      </c>
      <c r="G15" s="28">
        <v>854</v>
      </c>
      <c r="H15" s="28">
        <v>341</v>
      </c>
      <c r="I15" s="28">
        <v>308</v>
      </c>
      <c r="J15" s="75">
        <v>0.5</v>
      </c>
      <c r="K15" s="29">
        <v>143</v>
      </c>
      <c r="L15" s="29">
        <v>1</v>
      </c>
      <c r="M15" s="29">
        <v>125</v>
      </c>
      <c r="N15" s="29">
        <v>0</v>
      </c>
      <c r="O15" s="29">
        <v>38</v>
      </c>
      <c r="P15" s="76">
        <v>33</v>
      </c>
      <c r="Q15" s="28">
        <v>0</v>
      </c>
      <c r="R15" s="29">
        <v>0</v>
      </c>
      <c r="S15" s="67">
        <v>33</v>
      </c>
      <c r="T15" s="35">
        <v>0</v>
      </c>
      <c r="U15" s="28">
        <v>0</v>
      </c>
    </row>
    <row r="16" spans="1:21" s="68" customFormat="1" ht="15" customHeight="1">
      <c r="A16" s="42" t="s">
        <v>8</v>
      </c>
      <c r="B16" s="28">
        <v>389</v>
      </c>
      <c r="C16" s="28">
        <v>389</v>
      </c>
      <c r="D16" s="28" t="s">
        <v>29</v>
      </c>
      <c r="E16" s="28" t="s">
        <v>29</v>
      </c>
      <c r="F16" s="28" t="s">
        <v>29</v>
      </c>
      <c r="G16" s="28">
        <v>0</v>
      </c>
      <c r="H16" s="28">
        <v>421</v>
      </c>
      <c r="I16" s="28">
        <v>120</v>
      </c>
      <c r="J16" s="29">
        <v>73</v>
      </c>
      <c r="K16" s="29">
        <v>32</v>
      </c>
      <c r="L16" s="29">
        <v>3</v>
      </c>
      <c r="M16" s="29">
        <v>2</v>
      </c>
      <c r="N16" s="29">
        <v>0</v>
      </c>
      <c r="O16" s="29">
        <v>10</v>
      </c>
      <c r="P16" s="76">
        <v>301</v>
      </c>
      <c r="Q16" s="28">
        <v>0</v>
      </c>
      <c r="R16" s="29">
        <v>44</v>
      </c>
      <c r="S16" s="67">
        <v>6</v>
      </c>
      <c r="T16" s="35">
        <v>0</v>
      </c>
      <c r="U16" s="28">
        <v>251</v>
      </c>
    </row>
    <row r="17" spans="1:21" s="68" customFormat="1" ht="15" customHeight="1">
      <c r="A17" s="42" t="s">
        <v>9</v>
      </c>
      <c r="B17" s="28">
        <v>3551</v>
      </c>
      <c r="C17" s="28">
        <v>856</v>
      </c>
      <c r="D17" s="28">
        <v>1066</v>
      </c>
      <c r="E17" s="28">
        <v>221</v>
      </c>
      <c r="F17" s="28">
        <v>634</v>
      </c>
      <c r="G17" s="28">
        <v>774</v>
      </c>
      <c r="H17" s="28">
        <v>5267</v>
      </c>
      <c r="I17" s="28">
        <v>4800</v>
      </c>
      <c r="J17" s="29">
        <v>125</v>
      </c>
      <c r="K17" s="29">
        <v>3728</v>
      </c>
      <c r="L17" s="29">
        <v>55</v>
      </c>
      <c r="M17" s="29">
        <v>792</v>
      </c>
      <c r="N17" s="29">
        <v>100</v>
      </c>
      <c r="O17" s="29">
        <v>0</v>
      </c>
      <c r="P17" s="76">
        <v>467</v>
      </c>
      <c r="Q17" s="28">
        <v>0</v>
      </c>
      <c r="R17" s="29">
        <v>0</v>
      </c>
      <c r="S17" s="67">
        <v>107</v>
      </c>
      <c r="T17" s="35">
        <v>0</v>
      </c>
      <c r="U17" s="28">
        <v>360</v>
      </c>
    </row>
    <row r="18" spans="1:21" s="68" customFormat="1" ht="15" customHeight="1">
      <c r="A18" s="42" t="s">
        <v>10</v>
      </c>
      <c r="B18" s="28">
        <v>7420</v>
      </c>
      <c r="C18" s="28">
        <v>4247</v>
      </c>
      <c r="D18" s="28">
        <v>466</v>
      </c>
      <c r="E18" s="28">
        <v>2707</v>
      </c>
      <c r="F18" s="28" t="s">
        <v>29</v>
      </c>
      <c r="G18" s="28" t="s">
        <v>29</v>
      </c>
      <c r="H18" s="28">
        <v>5653</v>
      </c>
      <c r="I18" s="28">
        <v>5002</v>
      </c>
      <c r="J18" s="29">
        <v>214</v>
      </c>
      <c r="K18" s="29">
        <v>4382</v>
      </c>
      <c r="L18" s="29">
        <v>25</v>
      </c>
      <c r="M18" s="29">
        <v>380</v>
      </c>
      <c r="N18" s="29">
        <v>0</v>
      </c>
      <c r="O18" s="29">
        <v>0</v>
      </c>
      <c r="P18" s="76">
        <v>651</v>
      </c>
      <c r="Q18" s="28">
        <v>0</v>
      </c>
      <c r="R18" s="29">
        <v>0</v>
      </c>
      <c r="S18" s="67">
        <v>57</v>
      </c>
      <c r="T18" s="35">
        <v>0</v>
      </c>
      <c r="U18" s="28">
        <v>594</v>
      </c>
    </row>
    <row r="19" spans="1:21" s="68" customFormat="1" ht="15" customHeight="1">
      <c r="A19" s="42" t="s">
        <v>11</v>
      </c>
      <c r="B19" s="28">
        <v>10782</v>
      </c>
      <c r="C19" s="28">
        <v>2104</v>
      </c>
      <c r="D19" s="28">
        <v>3142</v>
      </c>
      <c r="E19" s="28">
        <v>162</v>
      </c>
      <c r="F19" s="28">
        <v>1178</v>
      </c>
      <c r="G19" s="28">
        <v>4196</v>
      </c>
      <c r="H19" s="28">
        <v>2692</v>
      </c>
      <c r="I19" s="28">
        <v>1429</v>
      </c>
      <c r="J19" s="29">
        <v>280</v>
      </c>
      <c r="K19" s="29">
        <v>859</v>
      </c>
      <c r="L19" s="29">
        <v>43</v>
      </c>
      <c r="M19" s="29">
        <v>192</v>
      </c>
      <c r="N19" s="29">
        <v>0</v>
      </c>
      <c r="O19" s="29">
        <v>55</v>
      </c>
      <c r="P19" s="76">
        <v>1262</v>
      </c>
      <c r="Q19" s="28">
        <v>0</v>
      </c>
      <c r="R19" s="29">
        <v>0</v>
      </c>
      <c r="S19" s="67">
        <v>108</v>
      </c>
      <c r="T19" s="35">
        <v>0</v>
      </c>
      <c r="U19" s="28">
        <v>1155</v>
      </c>
    </row>
    <row r="20" spans="1:21" s="68" customFormat="1" ht="15" customHeight="1">
      <c r="A20" s="42" t="s">
        <v>12</v>
      </c>
      <c r="B20" s="28">
        <v>98</v>
      </c>
      <c r="C20" s="28" t="s">
        <v>29</v>
      </c>
      <c r="D20" s="28" t="s">
        <v>29</v>
      </c>
      <c r="E20" s="28" t="s">
        <v>29</v>
      </c>
      <c r="F20" s="28">
        <v>98</v>
      </c>
      <c r="G20" s="28" t="s">
        <v>29</v>
      </c>
      <c r="H20" s="28">
        <v>0</v>
      </c>
      <c r="I20" s="28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76">
        <v>0</v>
      </c>
      <c r="Q20" s="28">
        <v>0</v>
      </c>
      <c r="R20" s="29">
        <v>0</v>
      </c>
      <c r="S20" s="67">
        <v>0</v>
      </c>
      <c r="T20" s="35">
        <v>0</v>
      </c>
      <c r="U20" s="28">
        <v>0</v>
      </c>
    </row>
    <row r="21" spans="1:21" s="68" customFormat="1" ht="15" customHeight="1">
      <c r="A21" s="42" t="s">
        <v>13</v>
      </c>
      <c r="B21" s="28">
        <v>4310</v>
      </c>
      <c r="C21" s="28">
        <v>2292</v>
      </c>
      <c r="D21" s="28">
        <v>2018</v>
      </c>
      <c r="E21" s="28" t="s">
        <v>29</v>
      </c>
      <c r="F21" s="28" t="s">
        <v>29</v>
      </c>
      <c r="G21" s="28" t="s">
        <v>29</v>
      </c>
      <c r="H21" s="28">
        <v>665</v>
      </c>
      <c r="I21" s="28">
        <v>645</v>
      </c>
      <c r="J21" s="29">
        <v>20</v>
      </c>
      <c r="K21" s="29">
        <v>0</v>
      </c>
      <c r="L21" s="29">
        <v>2</v>
      </c>
      <c r="M21" s="29">
        <v>374</v>
      </c>
      <c r="N21" s="29">
        <v>250</v>
      </c>
      <c r="O21" s="29">
        <v>0</v>
      </c>
      <c r="P21" s="76">
        <v>19</v>
      </c>
      <c r="Q21" s="28">
        <v>4</v>
      </c>
      <c r="R21" s="29">
        <v>0</v>
      </c>
      <c r="S21" s="67">
        <v>0</v>
      </c>
      <c r="T21" s="35">
        <v>0</v>
      </c>
      <c r="U21" s="28">
        <v>16</v>
      </c>
    </row>
    <row r="22" spans="1:21" s="68" customFormat="1" ht="15" customHeight="1">
      <c r="A22" s="42" t="s">
        <v>14</v>
      </c>
      <c r="B22" s="28">
        <v>6770</v>
      </c>
      <c r="C22" s="28">
        <v>3031</v>
      </c>
      <c r="D22" s="28" t="s">
        <v>29</v>
      </c>
      <c r="E22" s="28">
        <v>2031</v>
      </c>
      <c r="F22" s="28">
        <v>470</v>
      </c>
      <c r="G22" s="28">
        <v>1238</v>
      </c>
      <c r="H22" s="28">
        <v>4497</v>
      </c>
      <c r="I22" s="28">
        <v>3892</v>
      </c>
      <c r="J22" s="29">
        <v>492</v>
      </c>
      <c r="K22" s="29">
        <v>3290</v>
      </c>
      <c r="L22" s="29">
        <v>49</v>
      </c>
      <c r="M22" s="29">
        <v>11</v>
      </c>
      <c r="N22" s="29">
        <v>0</v>
      </c>
      <c r="O22" s="29">
        <v>51</v>
      </c>
      <c r="P22" s="76">
        <v>605</v>
      </c>
      <c r="Q22" s="28">
        <v>0</v>
      </c>
      <c r="R22" s="29">
        <v>0</v>
      </c>
      <c r="S22" s="67">
        <v>326</v>
      </c>
      <c r="T22" s="35">
        <v>0</v>
      </c>
      <c r="U22" s="28">
        <v>278</v>
      </c>
    </row>
    <row r="23" spans="1:21" s="68" customFormat="1" ht="15" customHeight="1">
      <c r="A23" s="42" t="s">
        <v>15</v>
      </c>
      <c r="B23" s="28">
        <v>829</v>
      </c>
      <c r="C23" s="28">
        <v>30</v>
      </c>
      <c r="D23" s="28" t="s">
        <v>29</v>
      </c>
      <c r="E23" s="28" t="s">
        <v>29</v>
      </c>
      <c r="F23" s="28" t="s">
        <v>29</v>
      </c>
      <c r="G23" s="28">
        <v>799</v>
      </c>
      <c r="H23" s="28">
        <v>586</v>
      </c>
      <c r="I23" s="28">
        <v>536</v>
      </c>
      <c r="J23" s="29">
        <v>26</v>
      </c>
      <c r="K23" s="29">
        <v>430</v>
      </c>
      <c r="L23" s="29">
        <v>4</v>
      </c>
      <c r="M23" s="29">
        <v>76</v>
      </c>
      <c r="N23" s="29">
        <v>0</v>
      </c>
      <c r="O23" s="29">
        <v>0</v>
      </c>
      <c r="P23" s="76">
        <v>49</v>
      </c>
      <c r="Q23" s="28">
        <v>0</v>
      </c>
      <c r="R23" s="29">
        <v>0</v>
      </c>
      <c r="S23" s="67">
        <v>3</v>
      </c>
      <c r="T23" s="35">
        <v>0</v>
      </c>
      <c r="U23" s="28">
        <v>46</v>
      </c>
    </row>
    <row r="24" spans="1:21" s="68" customFormat="1" ht="15" customHeight="1">
      <c r="A24" s="42" t="s">
        <v>16</v>
      </c>
      <c r="B24" s="28">
        <v>56</v>
      </c>
      <c r="C24" s="28">
        <v>56</v>
      </c>
      <c r="D24" s="28" t="s">
        <v>29</v>
      </c>
      <c r="E24" s="28" t="s">
        <v>29</v>
      </c>
      <c r="F24" s="28" t="s">
        <v>29</v>
      </c>
      <c r="G24" s="28" t="s">
        <v>29</v>
      </c>
      <c r="H24" s="28">
        <v>499</v>
      </c>
      <c r="I24" s="28">
        <v>199</v>
      </c>
      <c r="J24" s="29">
        <v>44</v>
      </c>
      <c r="K24" s="29">
        <v>0</v>
      </c>
      <c r="L24" s="29">
        <v>43</v>
      </c>
      <c r="M24" s="29">
        <v>82</v>
      </c>
      <c r="N24" s="29">
        <v>0</v>
      </c>
      <c r="O24" s="29">
        <v>30</v>
      </c>
      <c r="P24" s="76">
        <v>300</v>
      </c>
      <c r="Q24" s="28">
        <v>0</v>
      </c>
      <c r="R24" s="29">
        <v>0</v>
      </c>
      <c r="S24" s="67">
        <v>17</v>
      </c>
      <c r="T24" s="35">
        <v>0</v>
      </c>
      <c r="U24" s="28">
        <v>283</v>
      </c>
    </row>
    <row r="25" spans="1:21" s="68" customFormat="1" ht="15" customHeight="1">
      <c r="A25" s="42" t="s">
        <v>17</v>
      </c>
      <c r="B25" s="28">
        <v>85</v>
      </c>
      <c r="C25" s="28" t="s">
        <v>29</v>
      </c>
      <c r="D25" s="28" t="s">
        <v>29</v>
      </c>
      <c r="E25" s="28" t="s">
        <v>29</v>
      </c>
      <c r="F25" s="28">
        <v>85</v>
      </c>
      <c r="G25" s="28" t="s">
        <v>29</v>
      </c>
      <c r="H25" s="28">
        <v>2</v>
      </c>
      <c r="I25" s="28">
        <v>2</v>
      </c>
      <c r="J25" s="29">
        <v>0</v>
      </c>
      <c r="K25" s="29">
        <v>0</v>
      </c>
      <c r="L25" s="29">
        <v>0</v>
      </c>
      <c r="M25" s="29">
        <v>0.1</v>
      </c>
      <c r="N25" s="29">
        <v>0</v>
      </c>
      <c r="O25" s="29">
        <v>2</v>
      </c>
      <c r="P25" s="76">
        <v>0</v>
      </c>
      <c r="Q25" s="28">
        <v>0</v>
      </c>
      <c r="R25" s="29">
        <v>0</v>
      </c>
      <c r="S25" s="67">
        <v>0</v>
      </c>
      <c r="T25" s="35">
        <v>0</v>
      </c>
      <c r="U25" s="28">
        <v>0</v>
      </c>
    </row>
    <row r="26" spans="1:21" s="70" customFormat="1" ht="15" customHeight="1">
      <c r="A26" s="42" t="s">
        <v>18</v>
      </c>
      <c r="B26" s="28">
        <v>3920</v>
      </c>
      <c r="C26" s="28">
        <v>24</v>
      </c>
      <c r="D26" s="28" t="s">
        <v>29</v>
      </c>
      <c r="E26" s="28" t="s">
        <v>29</v>
      </c>
      <c r="F26" s="28">
        <v>578</v>
      </c>
      <c r="G26" s="28">
        <v>3318</v>
      </c>
      <c r="H26" s="28">
        <v>820</v>
      </c>
      <c r="I26" s="28">
        <v>513</v>
      </c>
      <c r="J26" s="29">
        <v>14</v>
      </c>
      <c r="K26" s="29">
        <v>191</v>
      </c>
      <c r="L26" s="29">
        <v>9</v>
      </c>
      <c r="M26" s="29">
        <v>288</v>
      </c>
      <c r="N26" s="29">
        <v>1</v>
      </c>
      <c r="O26" s="29">
        <v>10</v>
      </c>
      <c r="P26" s="76">
        <v>306</v>
      </c>
      <c r="Q26" s="28">
        <v>3</v>
      </c>
      <c r="R26" s="26">
        <v>0</v>
      </c>
      <c r="S26" s="67">
        <v>30</v>
      </c>
      <c r="T26" s="27">
        <v>0</v>
      </c>
      <c r="U26" s="28">
        <v>273</v>
      </c>
    </row>
    <row r="27" spans="1:21" s="70" customFormat="1" ht="15" customHeight="1">
      <c r="A27" s="42" t="s">
        <v>19</v>
      </c>
      <c r="B27" s="28">
        <v>1310</v>
      </c>
      <c r="C27" s="28">
        <v>77</v>
      </c>
      <c r="D27" s="28" t="s">
        <v>29</v>
      </c>
      <c r="E27" s="28" t="s">
        <v>29</v>
      </c>
      <c r="F27" s="28" t="s">
        <v>29</v>
      </c>
      <c r="G27" s="28">
        <v>1233</v>
      </c>
      <c r="H27" s="28">
        <v>1463</v>
      </c>
      <c r="I27" s="28">
        <v>1296</v>
      </c>
      <c r="J27" s="29">
        <v>149</v>
      </c>
      <c r="K27" s="29">
        <v>976</v>
      </c>
      <c r="L27" s="29">
        <v>44</v>
      </c>
      <c r="M27" s="29">
        <v>127</v>
      </c>
      <c r="N27" s="29">
        <v>0</v>
      </c>
      <c r="O27" s="29">
        <v>0</v>
      </c>
      <c r="P27" s="76">
        <v>167</v>
      </c>
      <c r="Q27" s="28">
        <v>0</v>
      </c>
      <c r="R27" s="29">
        <v>0</v>
      </c>
      <c r="S27" s="67">
        <v>7</v>
      </c>
      <c r="T27" s="35">
        <v>0</v>
      </c>
      <c r="U27" s="28">
        <v>160</v>
      </c>
    </row>
    <row r="28" spans="1:37" s="70" customFormat="1" ht="15" customHeight="1">
      <c r="A28" s="30" t="s">
        <v>20</v>
      </c>
      <c r="B28" s="32">
        <v>2288</v>
      </c>
      <c r="C28" s="32">
        <v>120</v>
      </c>
      <c r="D28" s="32" t="s">
        <v>29</v>
      </c>
      <c r="E28" s="32">
        <v>217</v>
      </c>
      <c r="F28" s="32">
        <v>0</v>
      </c>
      <c r="G28" s="32">
        <v>1951</v>
      </c>
      <c r="H28" s="32">
        <v>905</v>
      </c>
      <c r="I28" s="32">
        <v>449</v>
      </c>
      <c r="J28" s="31">
        <v>54</v>
      </c>
      <c r="K28" s="31">
        <v>194</v>
      </c>
      <c r="L28" s="31">
        <v>77</v>
      </c>
      <c r="M28" s="31">
        <v>18</v>
      </c>
      <c r="N28" s="31">
        <v>0</v>
      </c>
      <c r="O28" s="31">
        <v>106</v>
      </c>
      <c r="P28" s="91">
        <v>456</v>
      </c>
      <c r="Q28" s="32">
        <v>40</v>
      </c>
      <c r="R28" s="31">
        <v>0</v>
      </c>
      <c r="S28" s="71">
        <v>46</v>
      </c>
      <c r="T28" s="33">
        <v>9</v>
      </c>
      <c r="U28" s="32">
        <v>361</v>
      </c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</row>
    <row r="29" spans="1:37" s="61" customFormat="1" ht="17.25" customHeight="1">
      <c r="A29" s="34" t="s">
        <v>41</v>
      </c>
      <c r="B29" s="60"/>
      <c r="C29" s="50"/>
      <c r="D29" s="50"/>
      <c r="E29" s="50"/>
      <c r="F29" s="50"/>
      <c r="G29" s="50"/>
      <c r="H29" s="60"/>
      <c r="I29" s="50"/>
      <c r="J29" s="51"/>
      <c r="K29" s="51"/>
      <c r="L29" s="51"/>
      <c r="M29" s="51"/>
      <c r="N29" s="51"/>
      <c r="O29" s="51"/>
      <c r="P29" s="51"/>
      <c r="Q29" s="51"/>
      <c r="R29" s="51"/>
      <c r="S29" s="52"/>
      <c r="T29" s="53"/>
      <c r="U29" s="52"/>
      <c r="V29" s="53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22" s="61" customFormat="1" ht="17.25" customHeight="1">
      <c r="A30" s="34" t="s">
        <v>48</v>
      </c>
      <c r="B30" s="50"/>
      <c r="C30" s="54"/>
      <c r="D30" s="50"/>
      <c r="E30" s="50"/>
      <c r="F30" s="50"/>
      <c r="G30" s="51"/>
      <c r="H30" s="51"/>
      <c r="I30" s="51"/>
      <c r="J30" s="55"/>
      <c r="K30" s="51"/>
      <c r="L30" s="51"/>
      <c r="M30" s="51"/>
      <c r="N30" s="51"/>
      <c r="O30" s="56"/>
      <c r="P30" s="56"/>
      <c r="Q30" s="51"/>
      <c r="R30" s="51"/>
      <c r="S30" s="51"/>
      <c r="T30" s="55"/>
      <c r="U30" s="53"/>
      <c r="V30" s="57"/>
    </row>
    <row r="31" spans="1:22" s="61" customFormat="1" ht="17.25" customHeight="1">
      <c r="A31" s="36" t="s">
        <v>55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7"/>
      <c r="T31" s="38"/>
      <c r="U31" s="39"/>
      <c r="V31" s="40"/>
    </row>
    <row r="32" spans="1:22" s="61" customFormat="1" ht="17.25" customHeight="1">
      <c r="A32" s="36" t="s">
        <v>54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  <c r="T32" s="38"/>
      <c r="U32" s="39"/>
      <c r="V32" s="40"/>
    </row>
  </sheetData>
  <mergeCells count="7">
    <mergeCell ref="B7:G7"/>
    <mergeCell ref="I7:O7"/>
    <mergeCell ref="P7:U7"/>
    <mergeCell ref="A4:U4"/>
    <mergeCell ref="A5:H5"/>
    <mergeCell ref="B6:G6"/>
    <mergeCell ref="H6:U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3"/>
  <sheetViews>
    <sheetView tabSelected="1" workbookViewId="0" topLeftCell="A1">
      <selection activeCell="O1" sqref="O1"/>
    </sheetView>
  </sheetViews>
  <sheetFormatPr defaultColWidth="11.421875" defaultRowHeight="12.75"/>
  <cols>
    <col min="1" max="1" width="16.8515625" style="58" customWidth="1"/>
    <col min="2" max="7" width="10.421875" style="58" customWidth="1"/>
    <col min="8" max="8" width="10.421875" style="59" customWidth="1"/>
    <col min="9" max="20" width="10.421875" style="58" customWidth="1"/>
    <col min="21" max="21" width="16.8515625" style="58" customWidth="1"/>
    <col min="22" max="16384" width="0" style="58" hidden="1" customWidth="1"/>
  </cols>
  <sheetData>
    <row r="1" spans="1:22" ht="24" customHeight="1">
      <c r="A1" s="1" t="s">
        <v>0</v>
      </c>
      <c r="B1" s="4"/>
      <c r="C1" s="4"/>
      <c r="D1" s="4"/>
      <c r="E1" s="4"/>
      <c r="F1" s="4"/>
      <c r="G1" s="4"/>
      <c r="H1" s="43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5"/>
      <c r="U1" s="6"/>
      <c r="V1" s="20"/>
    </row>
    <row r="2" spans="1:22" ht="15.75">
      <c r="A2" s="7" t="s">
        <v>70</v>
      </c>
      <c r="B2" s="9"/>
      <c r="C2" s="9"/>
      <c r="D2" s="9"/>
      <c r="E2" s="9"/>
      <c r="F2" s="9"/>
      <c r="G2" s="9"/>
      <c r="H2" s="44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10"/>
      <c r="U2" s="11"/>
      <c r="V2" s="12"/>
    </row>
    <row r="3" spans="1:22" ht="22.5" customHeight="1">
      <c r="A3" s="13" t="s">
        <v>71</v>
      </c>
      <c r="B3" s="15"/>
      <c r="C3" s="15"/>
      <c r="D3" s="15"/>
      <c r="E3" s="15"/>
      <c r="F3" s="15"/>
      <c r="G3" s="15"/>
      <c r="H3" s="45"/>
      <c r="I3" s="13"/>
      <c r="J3" s="13"/>
      <c r="K3" s="13"/>
      <c r="L3" s="13"/>
      <c r="M3" s="13"/>
      <c r="N3" s="13"/>
      <c r="O3" s="13"/>
      <c r="P3" s="13"/>
      <c r="Q3" s="13"/>
      <c r="R3" s="13"/>
      <c r="S3" s="14"/>
      <c r="T3" s="16"/>
      <c r="U3" s="17"/>
      <c r="V3" s="18"/>
    </row>
    <row r="4" spans="1:22" ht="39.75" customHeight="1">
      <c r="A4" s="97" t="s">
        <v>66</v>
      </c>
      <c r="B4" s="97"/>
      <c r="C4" s="97"/>
      <c r="D4" s="97"/>
      <c r="E4" s="97"/>
      <c r="F4" s="97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19"/>
    </row>
    <row r="5" spans="1:21" s="62" customFormat="1" ht="18" customHeight="1">
      <c r="A5" s="99" t="s">
        <v>35</v>
      </c>
      <c r="B5" s="99"/>
      <c r="C5" s="99"/>
      <c r="D5" s="99"/>
      <c r="E5" s="99"/>
      <c r="F5" s="99"/>
      <c r="G5" s="99"/>
      <c r="H5" s="99"/>
      <c r="I5" s="46"/>
      <c r="J5" s="46"/>
      <c r="K5" s="46"/>
      <c r="L5" s="46"/>
      <c r="M5" s="46"/>
      <c r="N5" s="46"/>
      <c r="O5" s="46"/>
      <c r="P5" s="47"/>
      <c r="Q5" s="47"/>
      <c r="R5" s="46"/>
      <c r="S5" s="48"/>
      <c r="T5" s="49"/>
      <c r="U5" s="21"/>
    </row>
    <row r="6" spans="1:21" s="72" customFormat="1" ht="25.5" customHeight="1">
      <c r="A6" s="41"/>
      <c r="B6" s="100" t="s">
        <v>43</v>
      </c>
      <c r="C6" s="100"/>
      <c r="D6" s="100"/>
      <c r="E6" s="100"/>
      <c r="F6" s="100"/>
      <c r="G6" s="100"/>
      <c r="H6" s="100" t="s">
        <v>44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63"/>
    </row>
    <row r="7" spans="1:20" s="73" customFormat="1" ht="25.5" customHeight="1">
      <c r="A7" s="64"/>
      <c r="B7" s="95"/>
      <c r="C7" s="95"/>
      <c r="D7" s="95"/>
      <c r="E7" s="95"/>
      <c r="F7" s="95"/>
      <c r="G7" s="95"/>
      <c r="H7" s="74"/>
      <c r="I7" s="96" t="s">
        <v>38</v>
      </c>
      <c r="J7" s="96"/>
      <c r="K7" s="96"/>
      <c r="L7" s="96"/>
      <c r="M7" s="96"/>
      <c r="N7" s="96"/>
      <c r="O7" s="96" t="s">
        <v>39</v>
      </c>
      <c r="P7" s="96"/>
      <c r="Q7" s="96"/>
      <c r="R7" s="96"/>
      <c r="S7" s="96"/>
      <c r="T7" s="96"/>
    </row>
    <row r="8" spans="1:20" s="66" customFormat="1" ht="36" customHeight="1">
      <c r="A8" s="22" t="s">
        <v>42</v>
      </c>
      <c r="B8" s="65" t="s">
        <v>34</v>
      </c>
      <c r="C8" s="24" t="s">
        <v>22</v>
      </c>
      <c r="D8" s="24" t="s">
        <v>23</v>
      </c>
      <c r="E8" s="24" t="s">
        <v>21</v>
      </c>
      <c r="F8" s="24" t="s">
        <v>36</v>
      </c>
      <c r="G8" s="24" t="s">
        <v>24</v>
      </c>
      <c r="H8" s="24" t="s">
        <v>37</v>
      </c>
      <c r="I8" s="24" t="s">
        <v>33</v>
      </c>
      <c r="J8" s="24" t="s">
        <v>22</v>
      </c>
      <c r="K8" s="24" t="s">
        <v>1</v>
      </c>
      <c r="L8" s="24" t="s">
        <v>25</v>
      </c>
      <c r="M8" s="24" t="s">
        <v>26</v>
      </c>
      <c r="N8" s="24" t="s">
        <v>27</v>
      </c>
      <c r="O8" s="23" t="s">
        <v>47</v>
      </c>
      <c r="P8" s="24" t="s">
        <v>45</v>
      </c>
      <c r="Q8" s="24" t="s">
        <v>21</v>
      </c>
      <c r="R8" s="24" t="s">
        <v>40</v>
      </c>
      <c r="S8" s="25" t="s">
        <v>46</v>
      </c>
      <c r="T8" s="25" t="s">
        <v>28</v>
      </c>
    </row>
    <row r="9" spans="1:20" s="90" customFormat="1" ht="15" customHeight="1">
      <c r="A9" s="78" t="s">
        <v>30</v>
      </c>
      <c r="B9" s="79">
        <v>66668</v>
      </c>
      <c r="C9" s="79">
        <v>16658</v>
      </c>
      <c r="D9" s="79">
        <v>7716</v>
      </c>
      <c r="E9" s="79">
        <v>11869</v>
      </c>
      <c r="F9" s="79">
        <v>5815</v>
      </c>
      <c r="G9" s="79">
        <v>24611</v>
      </c>
      <c r="H9" s="79">
        <v>32332</v>
      </c>
      <c r="I9" s="79">
        <v>25542</v>
      </c>
      <c r="J9" s="80">
        <v>1974</v>
      </c>
      <c r="K9" s="80">
        <v>18865</v>
      </c>
      <c r="L9" s="81">
        <v>718</v>
      </c>
      <c r="M9" s="80">
        <v>3625</v>
      </c>
      <c r="N9" s="81">
        <v>359</v>
      </c>
      <c r="O9" s="79">
        <v>6790</v>
      </c>
      <c r="P9" s="79">
        <v>89</v>
      </c>
      <c r="Q9" s="81">
        <v>44</v>
      </c>
      <c r="R9" s="81">
        <v>1040</v>
      </c>
      <c r="S9" s="83">
        <v>178</v>
      </c>
      <c r="T9" s="79">
        <v>5439</v>
      </c>
    </row>
    <row r="10" spans="1:20" s="68" customFormat="1" ht="15" customHeight="1">
      <c r="A10" s="42" t="s">
        <v>2</v>
      </c>
      <c r="B10" s="28">
        <v>9298</v>
      </c>
      <c r="C10" s="28">
        <v>1046</v>
      </c>
      <c r="D10" s="28" t="s">
        <v>29</v>
      </c>
      <c r="E10" s="28">
        <v>2051</v>
      </c>
      <c r="F10" s="67">
        <v>148</v>
      </c>
      <c r="G10" s="28">
        <v>6053</v>
      </c>
      <c r="H10" s="28">
        <v>4549</v>
      </c>
      <c r="I10" s="28">
        <v>3685</v>
      </c>
      <c r="J10" s="29">
        <v>130</v>
      </c>
      <c r="K10" s="29">
        <v>2549</v>
      </c>
      <c r="L10" s="29">
        <v>225</v>
      </c>
      <c r="M10" s="29">
        <v>780</v>
      </c>
      <c r="N10" s="29">
        <v>0</v>
      </c>
      <c r="O10" s="28">
        <v>865</v>
      </c>
      <c r="P10" s="28">
        <v>12</v>
      </c>
      <c r="Q10" s="69">
        <v>0</v>
      </c>
      <c r="R10" s="67">
        <v>138</v>
      </c>
      <c r="S10" s="35">
        <v>0</v>
      </c>
      <c r="T10" s="28">
        <v>715</v>
      </c>
    </row>
    <row r="11" spans="1:20" s="90" customFormat="1" ht="15" customHeight="1">
      <c r="A11" s="84" t="s">
        <v>3</v>
      </c>
      <c r="B11" s="85">
        <v>4539</v>
      </c>
      <c r="C11" s="85">
        <v>1284</v>
      </c>
      <c r="D11" s="85" t="s">
        <v>29</v>
      </c>
      <c r="E11" s="85">
        <v>1341</v>
      </c>
      <c r="F11" s="85" t="s">
        <v>29</v>
      </c>
      <c r="G11" s="85">
        <v>1913</v>
      </c>
      <c r="H11" s="85">
        <v>2712</v>
      </c>
      <c r="I11" s="85">
        <v>2129</v>
      </c>
      <c r="J11" s="86">
        <v>253</v>
      </c>
      <c r="K11" s="86">
        <v>1729</v>
      </c>
      <c r="L11" s="86">
        <v>22</v>
      </c>
      <c r="M11" s="86">
        <v>126</v>
      </c>
      <c r="N11" s="86">
        <v>0</v>
      </c>
      <c r="O11" s="85">
        <v>583</v>
      </c>
      <c r="P11" s="85">
        <v>0</v>
      </c>
      <c r="Q11" s="86">
        <v>0</v>
      </c>
      <c r="R11" s="88">
        <v>39</v>
      </c>
      <c r="S11" s="89">
        <v>0</v>
      </c>
      <c r="T11" s="85">
        <v>544</v>
      </c>
    </row>
    <row r="12" spans="1:20" s="68" customFormat="1" ht="15" customHeight="1">
      <c r="A12" s="42" t="s">
        <v>4</v>
      </c>
      <c r="B12" s="28">
        <v>3721</v>
      </c>
      <c r="C12" s="28">
        <v>661</v>
      </c>
      <c r="D12" s="28" t="s">
        <v>29</v>
      </c>
      <c r="E12" s="28">
        <v>2628</v>
      </c>
      <c r="F12" s="28" t="s">
        <v>29</v>
      </c>
      <c r="G12" s="28">
        <v>432</v>
      </c>
      <c r="H12" s="28">
        <v>635</v>
      </c>
      <c r="I12" s="28">
        <v>562</v>
      </c>
      <c r="J12" s="29">
        <v>77</v>
      </c>
      <c r="K12" s="29">
        <v>348</v>
      </c>
      <c r="L12" s="29">
        <v>86</v>
      </c>
      <c r="M12" s="29">
        <v>1</v>
      </c>
      <c r="N12" s="29">
        <v>50</v>
      </c>
      <c r="O12" s="28">
        <v>73</v>
      </c>
      <c r="P12" s="28">
        <v>0</v>
      </c>
      <c r="Q12" s="29">
        <v>0</v>
      </c>
      <c r="R12" s="67">
        <v>26</v>
      </c>
      <c r="S12" s="35">
        <v>0</v>
      </c>
      <c r="T12" s="28">
        <v>47</v>
      </c>
    </row>
    <row r="13" spans="1:20" s="68" customFormat="1" ht="15" customHeight="1">
      <c r="A13" s="42" t="s">
        <v>5</v>
      </c>
      <c r="B13" s="28">
        <v>2186</v>
      </c>
      <c r="C13" s="28" t="s">
        <v>29</v>
      </c>
      <c r="D13" s="28" t="s">
        <v>29</v>
      </c>
      <c r="E13" s="28">
        <v>510</v>
      </c>
      <c r="F13" s="28">
        <v>822</v>
      </c>
      <c r="G13" s="28">
        <v>853</v>
      </c>
      <c r="H13" s="28">
        <v>96</v>
      </c>
      <c r="I13" s="28">
        <v>90</v>
      </c>
      <c r="J13" s="29">
        <v>0</v>
      </c>
      <c r="K13" s="29">
        <v>4</v>
      </c>
      <c r="L13" s="29">
        <v>0</v>
      </c>
      <c r="M13" s="29">
        <v>52</v>
      </c>
      <c r="N13" s="29">
        <v>34</v>
      </c>
      <c r="O13" s="28">
        <v>7</v>
      </c>
      <c r="P13" s="28">
        <v>0</v>
      </c>
      <c r="Q13" s="29">
        <v>0</v>
      </c>
      <c r="R13" s="67">
        <v>7</v>
      </c>
      <c r="S13" s="35">
        <v>0</v>
      </c>
      <c r="T13" s="28">
        <v>0</v>
      </c>
    </row>
    <row r="14" spans="1:20" s="68" customFormat="1" ht="15" customHeight="1">
      <c r="A14" s="42" t="s">
        <v>6</v>
      </c>
      <c r="B14" s="28">
        <v>5320</v>
      </c>
      <c r="C14" s="28">
        <v>1326</v>
      </c>
      <c r="D14" s="28">
        <v>1085</v>
      </c>
      <c r="E14" s="28" t="s">
        <v>29</v>
      </c>
      <c r="F14" s="28" t="s">
        <v>29</v>
      </c>
      <c r="G14" s="28">
        <v>2909</v>
      </c>
      <c r="H14" s="28">
        <v>1857</v>
      </c>
      <c r="I14" s="28">
        <v>1204</v>
      </c>
      <c r="J14" s="29">
        <v>31</v>
      </c>
      <c r="K14" s="29">
        <v>923</v>
      </c>
      <c r="L14" s="29">
        <v>28</v>
      </c>
      <c r="M14" s="29">
        <v>222</v>
      </c>
      <c r="N14" s="29">
        <v>0</v>
      </c>
      <c r="O14" s="28">
        <v>652</v>
      </c>
      <c r="P14" s="28">
        <v>8</v>
      </c>
      <c r="Q14" s="29">
        <v>0</v>
      </c>
      <c r="R14" s="67">
        <v>57</v>
      </c>
      <c r="S14" s="35">
        <v>0</v>
      </c>
      <c r="T14" s="28">
        <v>587</v>
      </c>
    </row>
    <row r="15" spans="1:20" s="68" customFormat="1" ht="15" customHeight="1">
      <c r="A15" s="42" t="s">
        <v>7</v>
      </c>
      <c r="B15" s="28">
        <v>2521</v>
      </c>
      <c r="C15" s="28">
        <v>1</v>
      </c>
      <c r="D15" s="28" t="s">
        <v>29</v>
      </c>
      <c r="E15" s="28" t="s">
        <v>29</v>
      </c>
      <c r="F15" s="28">
        <v>1829</v>
      </c>
      <c r="G15" s="28">
        <v>691</v>
      </c>
      <c r="H15" s="28">
        <v>310</v>
      </c>
      <c r="I15" s="28">
        <v>277</v>
      </c>
      <c r="J15" s="29">
        <v>0</v>
      </c>
      <c r="K15" s="29">
        <v>142</v>
      </c>
      <c r="L15" s="29">
        <v>1</v>
      </c>
      <c r="M15" s="29">
        <v>95</v>
      </c>
      <c r="N15" s="29">
        <v>38</v>
      </c>
      <c r="O15" s="28">
        <v>33</v>
      </c>
      <c r="P15" s="28">
        <v>0</v>
      </c>
      <c r="Q15" s="29">
        <v>0</v>
      </c>
      <c r="R15" s="67">
        <v>33</v>
      </c>
      <c r="S15" s="35">
        <v>0</v>
      </c>
      <c r="T15" s="28">
        <v>0</v>
      </c>
    </row>
    <row r="16" spans="1:20" s="68" customFormat="1" ht="15" customHeight="1">
      <c r="A16" s="42" t="s">
        <v>8</v>
      </c>
      <c r="B16" s="28">
        <v>389</v>
      </c>
      <c r="C16" s="28">
        <v>389</v>
      </c>
      <c r="D16" s="28" t="s">
        <v>29</v>
      </c>
      <c r="E16" s="28" t="s">
        <v>29</v>
      </c>
      <c r="F16" s="28" t="s">
        <v>29</v>
      </c>
      <c r="G16" s="28" t="s">
        <v>29</v>
      </c>
      <c r="H16" s="28">
        <v>407</v>
      </c>
      <c r="I16" s="28">
        <v>106</v>
      </c>
      <c r="J16" s="29">
        <v>73</v>
      </c>
      <c r="K16" s="29">
        <v>18</v>
      </c>
      <c r="L16" s="29">
        <v>3</v>
      </c>
      <c r="M16" s="29">
        <v>2</v>
      </c>
      <c r="N16" s="29">
        <v>10</v>
      </c>
      <c r="O16" s="28">
        <v>301</v>
      </c>
      <c r="P16" s="28">
        <v>0</v>
      </c>
      <c r="Q16" s="29">
        <v>44</v>
      </c>
      <c r="R16" s="67">
        <v>6</v>
      </c>
      <c r="S16" s="35">
        <v>0</v>
      </c>
      <c r="T16" s="28">
        <v>251</v>
      </c>
    </row>
    <row r="17" spans="1:20" s="68" customFormat="1" ht="15" customHeight="1">
      <c r="A17" s="42" t="s">
        <v>9</v>
      </c>
      <c r="B17" s="28">
        <v>3420</v>
      </c>
      <c r="C17" s="28">
        <v>725</v>
      </c>
      <c r="D17" s="28">
        <v>1066</v>
      </c>
      <c r="E17" s="28">
        <v>221</v>
      </c>
      <c r="F17" s="28">
        <v>634</v>
      </c>
      <c r="G17" s="28">
        <v>774</v>
      </c>
      <c r="H17" s="28">
        <v>5257</v>
      </c>
      <c r="I17" s="28">
        <v>4795</v>
      </c>
      <c r="J17" s="29">
        <v>118</v>
      </c>
      <c r="K17" s="29">
        <v>3761</v>
      </c>
      <c r="L17" s="29">
        <v>54</v>
      </c>
      <c r="M17" s="29">
        <v>863</v>
      </c>
      <c r="N17" s="29">
        <v>0</v>
      </c>
      <c r="O17" s="28">
        <v>461</v>
      </c>
      <c r="P17" s="28">
        <v>0</v>
      </c>
      <c r="Q17" s="29">
        <v>0</v>
      </c>
      <c r="R17" s="67">
        <v>109</v>
      </c>
      <c r="S17" s="35">
        <v>84</v>
      </c>
      <c r="T17" s="28">
        <v>268</v>
      </c>
    </row>
    <row r="18" spans="1:20" s="68" customFormat="1" ht="15" customHeight="1">
      <c r="A18" s="42" t="s">
        <v>10</v>
      </c>
      <c r="B18" s="28">
        <v>7152</v>
      </c>
      <c r="C18" s="28">
        <v>3979</v>
      </c>
      <c r="D18" s="28">
        <v>466</v>
      </c>
      <c r="E18" s="28">
        <v>2707</v>
      </c>
      <c r="F18" s="28" t="s">
        <v>29</v>
      </c>
      <c r="G18" s="28" t="s">
        <v>29</v>
      </c>
      <c r="H18" s="28">
        <v>5076</v>
      </c>
      <c r="I18" s="28">
        <v>4452</v>
      </c>
      <c r="J18" s="29">
        <v>216</v>
      </c>
      <c r="K18" s="29">
        <v>3897</v>
      </c>
      <c r="L18" s="29">
        <v>10</v>
      </c>
      <c r="M18" s="29">
        <v>329</v>
      </c>
      <c r="N18" s="29">
        <v>0</v>
      </c>
      <c r="O18" s="28">
        <v>624</v>
      </c>
      <c r="P18" s="28">
        <v>0</v>
      </c>
      <c r="Q18" s="29">
        <v>0</v>
      </c>
      <c r="R18" s="67">
        <v>57</v>
      </c>
      <c r="S18" s="35">
        <v>0</v>
      </c>
      <c r="T18" s="28">
        <v>567</v>
      </c>
    </row>
    <row r="19" spans="1:20" s="68" customFormat="1" ht="15" customHeight="1">
      <c r="A19" s="42" t="s">
        <v>11</v>
      </c>
      <c r="B19" s="28">
        <v>9164</v>
      </c>
      <c r="C19" s="28">
        <v>2206</v>
      </c>
      <c r="D19" s="28">
        <v>3142</v>
      </c>
      <c r="E19" s="28">
        <v>162</v>
      </c>
      <c r="F19" s="28">
        <v>1178</v>
      </c>
      <c r="G19" s="28">
        <v>2475</v>
      </c>
      <c r="H19" s="28">
        <v>2409</v>
      </c>
      <c r="I19" s="28">
        <v>1047</v>
      </c>
      <c r="J19" s="29">
        <v>286</v>
      </c>
      <c r="K19" s="29">
        <v>503</v>
      </c>
      <c r="L19" s="29">
        <v>47</v>
      </c>
      <c r="M19" s="29">
        <v>165</v>
      </c>
      <c r="N19" s="29">
        <v>45</v>
      </c>
      <c r="O19" s="28">
        <v>1362</v>
      </c>
      <c r="P19" s="28">
        <v>19</v>
      </c>
      <c r="Q19" s="29">
        <v>0</v>
      </c>
      <c r="R19" s="67">
        <v>141</v>
      </c>
      <c r="S19" s="35">
        <v>0</v>
      </c>
      <c r="T19" s="28">
        <v>1202</v>
      </c>
    </row>
    <row r="20" spans="1:20" s="68" customFormat="1" ht="15" customHeight="1">
      <c r="A20" s="42" t="s">
        <v>12</v>
      </c>
      <c r="B20" s="28">
        <v>71</v>
      </c>
      <c r="C20" s="28" t="s">
        <v>29</v>
      </c>
      <c r="D20" s="28" t="s">
        <v>29</v>
      </c>
      <c r="E20" s="28" t="s">
        <v>29</v>
      </c>
      <c r="F20" s="28">
        <v>71</v>
      </c>
      <c r="G20" s="28" t="s">
        <v>29</v>
      </c>
      <c r="H20" s="28">
        <v>0</v>
      </c>
      <c r="I20" s="28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8">
        <v>0</v>
      </c>
      <c r="P20" s="28">
        <v>0</v>
      </c>
      <c r="Q20" s="29">
        <v>0</v>
      </c>
      <c r="R20" s="67">
        <v>0</v>
      </c>
      <c r="S20" s="35">
        <v>0</v>
      </c>
      <c r="T20" s="28">
        <v>0</v>
      </c>
    </row>
    <row r="21" spans="1:20" s="68" customFormat="1" ht="15" customHeight="1">
      <c r="A21" s="42" t="s">
        <v>13</v>
      </c>
      <c r="B21" s="28">
        <v>4105</v>
      </c>
      <c r="C21" s="28">
        <v>2148</v>
      </c>
      <c r="D21" s="28">
        <v>1957</v>
      </c>
      <c r="E21" s="28" t="s">
        <v>29</v>
      </c>
      <c r="F21" s="28" t="s">
        <v>29</v>
      </c>
      <c r="G21" s="28" t="s">
        <v>29</v>
      </c>
      <c r="H21" s="28">
        <v>489</v>
      </c>
      <c r="I21" s="28">
        <v>470</v>
      </c>
      <c r="J21" s="29">
        <v>20</v>
      </c>
      <c r="K21" s="29">
        <v>0</v>
      </c>
      <c r="L21" s="29">
        <v>1</v>
      </c>
      <c r="M21" s="29">
        <v>449</v>
      </c>
      <c r="N21" s="29">
        <v>0</v>
      </c>
      <c r="O21" s="28">
        <v>20</v>
      </c>
      <c r="P21" s="28">
        <v>4</v>
      </c>
      <c r="Q21" s="29">
        <v>0</v>
      </c>
      <c r="R21" s="67">
        <v>0</v>
      </c>
      <c r="S21" s="35">
        <v>0</v>
      </c>
      <c r="T21" s="28">
        <v>16</v>
      </c>
    </row>
    <row r="22" spans="1:20" s="68" customFormat="1" ht="15" customHeight="1">
      <c r="A22" s="42" t="s">
        <v>14</v>
      </c>
      <c r="B22" s="28">
        <v>6420</v>
      </c>
      <c r="C22" s="28">
        <v>2681</v>
      </c>
      <c r="D22" s="28" t="s">
        <v>29</v>
      </c>
      <c r="E22" s="28">
        <v>2031</v>
      </c>
      <c r="F22" s="28">
        <v>470</v>
      </c>
      <c r="G22" s="28">
        <v>1238</v>
      </c>
      <c r="H22" s="28">
        <v>4423</v>
      </c>
      <c r="I22" s="28">
        <v>3808</v>
      </c>
      <c r="J22" s="29">
        <v>491</v>
      </c>
      <c r="K22" s="29">
        <v>3208</v>
      </c>
      <c r="L22" s="29">
        <v>50</v>
      </c>
      <c r="M22" s="29">
        <v>9</v>
      </c>
      <c r="N22" s="29">
        <v>50</v>
      </c>
      <c r="O22" s="28">
        <v>615</v>
      </c>
      <c r="P22" s="28">
        <v>0</v>
      </c>
      <c r="Q22" s="29">
        <v>0</v>
      </c>
      <c r="R22" s="67">
        <v>333</v>
      </c>
      <c r="S22" s="35">
        <v>94</v>
      </c>
      <c r="T22" s="28">
        <v>188</v>
      </c>
    </row>
    <row r="23" spans="1:20" s="68" customFormat="1" ht="15" customHeight="1">
      <c r="A23" s="42" t="s">
        <v>15</v>
      </c>
      <c r="B23" s="28">
        <v>808</v>
      </c>
      <c r="C23" s="28">
        <v>8</v>
      </c>
      <c r="D23" s="28" t="s">
        <v>29</v>
      </c>
      <c r="E23" s="28" t="s">
        <v>29</v>
      </c>
      <c r="F23" s="28" t="s">
        <v>29</v>
      </c>
      <c r="G23" s="28">
        <v>799</v>
      </c>
      <c r="H23" s="28">
        <v>608</v>
      </c>
      <c r="I23" s="28">
        <v>559</v>
      </c>
      <c r="J23" s="29">
        <v>27</v>
      </c>
      <c r="K23" s="29">
        <v>448</v>
      </c>
      <c r="L23" s="29">
        <v>5</v>
      </c>
      <c r="M23" s="29">
        <v>78</v>
      </c>
      <c r="N23" s="29">
        <v>0</v>
      </c>
      <c r="O23" s="28">
        <v>49</v>
      </c>
      <c r="P23" s="28">
        <v>0</v>
      </c>
      <c r="Q23" s="29">
        <v>0</v>
      </c>
      <c r="R23" s="67">
        <v>3</v>
      </c>
      <c r="S23" s="35">
        <v>0</v>
      </c>
      <c r="T23" s="28">
        <v>46</v>
      </c>
    </row>
    <row r="24" spans="1:20" s="68" customFormat="1" ht="15" customHeight="1">
      <c r="A24" s="42" t="s">
        <v>16</v>
      </c>
      <c r="B24" s="28">
        <v>59</v>
      </c>
      <c r="C24" s="28">
        <v>59</v>
      </c>
      <c r="D24" s="28" t="s">
        <v>29</v>
      </c>
      <c r="E24" s="28" t="s">
        <v>29</v>
      </c>
      <c r="F24" s="28" t="s">
        <v>29</v>
      </c>
      <c r="G24" s="28" t="s">
        <v>29</v>
      </c>
      <c r="H24" s="28">
        <v>447</v>
      </c>
      <c r="I24" s="28">
        <v>141</v>
      </c>
      <c r="J24" s="29">
        <v>44</v>
      </c>
      <c r="K24" s="29">
        <v>0</v>
      </c>
      <c r="L24" s="29">
        <v>43</v>
      </c>
      <c r="M24" s="29">
        <v>25</v>
      </c>
      <c r="N24" s="29">
        <v>30</v>
      </c>
      <c r="O24" s="28">
        <v>306</v>
      </c>
      <c r="P24" s="28">
        <v>0</v>
      </c>
      <c r="Q24" s="29">
        <v>0</v>
      </c>
      <c r="R24" s="67">
        <v>17</v>
      </c>
      <c r="S24" s="35">
        <v>0</v>
      </c>
      <c r="T24" s="28">
        <v>289</v>
      </c>
    </row>
    <row r="25" spans="1:20" s="68" customFormat="1" ht="15" customHeight="1">
      <c r="A25" s="42" t="s">
        <v>17</v>
      </c>
      <c r="B25" s="28">
        <v>85</v>
      </c>
      <c r="C25" s="28" t="s">
        <v>29</v>
      </c>
      <c r="D25" s="28" t="s">
        <v>29</v>
      </c>
      <c r="E25" s="28" t="s">
        <v>29</v>
      </c>
      <c r="F25" s="28">
        <v>85</v>
      </c>
      <c r="G25" s="28" t="s">
        <v>29</v>
      </c>
      <c r="H25" s="28">
        <v>2</v>
      </c>
      <c r="I25" s="28">
        <v>2</v>
      </c>
      <c r="J25" s="29">
        <v>0</v>
      </c>
      <c r="K25" s="29">
        <v>0</v>
      </c>
      <c r="L25" s="29">
        <v>0</v>
      </c>
      <c r="M25" s="29">
        <v>0</v>
      </c>
      <c r="N25" s="29">
        <v>2</v>
      </c>
      <c r="O25" s="28">
        <v>0</v>
      </c>
      <c r="P25" s="28">
        <v>0</v>
      </c>
      <c r="Q25" s="29">
        <v>0</v>
      </c>
      <c r="R25" s="67">
        <v>0</v>
      </c>
      <c r="S25" s="35">
        <v>0</v>
      </c>
      <c r="T25" s="28">
        <v>0</v>
      </c>
    </row>
    <row r="26" spans="1:20" s="70" customFormat="1" ht="15" customHeight="1">
      <c r="A26" s="42" t="s">
        <v>18</v>
      </c>
      <c r="B26" s="28">
        <v>3924</v>
      </c>
      <c r="C26" s="28">
        <v>28</v>
      </c>
      <c r="D26" s="28" t="s">
        <v>29</v>
      </c>
      <c r="E26" s="28" t="s">
        <v>29</v>
      </c>
      <c r="F26" s="28">
        <v>578</v>
      </c>
      <c r="G26" s="28">
        <v>3318</v>
      </c>
      <c r="H26" s="28">
        <v>778</v>
      </c>
      <c r="I26" s="28">
        <v>474</v>
      </c>
      <c r="J26" s="29">
        <v>14</v>
      </c>
      <c r="K26" s="29">
        <v>150</v>
      </c>
      <c r="L26" s="29">
        <v>19</v>
      </c>
      <c r="M26" s="29">
        <v>291</v>
      </c>
      <c r="N26" s="29">
        <v>0</v>
      </c>
      <c r="O26" s="28">
        <v>304</v>
      </c>
      <c r="P26" s="28">
        <v>3</v>
      </c>
      <c r="Q26" s="26">
        <v>0</v>
      </c>
      <c r="R26" s="67">
        <v>31</v>
      </c>
      <c r="S26" s="27">
        <v>0</v>
      </c>
      <c r="T26" s="28">
        <v>270</v>
      </c>
    </row>
    <row r="27" spans="1:20" s="70" customFormat="1" ht="15" customHeight="1">
      <c r="A27" s="42" t="s">
        <v>19</v>
      </c>
      <c r="B27" s="28">
        <v>1214</v>
      </c>
      <c r="C27" s="28">
        <v>11</v>
      </c>
      <c r="D27" s="28" t="s">
        <v>29</v>
      </c>
      <c r="E27" s="28" t="s">
        <v>29</v>
      </c>
      <c r="F27" s="28" t="s">
        <v>29</v>
      </c>
      <c r="G27" s="28">
        <v>1203</v>
      </c>
      <c r="H27" s="28">
        <v>1439</v>
      </c>
      <c r="I27" s="28">
        <v>1294</v>
      </c>
      <c r="J27" s="29">
        <v>138</v>
      </c>
      <c r="K27" s="29">
        <v>992</v>
      </c>
      <c r="L27" s="29">
        <v>40</v>
      </c>
      <c r="M27" s="29">
        <v>123</v>
      </c>
      <c r="N27" s="29">
        <v>0</v>
      </c>
      <c r="O27" s="28">
        <v>145</v>
      </c>
      <c r="P27" s="28">
        <v>0</v>
      </c>
      <c r="Q27" s="29">
        <v>0</v>
      </c>
      <c r="R27" s="67">
        <v>7</v>
      </c>
      <c r="S27" s="35">
        <v>0</v>
      </c>
      <c r="T27" s="28">
        <v>138</v>
      </c>
    </row>
    <row r="28" spans="1:36" s="70" customFormat="1" ht="15" customHeight="1">
      <c r="A28" s="30" t="s">
        <v>20</v>
      </c>
      <c r="B28" s="32">
        <v>2274</v>
      </c>
      <c r="C28" s="32">
        <v>105</v>
      </c>
      <c r="D28" s="32" t="s">
        <v>29</v>
      </c>
      <c r="E28" s="32">
        <v>217</v>
      </c>
      <c r="F28" s="32">
        <v>0</v>
      </c>
      <c r="G28" s="32">
        <v>1951</v>
      </c>
      <c r="H28" s="32">
        <v>837</v>
      </c>
      <c r="I28" s="32">
        <v>449</v>
      </c>
      <c r="J28" s="31">
        <v>55</v>
      </c>
      <c r="K28" s="31">
        <v>194</v>
      </c>
      <c r="L28" s="31">
        <v>84</v>
      </c>
      <c r="M28" s="31">
        <v>17</v>
      </c>
      <c r="N28" s="31">
        <v>100</v>
      </c>
      <c r="O28" s="32">
        <v>388</v>
      </c>
      <c r="P28" s="32">
        <v>43</v>
      </c>
      <c r="Q28" s="31">
        <v>0</v>
      </c>
      <c r="R28" s="71">
        <v>34</v>
      </c>
      <c r="S28" s="33">
        <v>0</v>
      </c>
      <c r="T28" s="32">
        <v>311</v>
      </c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</row>
    <row r="29" spans="1:36" s="61" customFormat="1" ht="37.5" customHeight="1">
      <c r="A29" s="101" t="s">
        <v>49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</row>
    <row r="30" spans="1:36" s="61" customFormat="1" ht="17.25" customHeight="1">
      <c r="A30" s="34" t="s">
        <v>41</v>
      </c>
      <c r="B30" s="60"/>
      <c r="C30" s="50"/>
      <c r="D30" s="50"/>
      <c r="E30" s="50"/>
      <c r="F30" s="50"/>
      <c r="G30" s="50"/>
      <c r="H30" s="60"/>
      <c r="I30" s="50"/>
      <c r="J30" s="51"/>
      <c r="K30" s="51"/>
      <c r="L30" s="51"/>
      <c r="M30" s="51"/>
      <c r="N30" s="51"/>
      <c r="O30" s="51"/>
      <c r="P30" s="51"/>
      <c r="Q30" s="51"/>
      <c r="R30" s="52"/>
      <c r="S30" s="53"/>
      <c r="T30" s="52"/>
      <c r="U30" s="53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</row>
    <row r="31" spans="1:21" s="61" customFormat="1" ht="17.25" customHeight="1">
      <c r="A31" s="34" t="s">
        <v>48</v>
      </c>
      <c r="B31" s="50"/>
      <c r="C31" s="54"/>
      <c r="D31" s="50"/>
      <c r="E31" s="50"/>
      <c r="F31" s="50"/>
      <c r="G31" s="51"/>
      <c r="H31" s="51"/>
      <c r="I31" s="51"/>
      <c r="J31" s="55"/>
      <c r="K31" s="51"/>
      <c r="L31" s="51"/>
      <c r="M31" s="51"/>
      <c r="N31" s="56"/>
      <c r="O31" s="56"/>
      <c r="P31" s="51"/>
      <c r="Q31" s="51"/>
      <c r="R31" s="51"/>
      <c r="S31" s="55"/>
      <c r="T31" s="53"/>
      <c r="U31" s="57"/>
    </row>
    <row r="32" spans="1:21" s="61" customFormat="1" ht="17.25" customHeight="1">
      <c r="A32" s="36" t="s">
        <v>31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7"/>
      <c r="S32" s="38"/>
      <c r="T32" s="39"/>
      <c r="U32" s="40"/>
    </row>
    <row r="33" spans="1:21" s="61" customFormat="1" ht="17.25" customHeight="1">
      <c r="A33" s="36" t="s">
        <v>32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7"/>
      <c r="S33" s="38"/>
      <c r="T33" s="39"/>
      <c r="U33" s="40"/>
    </row>
  </sheetData>
  <mergeCells count="8">
    <mergeCell ref="A29:T29"/>
    <mergeCell ref="B7:G7"/>
    <mergeCell ref="B6:G6"/>
    <mergeCell ref="H6:T6"/>
    <mergeCell ref="A5:H5"/>
    <mergeCell ref="O7:T7"/>
    <mergeCell ref="I7:N7"/>
    <mergeCell ref="A4:U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DGA</cp:lastModifiedBy>
  <dcterms:created xsi:type="dcterms:W3CDTF">2010-08-25T13:31:19Z</dcterms:created>
  <dcterms:modified xsi:type="dcterms:W3CDTF">2015-08-20T10:47:36Z</dcterms:modified>
  <cp:category/>
  <cp:version/>
  <cp:contentType/>
  <cp:contentStatus/>
</cp:coreProperties>
</file>