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0"/>
  </bookViews>
  <sheets>
    <sheet name="Año 2016" sheetId="1" r:id="rId1"/>
    <sheet name="Año 2015" sheetId="2" r:id="rId2"/>
    <sheet name="Año 2014" sheetId="3" r:id="rId3"/>
    <sheet name="Año 2013" sheetId="4" r:id="rId4"/>
    <sheet name="Año 2012" sheetId="5" r:id="rId5"/>
    <sheet name="Año 2011" sheetId="6" r:id="rId6"/>
    <sheet name="Año 2010" sheetId="7" r:id="rId7"/>
    <sheet name="Año 2009" sheetId="8" r:id="rId8"/>
    <sheet name="Año 2008" sheetId="9" r:id="rId9"/>
    <sheet name="Año 2007" sheetId="10" r:id="rId10"/>
    <sheet name="Año 2006" sheetId="11" r:id="rId11"/>
    <sheet name="Año 2005 " sheetId="12" r:id="rId12"/>
    <sheet name="AÑO 2004" sheetId="13" r:id="rId13"/>
    <sheet name="AÑO 2003" sheetId="14" r:id="rId14"/>
    <sheet name="AÑO 2002" sheetId="15" r:id="rId15"/>
    <sheet name="AÑO 2001" sheetId="16" r:id="rId16"/>
  </sheets>
  <definedNames/>
  <calcPr fullCalcOnLoad="1"/>
</workbook>
</file>

<file path=xl/sharedStrings.xml><?xml version="1.0" encoding="utf-8"?>
<sst xmlns="http://schemas.openxmlformats.org/spreadsheetml/2006/main" count="604" uniqueCount="80">
  <si>
    <t>Información estadística de Aragón</t>
  </si>
  <si>
    <t>Medio Ambiente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</si>
  <si>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</si>
  <si>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</si>
  <si>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</si>
  <si>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</si>
  <si>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</si>
  <si>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</si>
  <si>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</si>
  <si>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</si>
  <si>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</si>
  <si>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</si>
  <si>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</si>
  <si>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</si>
  <si>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</t>
  </si>
  <si>
    <t xml:space="preserve">Temperatura media de las máximas </t>
  </si>
  <si>
    <t>-</t>
  </si>
  <si>
    <t xml:space="preserve">Temperatura máxima absoluta </t>
  </si>
  <si>
    <t>Temperatura mínima absoluta</t>
  </si>
  <si>
    <t>Precipitación mensual</t>
  </si>
  <si>
    <t>Racha del viento máxima en el mes (km/h)</t>
  </si>
  <si>
    <t>Número de días con precipitación &gt;= 1 mm</t>
  </si>
  <si>
    <t>Número de días de tormenta</t>
  </si>
  <si>
    <t>Número de días de helada</t>
  </si>
  <si>
    <t>Número de horas de sol</t>
  </si>
  <si>
    <t>Temperaturas media de las mínimas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</si>
  <si>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julio de 2003.</t>
    </r>
    <r>
      <rPr>
        <b/>
        <sz val="7"/>
        <rFont val="Arial"/>
        <family val="2"/>
      </rPr>
      <t xml:space="preserve"> </t>
    </r>
  </si>
  <si>
    <t>Valores de algunos elementos climatológicos relevantes. Zaragoza (aeropuerto). Año 2001.</t>
  </si>
  <si>
    <t>Fuente: Calendario meteorológico 2002 y 2003. Dirección General del Instituto Nacional de Meteorología. Ministerio de Medio Ambiente.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</si>
  <si>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marzo de 2004.</t>
    </r>
    <r>
      <rPr>
        <b/>
        <sz val="7"/>
        <rFont val="Arial"/>
        <family val="2"/>
      </rPr>
      <t xml:space="preserve"> </t>
    </r>
  </si>
  <si>
    <t>Fuente: Calendario meteorológico 2002, 2003 y 2004. Dirección General del Instituto Nacional de Meteorología. Ministerio de Medio Ambiente.</t>
  </si>
  <si>
    <t>Valores de algunos elementos climatológicos relevantes. Zaragoza (Aeropuerto). Año 2002.</t>
  </si>
  <si>
    <t>Precipitación total</t>
  </si>
  <si>
    <t xml:space="preserve"> -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</si>
  <si>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febrero de 2005.</t>
    </r>
  </si>
  <si>
    <t>Fuente: Calendario meteorológico 2002, 2003, 2004 y 2005. Dirección General del Instituto Nacional de Meteorología. Ministerio de Medio Ambiente.</t>
  </si>
  <si>
    <t>Valores de algunos elementos climatológicos relevantes. Zaragoza (Aeropuerto). Año 2003.</t>
  </si>
  <si>
    <t>Fuente: Calendario meteorológico 2002, 2003, 2004 ,  2005 y 2006 . Dirección General del Instituto Nacional de Meteorología. Ministerio de Medio Ambiente.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</si>
  <si>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septiembre de 2006.</t>
    </r>
  </si>
  <si>
    <t>Valores de algunos elementos climatológicos relevantes. Zaragoza (Aeropuerto). Año 2004.</t>
  </si>
  <si>
    <t>Valores de algunos elementos climatológicos relevantes. Zaragoza (Aeropuerto). Año 2005.</t>
  </si>
  <si>
    <t>Precipitación total mensual</t>
  </si>
  <si>
    <t>Valores de algunos elementos climatológicos relevantes. Zaragoza (Aeropuerto). Año 2006.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</si>
  <si>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mayo de 2007.</t>
    </r>
    <r>
      <rPr>
        <b/>
        <sz val="7"/>
        <rFont val="Arial"/>
        <family val="2"/>
      </rPr>
      <t xml:space="preserve"> </t>
    </r>
  </si>
  <si>
    <t>Fuente: Calendario meteorológico 2006 y 2007. Dirección General del Instituto Nacional de Meteorología. Ministerio de Medio Ambiente.</t>
  </si>
  <si>
    <t>Valores de algunos elementos climatológicos relevantes. Zaragoza (Aeropuerto). Año 2007.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</si>
  <si>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febrero de 2008.</t>
    </r>
    <r>
      <rPr>
        <b/>
        <sz val="7"/>
        <rFont val="Arial"/>
        <family val="2"/>
      </rPr>
      <t xml:space="preserve"> </t>
    </r>
  </si>
  <si>
    <t>Fuente: Calendario meteorológico 2007 y 2008. Dirección General del Instituto Nacional de Meteorología. Ministerio de Medio Ambiente.</t>
  </si>
  <si>
    <t>Valores de algunos elementos climatológicos relevantes. Zaragoza (Aeropuerto). Año 2008.</t>
  </si>
  <si>
    <t>Fuente: Calendario meteorológico 2008 y 2009. Dirección General del Instituto Nacional de Meteorología. Ministerio de Medio Ambiente.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</si>
  <si>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abril de 2009.</t>
    </r>
  </si>
  <si>
    <t>Valores de algunos elementos climatológicos relevantes. Zaragoza (Aeropuerto). Año 2009.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</si>
  <si>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julio de 2010.</t>
    </r>
    <r>
      <rPr>
        <b/>
        <sz val="7"/>
        <rFont val="Arial"/>
        <family val="2"/>
      </rPr>
      <t xml:space="preserve"> </t>
    </r>
  </si>
  <si>
    <t>Fuente: Calendario meteorológico 2009 y 2010. Dirección General del Instituto Nacional de Meteorología. Ministerio de Medio Ambiente.</t>
  </si>
  <si>
    <t>Clima / Otros datos climatológicos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</si>
  <si>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marzo de 2011.</t>
    </r>
  </si>
  <si>
    <t>Fuente: Calendario meteorológico 2010 y 2011. Dirección General del Instituto Nacional de Meteorología. Ministerio de Medio Ambiente.</t>
  </si>
  <si>
    <t>Valores de algunos elementos climatológicos relevantes. Zaragoza (Aeropuerto). Año 2010.</t>
  </si>
  <si>
    <t>Valores de algunos elementos climatológicos relevantes. Zaragoza (Aeropuerto). Año 2011.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</si>
  <si>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enero de 2012.</t>
    </r>
  </si>
  <si>
    <t>Fuente: Calendario meteorológico 2011 y 2012. Dirección General del Instituto Nacional de Meteorología. Ministerio de Medio Ambiente.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</si>
  <si>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febrero de 2013.</t>
    </r>
  </si>
  <si>
    <t>Fuente: Calendario meteorológico 2012 y 2013. Dirección General del Instituto Nacional de Meteorología. Ministerio de Medio Ambiente.</t>
  </si>
  <si>
    <t>Valores de algunos elementos climatológicos relevantes. Zaragoza (Aeropuerto). Año 2012.</t>
  </si>
  <si>
    <t xml:space="preserve">Temperatura media mensual 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</si>
  <si>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28  de enero  de 2014.</t>
    </r>
  </si>
  <si>
    <t>Fuente: Calendario meteorológico, años  2013 y 2014 .Dirección General del Instituto Nacional de Meteorología. Ministerio de Medio Ambiente.Datos de Temperatura media mensual, precipitación total mensual y nº de horas de sol : Boletín Mensual de Estadística.Octubre 2013. INE (la fuente de información primaria es la Agencia Estatal de Meteorología).</t>
  </si>
  <si>
    <t>Valores de algunos elementos climatológicos relevantes. Zaragoza (Aeropuerto). Año 2013.</t>
  </si>
  <si>
    <t xml:space="preserve">Medio Ambiente y Energía </t>
  </si>
  <si>
    <t>Clima /Datos climatológicos/ Otros datos climatológicos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</si>
  <si>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marzo de 2015.</t>
    </r>
  </si>
  <si>
    <t>Fuente: Calendario meteorológico 2014 y 2015. Agencia Estatal de Meteorología. Ministerio de Agricultura, Alimentación y Medio Ambiente.</t>
  </si>
  <si>
    <t>Valores de algunos elementos climatológicos relevantes. Zaragoza (Aeropuerto). Año 2014.</t>
  </si>
  <si>
    <t>Valores de algunos elementos climatológicos relevantes. Zaragoza (Aeropuerto). Año 2015.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</si>
  <si>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febrero de 2016.</t>
    </r>
  </si>
  <si>
    <t>Fuente: Calendario meteorológico 2015 y 2016. Agencia Estatal de Meteorología. Ministerio de Agricultura, Alimentación y Medio Ambiente.</t>
  </si>
  <si>
    <t>Valores de algunos elementos climatológicos relevantes. Zaragoza (Aeropuerto). Año 2016.</t>
  </si>
  <si>
    <r>
      <t>Publicación: ©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enero de 2017.</t>
    </r>
  </si>
  <si>
    <t>Fuente: Calendario meteorológico 2017. Agencia Estatal de Meteorología. Ministerio de Agricultura, Alimentación y Medio Ambiente.</t>
  </si>
  <si>
    <t>Fuente: Calendario meteorológico 2016 y 2017. Agencia Estatal de Meteorología. Ministerio de Agricultura, Alimentación y Medio Ambiente.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</si>
</sst>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9">
    <font>
      <sz val="10"/>
      <name val="Arial"/>
      <family val="0"/>
    </font>
    <font>
      <b/>
      <sz val="10"/>
      <name val="Univers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color indexed="1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2"/>
      <color indexed="8"/>
      <name val="Arial Black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43"/>
      <name val="Calibri"/>
      <family val="2"/>
    </font>
    <font>
      <sz val="11"/>
      <color indexed="45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 style="thick">
        <color indexed="9"/>
      </right>
      <top style="hair"/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6" fillId="33" borderId="0" xfId="0" applyFont="1" applyFill="1" applyAlignment="1">
      <alignment horizontal="left" indent="5"/>
    </xf>
    <xf numFmtId="0" fontId="6" fillId="33" borderId="0" xfId="0" applyFont="1" applyFill="1" applyAlignment="1">
      <alignment horizontal="left" indent="4"/>
    </xf>
    <xf numFmtId="0" fontId="7" fillId="33" borderId="0" xfId="0" applyFont="1" applyFill="1" applyAlignment="1">
      <alignment horizontal="left" indent="4"/>
    </xf>
    <xf numFmtId="0" fontId="7" fillId="33" borderId="0" xfId="0" applyFont="1" applyFill="1" applyBorder="1" applyAlignment="1">
      <alignment horizontal="left" indent="4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/>
    </xf>
    <xf numFmtId="180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181" fontId="2" fillId="33" borderId="0" xfId="0" applyNumberFormat="1" applyFont="1" applyFill="1" applyBorder="1" applyAlignment="1">
      <alignment horizontal="right"/>
    </xf>
    <xf numFmtId="1" fontId="2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0" fontId="12" fillId="33" borderId="11" xfId="0" applyFont="1" applyFill="1" applyBorder="1" applyAlignment="1">
      <alignment horizontal="right" wrapText="1"/>
    </xf>
    <xf numFmtId="180" fontId="2" fillId="33" borderId="12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180" fontId="2" fillId="33" borderId="13" xfId="0" applyNumberFormat="1" applyFont="1" applyFill="1" applyBorder="1" applyAlignment="1">
      <alignment horizontal="right"/>
    </xf>
    <xf numFmtId="180" fontId="2" fillId="33" borderId="14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/>
    </xf>
    <xf numFmtId="1" fontId="2" fillId="33" borderId="10" xfId="0" applyNumberFormat="1" applyFont="1" applyFill="1" applyBorder="1" applyAlignment="1">
      <alignment horizontal="right"/>
    </xf>
    <xf numFmtId="181" fontId="2" fillId="33" borderId="10" xfId="0" applyNumberFormat="1" applyFont="1" applyFill="1" applyBorder="1" applyAlignment="1">
      <alignment horizontal="right"/>
    </xf>
    <xf numFmtId="180" fontId="2" fillId="33" borderId="10" xfId="0" applyNumberFormat="1" applyFont="1" applyFill="1" applyBorder="1" applyAlignment="1">
      <alignment horizontal="right"/>
    </xf>
    <xf numFmtId="180" fontId="2" fillId="33" borderId="15" xfId="0" applyNumberFormat="1" applyFont="1" applyFill="1" applyBorder="1" applyAlignment="1">
      <alignment horizontal="right"/>
    </xf>
    <xf numFmtId="0" fontId="12" fillId="33" borderId="15" xfId="0" applyFont="1" applyFill="1" applyBorder="1" applyAlignment="1">
      <alignment horizontal="right" wrapText="1"/>
    </xf>
    <xf numFmtId="0" fontId="11" fillId="33" borderId="10" xfId="0" applyFont="1" applyFill="1" applyBorder="1" applyAlignment="1">
      <alignment horizontal="left"/>
    </xf>
    <xf numFmtId="0" fontId="4" fillId="33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81924"/>
      <rgbColor rgb="0099CCFF"/>
      <rgbColor rgb="00893C00"/>
      <rgbColor rgb="00CC99FF"/>
      <rgbColor rgb="0000477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P1" sqref="P1"/>
    </sheetView>
  </sheetViews>
  <sheetFormatPr defaultColWidth="0" defaultRowHeight="12.75"/>
  <cols>
    <col min="1" max="1" width="33.7109375" style="33" customWidth="1"/>
    <col min="2" max="2" width="0.9921875" style="33" customWidth="1"/>
    <col min="3" max="15" width="7.421875" style="33" customWidth="1"/>
    <col min="16" max="16" width="4.00390625" style="35" customWidth="1"/>
    <col min="17" max="16384" width="11.421875" style="35" hidden="1" customWidth="1"/>
  </cols>
  <sheetData>
    <row r="1" spans="1:15" s="4" customFormat="1" ht="27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7" customFormat="1" ht="18" customHeight="1">
      <c r="A2" s="5" t="s">
        <v>68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0" customFormat="1" ht="15.75" customHeight="1">
      <c r="A3" s="8" t="s">
        <v>69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12" customFormat="1" ht="18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3" customFormat="1" ht="19.5" customHeight="1">
      <c r="A5" s="52" t="s">
        <v>76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s="14" customFormat="1" ht="36" customHeight="1">
      <c r="A6" s="41"/>
      <c r="C6" s="41" t="s">
        <v>2</v>
      </c>
      <c r="D6" s="41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1" t="s">
        <v>13</v>
      </c>
      <c r="O6" s="41" t="s">
        <v>14</v>
      </c>
    </row>
    <row r="7" spans="1:15" s="14" customFormat="1" ht="15" customHeight="1">
      <c r="A7" s="15" t="s">
        <v>64</v>
      </c>
      <c r="C7" s="50">
        <v>9.7</v>
      </c>
      <c r="D7" s="50">
        <v>9.6</v>
      </c>
      <c r="E7" s="50">
        <v>10.7</v>
      </c>
      <c r="F7" s="50">
        <v>14.2</v>
      </c>
      <c r="G7" s="50">
        <v>18.2</v>
      </c>
      <c r="H7" s="50">
        <v>23.8</v>
      </c>
      <c r="I7" s="50">
        <v>26.7</v>
      </c>
      <c r="J7" s="50">
        <v>26.4</v>
      </c>
      <c r="K7" s="50" t="s">
        <v>16</v>
      </c>
      <c r="L7" s="50" t="s">
        <v>16</v>
      </c>
      <c r="M7" s="50" t="s">
        <v>16</v>
      </c>
      <c r="N7" s="50" t="s">
        <v>16</v>
      </c>
      <c r="O7" s="50" t="s">
        <v>16</v>
      </c>
    </row>
    <row r="8" spans="1:15" s="17" customFormat="1" ht="15" customHeight="1">
      <c r="A8" s="15" t="s">
        <v>15</v>
      </c>
      <c r="B8" s="15"/>
      <c r="C8" s="16">
        <v>13.5</v>
      </c>
      <c r="D8" s="16">
        <v>14.6</v>
      </c>
      <c r="E8" s="16">
        <v>15.6</v>
      </c>
      <c r="F8" s="16">
        <v>19.9</v>
      </c>
      <c r="G8" s="16">
        <v>24.3</v>
      </c>
      <c r="H8" s="16">
        <v>31.1</v>
      </c>
      <c r="I8" s="16">
        <v>34.1</v>
      </c>
      <c r="J8" s="16">
        <v>33.8</v>
      </c>
      <c r="K8" s="16" t="s">
        <v>16</v>
      </c>
      <c r="L8" s="16" t="s">
        <v>16</v>
      </c>
      <c r="M8" s="16" t="s">
        <v>16</v>
      </c>
      <c r="N8" s="16" t="s">
        <v>16</v>
      </c>
      <c r="O8" s="16" t="s">
        <v>16</v>
      </c>
    </row>
    <row r="9" spans="1:15" s="17" customFormat="1" ht="15" customHeight="1">
      <c r="A9" s="15" t="s">
        <v>25</v>
      </c>
      <c r="B9" s="15"/>
      <c r="C9" s="17">
        <v>5.7</v>
      </c>
      <c r="D9" s="17">
        <v>4.6</v>
      </c>
      <c r="E9" s="17">
        <v>5.6</v>
      </c>
      <c r="F9" s="17">
        <v>8.4</v>
      </c>
      <c r="G9" s="17">
        <v>12.1</v>
      </c>
      <c r="H9" s="17">
        <v>16.5</v>
      </c>
      <c r="I9" s="18">
        <v>19.2</v>
      </c>
      <c r="J9" s="18">
        <v>18.9</v>
      </c>
      <c r="K9" s="16" t="s">
        <v>16</v>
      </c>
      <c r="L9" s="16" t="s">
        <v>16</v>
      </c>
      <c r="M9" s="16" t="s">
        <v>16</v>
      </c>
      <c r="N9" s="16" t="s">
        <v>16</v>
      </c>
      <c r="O9" s="18" t="s">
        <v>16</v>
      </c>
    </row>
    <row r="10" spans="1:15" s="17" customFormat="1" ht="15" customHeight="1">
      <c r="A10" s="15" t="s">
        <v>17</v>
      </c>
      <c r="B10" s="15"/>
      <c r="C10" s="16">
        <v>20.6</v>
      </c>
      <c r="D10" s="16">
        <v>21.9</v>
      </c>
      <c r="E10" s="16">
        <v>24.8</v>
      </c>
      <c r="F10" s="16">
        <v>27.4</v>
      </c>
      <c r="G10" s="16">
        <v>30.7</v>
      </c>
      <c r="H10" s="16">
        <v>37.2</v>
      </c>
      <c r="I10" s="16">
        <v>42</v>
      </c>
      <c r="J10" s="16">
        <v>38.6</v>
      </c>
      <c r="K10" s="18" t="s">
        <v>16</v>
      </c>
      <c r="L10" s="18" t="s">
        <v>16</v>
      </c>
      <c r="M10" s="18" t="s">
        <v>16</v>
      </c>
      <c r="N10" s="18" t="s">
        <v>16</v>
      </c>
      <c r="O10" s="18" t="s">
        <v>16</v>
      </c>
    </row>
    <row r="11" spans="1:15" s="17" customFormat="1" ht="15" customHeight="1">
      <c r="A11" s="15" t="s">
        <v>18</v>
      </c>
      <c r="B11" s="15"/>
      <c r="C11" s="16">
        <v>-0.5</v>
      </c>
      <c r="D11" s="16">
        <v>-0.8</v>
      </c>
      <c r="E11" s="16">
        <v>1.5</v>
      </c>
      <c r="F11" s="16">
        <v>1.8</v>
      </c>
      <c r="G11" s="16">
        <v>7.4</v>
      </c>
      <c r="H11" s="16">
        <v>11.1</v>
      </c>
      <c r="I11" s="16">
        <v>13.5</v>
      </c>
      <c r="J11" s="16">
        <v>14.2</v>
      </c>
      <c r="K11" s="18" t="s">
        <v>16</v>
      </c>
      <c r="L11" s="18" t="s">
        <v>16</v>
      </c>
      <c r="M11" s="18" t="s">
        <v>16</v>
      </c>
      <c r="N11" s="18" t="s">
        <v>16</v>
      </c>
      <c r="O11" s="18" t="s">
        <v>16</v>
      </c>
    </row>
    <row r="12" spans="1:16" s="17" customFormat="1" ht="15" customHeight="1">
      <c r="A12" s="15" t="s">
        <v>41</v>
      </c>
      <c r="B12" s="15"/>
      <c r="C12" s="16">
        <v>49.9</v>
      </c>
      <c r="D12" s="16">
        <v>50.7</v>
      </c>
      <c r="E12" s="16">
        <v>44.5</v>
      </c>
      <c r="F12" s="16">
        <v>35</v>
      </c>
      <c r="G12" s="16">
        <v>30</v>
      </c>
      <c r="H12" s="16">
        <v>2.1</v>
      </c>
      <c r="I12" s="16">
        <v>18.3</v>
      </c>
      <c r="J12" s="16">
        <v>3.1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/>
    </row>
    <row r="13" spans="1:15" s="17" customFormat="1" ht="15" customHeight="1">
      <c r="A13" s="15" t="s">
        <v>20</v>
      </c>
      <c r="B13" s="15"/>
      <c r="C13" s="19">
        <v>91</v>
      </c>
      <c r="D13" s="19">
        <v>100</v>
      </c>
      <c r="E13" s="19">
        <v>82</v>
      </c>
      <c r="F13" s="19">
        <v>78</v>
      </c>
      <c r="G13" s="19">
        <v>85</v>
      </c>
      <c r="H13" s="19">
        <v>82</v>
      </c>
      <c r="I13" s="19">
        <v>71</v>
      </c>
      <c r="J13" s="19">
        <v>74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</row>
    <row r="14" spans="1:15" s="17" customFormat="1" ht="15" customHeight="1">
      <c r="A14" s="15" t="s">
        <v>21</v>
      </c>
      <c r="B14" s="15"/>
      <c r="C14" s="20">
        <v>5</v>
      </c>
      <c r="D14" s="20">
        <v>6</v>
      </c>
      <c r="E14" s="20">
        <v>7</v>
      </c>
      <c r="F14" s="20">
        <v>5</v>
      </c>
      <c r="G14" s="20">
        <v>7</v>
      </c>
      <c r="H14" s="20">
        <v>0</v>
      </c>
      <c r="I14" s="20">
        <v>3</v>
      </c>
      <c r="J14" s="20">
        <v>1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</row>
    <row r="15" spans="1:15" s="17" customFormat="1" ht="15" customHeight="1">
      <c r="A15" s="15" t="s">
        <v>22</v>
      </c>
      <c r="B15" s="15"/>
      <c r="C15" s="18" t="s">
        <v>16</v>
      </c>
      <c r="D15" s="18" t="s">
        <v>16</v>
      </c>
      <c r="E15" s="18" t="s">
        <v>16</v>
      </c>
      <c r="F15" s="18" t="s">
        <v>16</v>
      </c>
      <c r="G15" s="18" t="s">
        <v>16</v>
      </c>
      <c r="H15" s="18" t="s">
        <v>16</v>
      </c>
      <c r="I15" s="18" t="s">
        <v>16</v>
      </c>
      <c r="J15" s="18" t="s">
        <v>16</v>
      </c>
      <c r="K15" s="18" t="s">
        <v>16</v>
      </c>
      <c r="L15" s="18" t="s">
        <v>16</v>
      </c>
      <c r="M15" s="18" t="s">
        <v>16</v>
      </c>
      <c r="N15" s="18" t="s">
        <v>16</v>
      </c>
      <c r="O15" s="18" t="s">
        <v>16</v>
      </c>
    </row>
    <row r="16" spans="1:15" s="17" customFormat="1" ht="15" customHeight="1">
      <c r="A16" s="15" t="s">
        <v>23</v>
      </c>
      <c r="B16" s="15"/>
      <c r="C16" s="20">
        <v>1</v>
      </c>
      <c r="D16" s="20">
        <v>3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18" t="s">
        <v>16</v>
      </c>
      <c r="L16" s="18" t="s">
        <v>16</v>
      </c>
      <c r="M16" s="18" t="s">
        <v>16</v>
      </c>
      <c r="N16" s="18" t="s">
        <v>16</v>
      </c>
      <c r="O16" s="18" t="s">
        <v>16</v>
      </c>
    </row>
    <row r="17" spans="1:15" s="17" customFormat="1" ht="15" customHeight="1">
      <c r="A17" s="39" t="s">
        <v>24</v>
      </c>
      <c r="B17" s="39"/>
      <c r="C17" s="49">
        <v>113</v>
      </c>
      <c r="D17" s="49">
        <v>167.8</v>
      </c>
      <c r="E17" s="49">
        <v>191</v>
      </c>
      <c r="F17" s="49">
        <v>255.1</v>
      </c>
      <c r="G17" s="49">
        <v>297.9</v>
      </c>
      <c r="H17" s="49">
        <v>346.7</v>
      </c>
      <c r="I17" s="49">
        <v>370.7</v>
      </c>
      <c r="J17" s="49">
        <v>350</v>
      </c>
      <c r="K17" s="49" t="s">
        <v>16</v>
      </c>
      <c r="L17" s="49" t="s">
        <v>16</v>
      </c>
      <c r="M17" s="49" t="s">
        <v>16</v>
      </c>
      <c r="N17" s="49" t="s">
        <v>16</v>
      </c>
      <c r="O17" s="49" t="s">
        <v>16</v>
      </c>
    </row>
    <row r="18" spans="1:15" s="25" customFormat="1" ht="15" customHeight="1">
      <c r="A18" s="21" t="s">
        <v>77</v>
      </c>
      <c r="B18" s="22"/>
      <c r="C18" s="23"/>
      <c r="D18" s="23"/>
      <c r="E18" s="23"/>
      <c r="F18" s="23"/>
      <c r="G18" s="23"/>
      <c r="H18" s="24"/>
      <c r="I18" s="23"/>
      <c r="J18" s="23"/>
      <c r="K18" s="23"/>
      <c r="L18" s="23"/>
      <c r="M18" s="24"/>
      <c r="N18" s="24"/>
      <c r="O18" s="24"/>
    </row>
    <row r="19" spans="1:15" s="25" customFormat="1" ht="15" customHeight="1">
      <c r="A19" s="53" t="s">
        <v>78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3:15" s="15" customFormat="1" ht="12.75" customHeight="1">
      <c r="C20" s="31"/>
      <c r="D20" s="32"/>
      <c r="E20" s="31"/>
      <c r="F20" s="32"/>
      <c r="G20" s="32"/>
      <c r="H20" s="31"/>
      <c r="I20" s="32"/>
      <c r="J20" s="31"/>
      <c r="K20" s="32"/>
      <c r="L20" s="32"/>
      <c r="M20" s="31"/>
      <c r="N20" s="31"/>
      <c r="O20" s="31"/>
    </row>
    <row r="21" spans="3:15" ht="12.75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3:15" ht="12.75">
      <c r="C22" s="34"/>
      <c r="E22" s="34"/>
      <c r="H22" s="34"/>
      <c r="J22" s="34"/>
      <c r="M22" s="34"/>
      <c r="N22" s="34"/>
      <c r="O22" s="34"/>
    </row>
    <row r="23" spans="3:15" ht="12.7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3:15" ht="12.7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3:15" ht="12.75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3:15" ht="12.75"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2.75">
      <c r="A27" s="36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2.75">
      <c r="A28" s="38"/>
      <c r="B28" s="3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2.75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2.75">
      <c r="A30" s="36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12.75">
      <c r="A31" s="36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</sheetData>
  <sheetProtection/>
  <mergeCells count="2">
    <mergeCell ref="A5:O5"/>
    <mergeCell ref="A19:O19"/>
  </mergeCell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P1" sqref="P1"/>
    </sheetView>
  </sheetViews>
  <sheetFormatPr defaultColWidth="0" defaultRowHeight="12.75"/>
  <cols>
    <col min="1" max="1" width="33.7109375" style="33" customWidth="1"/>
    <col min="2" max="2" width="0.9921875" style="33" customWidth="1"/>
    <col min="3" max="15" width="7.421875" style="33" customWidth="1"/>
    <col min="16" max="16" width="4.00390625" style="35" customWidth="1"/>
    <col min="17" max="16384" width="11.421875" style="35" hidden="1" customWidth="1"/>
  </cols>
  <sheetData>
    <row r="1" spans="1:15" s="4" customFormat="1" ht="27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7" customFormat="1" ht="1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0" customFormat="1" ht="15.75" customHeight="1">
      <c r="A3" s="8" t="s">
        <v>54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12" customFormat="1" ht="18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3" customFormat="1" ht="19.5" customHeight="1">
      <c r="A5" s="52" t="s">
        <v>45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3:15" s="14" customFormat="1" ht="36" customHeight="1">
      <c r="C6" s="41" t="s">
        <v>2</v>
      </c>
      <c r="D6" s="41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1" t="s">
        <v>13</v>
      </c>
      <c r="O6" s="41" t="s">
        <v>14</v>
      </c>
    </row>
    <row r="7" spans="1:15" s="17" customFormat="1" ht="15" customHeight="1">
      <c r="A7" s="15" t="s">
        <v>15</v>
      </c>
      <c r="B7" s="15"/>
      <c r="C7" s="42">
        <v>10.8</v>
      </c>
      <c r="D7" s="42">
        <v>15.4</v>
      </c>
      <c r="E7" s="42">
        <v>16.2</v>
      </c>
      <c r="F7" s="42">
        <v>20.3</v>
      </c>
      <c r="G7" s="42">
        <v>24.5</v>
      </c>
      <c r="H7" s="42">
        <v>29.3</v>
      </c>
      <c r="I7" s="42">
        <v>32.3</v>
      </c>
      <c r="J7" s="42">
        <v>30.8</v>
      </c>
      <c r="K7" s="42">
        <v>26.8</v>
      </c>
      <c r="L7" s="42">
        <v>21.4</v>
      </c>
      <c r="M7" s="42">
        <v>15.3</v>
      </c>
      <c r="N7" s="42">
        <v>10.6</v>
      </c>
      <c r="O7" s="42">
        <f>SUM(C7:N7)/12</f>
        <v>21.14166666666667</v>
      </c>
    </row>
    <row r="8" spans="1:15" s="17" customFormat="1" ht="15" customHeight="1">
      <c r="A8" s="15" t="s">
        <v>25</v>
      </c>
      <c r="B8" s="15"/>
      <c r="C8" s="17">
        <v>2</v>
      </c>
      <c r="D8" s="17">
        <v>5.4</v>
      </c>
      <c r="E8" s="17">
        <v>5.6</v>
      </c>
      <c r="F8" s="17">
        <v>9.5</v>
      </c>
      <c r="G8" s="17">
        <v>12.2</v>
      </c>
      <c r="H8" s="17">
        <v>15.6</v>
      </c>
      <c r="I8" s="18">
        <v>17.7</v>
      </c>
      <c r="J8" s="18">
        <v>17.1</v>
      </c>
      <c r="K8" s="18">
        <v>14.4</v>
      </c>
      <c r="L8" s="18">
        <v>10.8</v>
      </c>
      <c r="M8" s="18">
        <v>5.1</v>
      </c>
      <c r="N8" s="18">
        <v>2</v>
      </c>
      <c r="O8" s="18">
        <f>SUM(C8:N8)/12</f>
        <v>9.783333333333333</v>
      </c>
    </row>
    <row r="9" spans="1:15" s="17" customFormat="1" ht="15" customHeight="1">
      <c r="A9" s="15" t="s">
        <v>17</v>
      </c>
      <c r="B9" s="15"/>
      <c r="C9" s="16">
        <v>18.4</v>
      </c>
      <c r="D9" s="16">
        <v>20.6</v>
      </c>
      <c r="E9" s="16">
        <v>25.5</v>
      </c>
      <c r="F9" s="16">
        <v>28.2</v>
      </c>
      <c r="G9" s="16">
        <v>32.2</v>
      </c>
      <c r="H9" s="16">
        <v>35.8</v>
      </c>
      <c r="I9" s="16">
        <v>37.6</v>
      </c>
      <c r="J9" s="16">
        <v>39</v>
      </c>
      <c r="K9" s="18">
        <v>31.1</v>
      </c>
      <c r="L9" s="18">
        <v>28.8</v>
      </c>
      <c r="M9" s="18">
        <v>20.7</v>
      </c>
      <c r="N9" s="18">
        <v>16.9</v>
      </c>
      <c r="O9" s="18">
        <f>MAX(C9:N9)</f>
        <v>39</v>
      </c>
    </row>
    <row r="10" spans="1:15" s="17" customFormat="1" ht="15" customHeight="1">
      <c r="A10" s="15" t="s">
        <v>18</v>
      </c>
      <c r="B10" s="15"/>
      <c r="C10" s="16">
        <v>-5.5</v>
      </c>
      <c r="D10" s="16">
        <v>-1.6</v>
      </c>
      <c r="E10" s="16">
        <v>0.3</v>
      </c>
      <c r="F10" s="16">
        <v>3.5</v>
      </c>
      <c r="G10" s="16">
        <v>5.5</v>
      </c>
      <c r="H10" s="16">
        <v>12</v>
      </c>
      <c r="I10" s="16">
        <v>14.4</v>
      </c>
      <c r="J10" s="16">
        <v>12.7</v>
      </c>
      <c r="K10" s="18">
        <v>7.2</v>
      </c>
      <c r="L10" s="18">
        <v>3.4</v>
      </c>
      <c r="M10" s="18">
        <v>-4</v>
      </c>
      <c r="N10" s="18">
        <v>-6.5</v>
      </c>
      <c r="O10" s="18">
        <f>MIN(C10:N10)</f>
        <v>-6.5</v>
      </c>
    </row>
    <row r="11" spans="1:15" s="17" customFormat="1" ht="15" customHeight="1">
      <c r="A11" s="15" t="s">
        <v>41</v>
      </c>
      <c r="B11" s="15"/>
      <c r="C11" s="19">
        <v>8</v>
      </c>
      <c r="D11" s="19">
        <v>26</v>
      </c>
      <c r="E11" s="19">
        <v>63</v>
      </c>
      <c r="F11" s="19">
        <v>127</v>
      </c>
      <c r="G11" s="19">
        <v>47</v>
      </c>
      <c r="H11" s="19">
        <v>32</v>
      </c>
      <c r="I11" s="19">
        <v>2</v>
      </c>
      <c r="J11" s="19">
        <v>30</v>
      </c>
      <c r="K11" s="19">
        <v>23.7</v>
      </c>
      <c r="L11" s="19">
        <v>44.8</v>
      </c>
      <c r="M11" s="19">
        <v>0.4</v>
      </c>
      <c r="N11" s="19">
        <v>16.1</v>
      </c>
      <c r="O11" s="19">
        <f>SUM(C11:N11)</f>
        <v>420</v>
      </c>
    </row>
    <row r="12" spans="1:15" s="17" customFormat="1" ht="15" customHeight="1">
      <c r="A12" s="15" t="s">
        <v>20</v>
      </c>
      <c r="B12" s="15"/>
      <c r="C12" s="19">
        <v>58</v>
      </c>
      <c r="D12" s="19">
        <v>84</v>
      </c>
      <c r="E12" s="19">
        <v>109</v>
      </c>
      <c r="F12" s="19">
        <v>80</v>
      </c>
      <c r="G12" s="19">
        <v>74</v>
      </c>
      <c r="H12" s="19">
        <v>69</v>
      </c>
      <c r="I12" s="19">
        <v>67</v>
      </c>
      <c r="J12" s="19">
        <v>85</v>
      </c>
      <c r="K12" s="19">
        <v>61</v>
      </c>
      <c r="L12" s="19">
        <v>80</v>
      </c>
      <c r="M12" s="19">
        <v>78</v>
      </c>
      <c r="N12" s="19">
        <v>72</v>
      </c>
      <c r="O12" s="19">
        <f>MAX(C12:N12)</f>
        <v>109</v>
      </c>
    </row>
    <row r="13" spans="1:15" s="17" customFormat="1" ht="15" customHeight="1">
      <c r="A13" s="15" t="s">
        <v>21</v>
      </c>
      <c r="B13" s="15"/>
      <c r="C13" s="20">
        <v>4</v>
      </c>
      <c r="D13" s="20">
        <v>7</v>
      </c>
      <c r="E13" s="20">
        <v>7</v>
      </c>
      <c r="F13" s="20">
        <v>10</v>
      </c>
      <c r="G13" s="20">
        <v>7</v>
      </c>
      <c r="H13" s="20">
        <v>5</v>
      </c>
      <c r="I13" s="20">
        <v>1</v>
      </c>
      <c r="J13" s="20">
        <v>2</v>
      </c>
      <c r="K13" s="19">
        <v>3</v>
      </c>
      <c r="L13" s="19">
        <v>1</v>
      </c>
      <c r="M13" s="19">
        <v>0</v>
      </c>
      <c r="N13" s="19">
        <v>3</v>
      </c>
      <c r="O13" s="19">
        <f>SUM(C13:N13)</f>
        <v>50</v>
      </c>
    </row>
    <row r="14" spans="1:15" s="17" customFormat="1" ht="15" customHeight="1">
      <c r="A14" s="15" t="s">
        <v>22</v>
      </c>
      <c r="B14" s="15"/>
      <c r="C14" s="20">
        <v>0</v>
      </c>
      <c r="D14" s="20">
        <v>0</v>
      </c>
      <c r="E14" s="20">
        <v>0</v>
      </c>
      <c r="F14" s="20">
        <v>5</v>
      </c>
      <c r="G14" s="20">
        <v>2</v>
      </c>
      <c r="H14" s="20">
        <v>3</v>
      </c>
      <c r="I14" s="20">
        <v>2</v>
      </c>
      <c r="J14" s="20">
        <v>5</v>
      </c>
      <c r="K14" s="20">
        <v>1</v>
      </c>
      <c r="L14" s="20">
        <v>1</v>
      </c>
      <c r="M14" s="20">
        <v>0</v>
      </c>
      <c r="N14" s="20">
        <v>0</v>
      </c>
      <c r="O14" s="19">
        <f>SUM(C14:N14)</f>
        <v>19</v>
      </c>
    </row>
    <row r="15" spans="1:16" s="17" customFormat="1" ht="15" customHeight="1">
      <c r="A15" s="15" t="s">
        <v>23</v>
      </c>
      <c r="B15" s="15"/>
      <c r="C15" s="20">
        <v>5</v>
      </c>
      <c r="D15" s="20">
        <v>1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3</v>
      </c>
      <c r="N15" s="20">
        <v>10</v>
      </c>
      <c r="O15" s="20">
        <f>SUM(C15:N15)</f>
        <v>19</v>
      </c>
      <c r="P15" s="20"/>
    </row>
    <row r="16" spans="1:15" s="17" customFormat="1" ht="15" customHeight="1">
      <c r="A16" s="39" t="s">
        <v>24</v>
      </c>
      <c r="B16" s="39"/>
      <c r="C16" s="40">
        <v>130</v>
      </c>
      <c r="D16" s="40">
        <v>155</v>
      </c>
      <c r="E16" s="40">
        <v>234</v>
      </c>
      <c r="F16" s="40">
        <v>206</v>
      </c>
      <c r="G16" s="40">
        <v>288</v>
      </c>
      <c r="H16" s="40">
        <v>320</v>
      </c>
      <c r="I16" s="40">
        <v>379</v>
      </c>
      <c r="J16" s="40">
        <v>328</v>
      </c>
      <c r="K16" s="40">
        <v>286.5</v>
      </c>
      <c r="L16" s="40">
        <v>234.6</v>
      </c>
      <c r="M16" s="40">
        <v>228</v>
      </c>
      <c r="N16" s="40">
        <v>151.4</v>
      </c>
      <c r="O16" s="40">
        <f>SUM(C16:N16)</f>
        <v>2940.5</v>
      </c>
    </row>
    <row r="17" spans="1:15" s="25" customFormat="1" ht="18" customHeight="1">
      <c r="A17" s="21" t="s">
        <v>50</v>
      </c>
      <c r="B17" s="22"/>
      <c r="C17" s="23"/>
      <c r="D17" s="23"/>
      <c r="E17" s="23"/>
      <c r="F17" s="23"/>
      <c r="G17" s="23"/>
      <c r="H17" s="24"/>
      <c r="I17" s="23"/>
      <c r="J17" s="23"/>
      <c r="K17" s="23"/>
      <c r="L17" s="23"/>
      <c r="M17" s="24"/>
      <c r="N17" s="24"/>
      <c r="O17" s="24"/>
    </row>
    <row r="18" spans="1:15" s="25" customFormat="1" ht="18" customHeight="1">
      <c r="A18" s="21" t="s">
        <v>49</v>
      </c>
      <c r="B18" s="22"/>
      <c r="C18" s="23"/>
      <c r="D18" s="23"/>
      <c r="E18" s="23"/>
      <c r="F18" s="23"/>
      <c r="G18" s="23"/>
      <c r="H18" s="24"/>
      <c r="I18" s="23"/>
      <c r="J18" s="23"/>
      <c r="K18" s="23"/>
      <c r="L18" s="23"/>
      <c r="M18" s="24"/>
      <c r="N18" s="24"/>
      <c r="O18" s="24"/>
    </row>
    <row r="19" spans="3:15" s="15" customFormat="1" ht="12.75" customHeight="1">
      <c r="C19" s="31"/>
      <c r="D19" s="32"/>
      <c r="E19" s="31"/>
      <c r="F19" s="32"/>
      <c r="G19" s="32"/>
      <c r="H19" s="31"/>
      <c r="I19" s="32"/>
      <c r="J19" s="31"/>
      <c r="K19" s="32"/>
      <c r="L19" s="32"/>
      <c r="M19" s="31"/>
      <c r="N19" s="31"/>
      <c r="O19" s="31"/>
    </row>
    <row r="20" spans="3:15" ht="12.7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3:15" ht="12.75">
      <c r="C21" s="34"/>
      <c r="E21" s="34"/>
      <c r="H21" s="34"/>
      <c r="J21" s="34"/>
      <c r="M21" s="34"/>
      <c r="N21" s="34"/>
      <c r="O21" s="34"/>
    </row>
    <row r="22" spans="3:15" ht="12.75"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3:15" ht="12.7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3:15" ht="12.7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3:15" ht="12.75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2.75">
      <c r="A26" s="36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2.75">
      <c r="A27" s="38"/>
      <c r="B27" s="3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2.75">
      <c r="A28" s="36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2.75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2.75">
      <c r="A30" s="36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</sheetData>
  <sheetProtection/>
  <mergeCells count="1">
    <mergeCell ref="A5:O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P1" sqref="P1"/>
    </sheetView>
  </sheetViews>
  <sheetFormatPr defaultColWidth="0" defaultRowHeight="12.75"/>
  <cols>
    <col min="1" max="1" width="33.7109375" style="33" customWidth="1"/>
    <col min="2" max="2" width="0.9921875" style="33" customWidth="1"/>
    <col min="3" max="15" width="7.421875" style="33" customWidth="1"/>
    <col min="16" max="16" width="4.00390625" style="35" customWidth="1"/>
    <col min="17" max="16384" width="11.421875" style="35" hidden="1" customWidth="1"/>
  </cols>
  <sheetData>
    <row r="1" spans="1:15" s="4" customFormat="1" ht="27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7" customFormat="1" ht="1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0" customFormat="1" ht="15.75" customHeight="1">
      <c r="A3" s="8" t="s">
        <v>54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12" customFormat="1" ht="18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3" customFormat="1" ht="19.5" customHeight="1">
      <c r="A5" s="52" t="s">
        <v>42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3:15" s="14" customFormat="1" ht="36" customHeight="1">
      <c r="C6" s="41" t="s">
        <v>2</v>
      </c>
      <c r="D6" s="41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1" t="s">
        <v>13</v>
      </c>
      <c r="O6" s="41" t="s">
        <v>14</v>
      </c>
    </row>
    <row r="7" spans="1:15" s="17" customFormat="1" ht="15" customHeight="1">
      <c r="A7" s="15" t="s">
        <v>15</v>
      </c>
      <c r="B7" s="15"/>
      <c r="C7" s="42">
        <v>9.1</v>
      </c>
      <c r="D7" s="42">
        <v>12</v>
      </c>
      <c r="E7" s="42">
        <v>18.3</v>
      </c>
      <c r="F7" s="42">
        <v>21.4</v>
      </c>
      <c r="G7" s="42">
        <v>27.3</v>
      </c>
      <c r="H7" s="42">
        <v>31.2</v>
      </c>
      <c r="I7" s="42">
        <v>35.6</v>
      </c>
      <c r="J7" s="42">
        <v>30</v>
      </c>
      <c r="K7" s="42">
        <v>28.6</v>
      </c>
      <c r="L7" s="42">
        <v>24.1</v>
      </c>
      <c r="M7" s="42">
        <v>17.1</v>
      </c>
      <c r="N7" s="42">
        <v>8.7</v>
      </c>
      <c r="O7" s="42">
        <f>SUM(C7:N7)/12</f>
        <v>21.95</v>
      </c>
    </row>
    <row r="8" spans="1:15" s="17" customFormat="1" ht="15" customHeight="1">
      <c r="A8" s="15" t="s">
        <v>25</v>
      </c>
      <c r="B8" s="15"/>
      <c r="C8" s="17">
        <v>2.4</v>
      </c>
      <c r="D8" s="17">
        <v>1.7</v>
      </c>
      <c r="E8" s="17">
        <v>7.5</v>
      </c>
      <c r="F8" s="17">
        <v>9.3</v>
      </c>
      <c r="G8" s="17">
        <v>13.7</v>
      </c>
      <c r="H8" s="17">
        <v>16.6</v>
      </c>
      <c r="I8" s="18">
        <v>20.8</v>
      </c>
      <c r="J8" s="18">
        <v>17.2</v>
      </c>
      <c r="K8" s="18">
        <v>16.6</v>
      </c>
      <c r="L8" s="18">
        <v>13.4</v>
      </c>
      <c r="M8" s="18">
        <v>9</v>
      </c>
      <c r="N8" s="18">
        <v>1.1</v>
      </c>
      <c r="O8" s="18">
        <f>SUM(C8:N8)/12</f>
        <v>10.775</v>
      </c>
    </row>
    <row r="9" spans="1:15" s="17" customFormat="1" ht="15" customHeight="1">
      <c r="A9" s="15" t="s">
        <v>17</v>
      </c>
      <c r="B9" s="15"/>
      <c r="C9" s="16">
        <v>15.2</v>
      </c>
      <c r="D9" s="16">
        <v>18.6</v>
      </c>
      <c r="E9" s="16">
        <v>27</v>
      </c>
      <c r="F9" s="16">
        <v>25.2</v>
      </c>
      <c r="G9" s="16">
        <v>35.6</v>
      </c>
      <c r="H9" s="16">
        <v>35.1</v>
      </c>
      <c r="I9" s="16">
        <v>39.7</v>
      </c>
      <c r="J9" s="16">
        <v>35</v>
      </c>
      <c r="K9" s="18">
        <v>36.7</v>
      </c>
      <c r="L9" s="18">
        <v>29.2</v>
      </c>
      <c r="M9" s="18">
        <v>20.8</v>
      </c>
      <c r="N9" s="18">
        <v>20.5</v>
      </c>
      <c r="O9" s="18">
        <f>MAX(C9:N9)</f>
        <v>39.7</v>
      </c>
    </row>
    <row r="10" spans="1:15" s="17" customFormat="1" ht="15" customHeight="1">
      <c r="A10" s="15" t="s">
        <v>18</v>
      </c>
      <c r="B10" s="15"/>
      <c r="C10" s="16">
        <v>-5.4</v>
      </c>
      <c r="D10" s="16">
        <v>-3.2</v>
      </c>
      <c r="E10" s="16">
        <v>-0.5</v>
      </c>
      <c r="F10" s="16">
        <v>3.8</v>
      </c>
      <c r="G10" s="16">
        <v>6.5</v>
      </c>
      <c r="H10" s="16">
        <v>10.4</v>
      </c>
      <c r="I10" s="16">
        <v>16.6</v>
      </c>
      <c r="J10" s="16">
        <v>12.6</v>
      </c>
      <c r="K10" s="18">
        <v>12</v>
      </c>
      <c r="L10" s="18">
        <v>9.4</v>
      </c>
      <c r="M10" s="18">
        <v>0.5</v>
      </c>
      <c r="N10" s="18">
        <v>-4</v>
      </c>
      <c r="O10" s="18">
        <f>MIN(C10:N10)</f>
        <v>-5.4</v>
      </c>
    </row>
    <row r="11" spans="1:15" s="17" customFormat="1" ht="15" customHeight="1">
      <c r="A11" s="15" t="s">
        <v>41</v>
      </c>
      <c r="B11" s="15"/>
      <c r="C11" s="19">
        <v>16</v>
      </c>
      <c r="D11" s="19">
        <v>29</v>
      </c>
      <c r="E11" s="19">
        <v>15</v>
      </c>
      <c r="F11" s="19">
        <v>39</v>
      </c>
      <c r="G11" s="19">
        <v>6</v>
      </c>
      <c r="H11" s="19">
        <v>46</v>
      </c>
      <c r="I11" s="19">
        <v>33</v>
      </c>
      <c r="J11" s="19">
        <v>4</v>
      </c>
      <c r="K11" s="18">
        <v>73</v>
      </c>
      <c r="L11" s="18">
        <v>20</v>
      </c>
      <c r="M11" s="18">
        <v>19</v>
      </c>
      <c r="N11" s="18">
        <v>8</v>
      </c>
      <c r="O11" s="18">
        <f>SUM(C11:N11)</f>
        <v>308</v>
      </c>
    </row>
    <row r="12" spans="1:15" s="17" customFormat="1" ht="15" customHeight="1">
      <c r="A12" s="15" t="s">
        <v>20</v>
      </c>
      <c r="B12" s="15"/>
      <c r="C12" s="19">
        <v>70</v>
      </c>
      <c r="D12" s="19">
        <v>81</v>
      </c>
      <c r="E12" s="19">
        <v>109</v>
      </c>
      <c r="F12" s="19">
        <v>96</v>
      </c>
      <c r="G12" s="19">
        <v>67</v>
      </c>
      <c r="H12" s="19">
        <v>69</v>
      </c>
      <c r="I12" s="19">
        <v>67</v>
      </c>
      <c r="J12" s="19">
        <v>71</v>
      </c>
      <c r="K12" s="19">
        <v>65</v>
      </c>
      <c r="L12" s="19">
        <v>63</v>
      </c>
      <c r="M12" s="19">
        <v>61</v>
      </c>
      <c r="N12" s="19">
        <v>69</v>
      </c>
      <c r="O12" s="19">
        <f>MAX(C12:N12)</f>
        <v>109</v>
      </c>
    </row>
    <row r="13" spans="1:16" s="17" customFormat="1" ht="15" customHeight="1">
      <c r="A13" s="15" t="s">
        <v>21</v>
      </c>
      <c r="B13" s="15"/>
      <c r="C13" s="20">
        <v>4</v>
      </c>
      <c r="D13" s="20">
        <v>2</v>
      </c>
      <c r="E13" s="20">
        <v>4</v>
      </c>
      <c r="F13" s="20">
        <v>6</v>
      </c>
      <c r="G13" s="20">
        <v>2</v>
      </c>
      <c r="H13" s="20">
        <v>7</v>
      </c>
      <c r="I13" s="20">
        <v>4</v>
      </c>
      <c r="J13" s="20">
        <v>1</v>
      </c>
      <c r="K13" s="19">
        <v>4</v>
      </c>
      <c r="L13" s="19">
        <v>3</v>
      </c>
      <c r="M13" s="19">
        <v>7</v>
      </c>
      <c r="N13" s="19">
        <v>3</v>
      </c>
      <c r="O13" s="19">
        <f>SUM(C13:N13)</f>
        <v>47</v>
      </c>
      <c r="P13" s="19"/>
    </row>
    <row r="14" spans="1:16" s="17" customFormat="1" ht="15" customHeight="1">
      <c r="A14" s="15" t="s">
        <v>22</v>
      </c>
      <c r="B14" s="15"/>
      <c r="C14" s="20">
        <v>0</v>
      </c>
      <c r="D14" s="20">
        <v>0</v>
      </c>
      <c r="E14" s="20">
        <v>1</v>
      </c>
      <c r="F14" s="20">
        <v>0</v>
      </c>
      <c r="G14" s="20">
        <v>4</v>
      </c>
      <c r="H14" s="20">
        <v>8</v>
      </c>
      <c r="I14" s="20">
        <v>6</v>
      </c>
      <c r="J14" s="20">
        <v>1</v>
      </c>
      <c r="K14" s="19">
        <v>5</v>
      </c>
      <c r="L14" s="19">
        <v>0</v>
      </c>
      <c r="M14" s="19">
        <v>0</v>
      </c>
      <c r="N14" s="19">
        <v>0</v>
      </c>
      <c r="O14" s="19">
        <f>SUM(C14:N14)</f>
        <v>25</v>
      </c>
      <c r="P14" s="19"/>
    </row>
    <row r="15" spans="1:15" s="17" customFormat="1" ht="15" customHeight="1">
      <c r="A15" s="15" t="s">
        <v>23</v>
      </c>
      <c r="B15" s="15"/>
      <c r="C15" s="20">
        <v>6</v>
      </c>
      <c r="D15" s="20">
        <v>8</v>
      </c>
      <c r="E15" s="20">
        <v>2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19">
        <v>0</v>
      </c>
      <c r="L15" s="19">
        <v>0</v>
      </c>
      <c r="M15" s="19">
        <v>0</v>
      </c>
      <c r="N15" s="19">
        <v>12</v>
      </c>
      <c r="O15" s="19">
        <f>SUM(C15:N15)</f>
        <v>28</v>
      </c>
    </row>
    <row r="16" spans="1:15" s="17" customFormat="1" ht="15" customHeight="1">
      <c r="A16" s="39" t="s">
        <v>24</v>
      </c>
      <c r="B16" s="39"/>
      <c r="C16" s="40">
        <v>115</v>
      </c>
      <c r="D16" s="40">
        <v>177</v>
      </c>
      <c r="E16" s="40">
        <v>211</v>
      </c>
      <c r="F16" s="40">
        <v>267</v>
      </c>
      <c r="G16" s="40">
        <v>310</v>
      </c>
      <c r="H16" s="40">
        <v>325</v>
      </c>
      <c r="I16" s="40">
        <v>355</v>
      </c>
      <c r="J16" s="40">
        <v>354</v>
      </c>
      <c r="K16" s="40">
        <v>244</v>
      </c>
      <c r="L16" s="40">
        <v>199</v>
      </c>
      <c r="M16" s="40">
        <v>122</v>
      </c>
      <c r="N16" s="40">
        <v>114</v>
      </c>
      <c r="O16" s="40">
        <f>SUM(C16:N16)</f>
        <v>2793</v>
      </c>
    </row>
    <row r="17" spans="1:15" s="25" customFormat="1" ht="18" customHeight="1">
      <c r="A17" s="21" t="s">
        <v>46</v>
      </c>
      <c r="B17" s="22"/>
      <c r="C17" s="23"/>
      <c r="D17" s="23"/>
      <c r="E17" s="23"/>
      <c r="F17" s="23"/>
      <c r="G17" s="23"/>
      <c r="H17" s="24"/>
      <c r="I17" s="23"/>
      <c r="J17" s="23"/>
      <c r="K17" s="23"/>
      <c r="L17" s="23"/>
      <c r="M17" s="24"/>
      <c r="N17" s="24"/>
      <c r="O17" s="24"/>
    </row>
    <row r="18" spans="1:15" s="25" customFormat="1" ht="18" customHeight="1">
      <c r="A18" s="21" t="s">
        <v>47</v>
      </c>
      <c r="B18" s="22"/>
      <c r="C18" s="23"/>
      <c r="D18" s="23"/>
      <c r="E18" s="23"/>
      <c r="F18" s="23"/>
      <c r="G18" s="23"/>
      <c r="H18" s="24"/>
      <c r="I18" s="23"/>
      <c r="J18" s="23"/>
      <c r="K18" s="23"/>
      <c r="L18" s="23"/>
      <c r="M18" s="24"/>
      <c r="N18" s="24"/>
      <c r="O18" s="24"/>
    </row>
    <row r="19" spans="3:15" s="15" customFormat="1" ht="12.75" customHeight="1">
      <c r="C19" s="31"/>
      <c r="D19" s="32"/>
      <c r="E19" s="31"/>
      <c r="F19" s="32"/>
      <c r="G19" s="32"/>
      <c r="H19" s="31"/>
      <c r="I19" s="32"/>
      <c r="J19" s="31"/>
      <c r="K19" s="32"/>
      <c r="L19" s="32"/>
      <c r="M19" s="31"/>
      <c r="N19" s="31"/>
      <c r="O19" s="31"/>
    </row>
    <row r="20" spans="3:15" ht="12.7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3:15" ht="12.75">
      <c r="C21" s="34"/>
      <c r="E21" s="34"/>
      <c r="H21" s="34"/>
      <c r="J21" s="34"/>
      <c r="M21" s="34"/>
      <c r="N21" s="34"/>
      <c r="O21" s="34"/>
    </row>
    <row r="22" spans="3:15" ht="12.75"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3:15" ht="12.7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3:15" ht="12.7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3:15" ht="12.75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2.75">
      <c r="A26" s="36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2.75">
      <c r="A27" s="38"/>
      <c r="B27" s="3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2.75">
      <c r="A28" s="36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2.75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2.75">
      <c r="A30" s="36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</sheetData>
  <sheetProtection/>
  <mergeCells count="1">
    <mergeCell ref="A5:O5"/>
  </mergeCells>
  <printOptions/>
  <pageMargins left="0.75" right="0.75" top="1" bottom="1" header="0" footer="0"/>
  <pageSetup orientation="portrait" paperSize="9"/>
  <ignoredErrors>
    <ignoredError sqref="O12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P1" sqref="P1"/>
    </sheetView>
  </sheetViews>
  <sheetFormatPr defaultColWidth="0" defaultRowHeight="12.75"/>
  <cols>
    <col min="1" max="1" width="33.7109375" style="33" customWidth="1"/>
    <col min="2" max="2" width="0.9921875" style="33" customWidth="1"/>
    <col min="3" max="15" width="7.421875" style="33" customWidth="1"/>
    <col min="16" max="16" width="4.00390625" style="35" customWidth="1"/>
    <col min="17" max="16384" width="11.421875" style="35" hidden="1" customWidth="1"/>
  </cols>
  <sheetData>
    <row r="1" spans="1:15" s="4" customFormat="1" ht="27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7" customFormat="1" ht="1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0" customFormat="1" ht="15.75" customHeight="1">
      <c r="A3" s="8" t="s">
        <v>54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12" customFormat="1" ht="18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3" customFormat="1" ht="19.5" customHeight="1">
      <c r="A5" s="52" t="s">
        <v>40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3:15" s="14" customFormat="1" ht="36" customHeight="1">
      <c r="C6" s="41" t="s">
        <v>2</v>
      </c>
      <c r="D6" s="41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1" t="s">
        <v>13</v>
      </c>
      <c r="O6" s="41" t="s">
        <v>14</v>
      </c>
    </row>
    <row r="7" spans="1:15" s="17" customFormat="1" ht="15" customHeight="1">
      <c r="A7" s="15" t="s">
        <v>15</v>
      </c>
      <c r="B7" s="15"/>
      <c r="C7" s="42">
        <v>7.4</v>
      </c>
      <c r="D7" s="42">
        <v>10.1</v>
      </c>
      <c r="E7" s="42">
        <v>17.5</v>
      </c>
      <c r="F7" s="42">
        <v>20.7</v>
      </c>
      <c r="G7" s="42">
        <v>26</v>
      </c>
      <c r="H7" s="42">
        <v>32.5</v>
      </c>
      <c r="I7" s="42">
        <v>33.4</v>
      </c>
      <c r="J7" s="42">
        <v>31.3</v>
      </c>
      <c r="K7" s="42">
        <v>27.1</v>
      </c>
      <c r="L7" s="42">
        <v>21.7</v>
      </c>
      <c r="M7" s="42">
        <v>14.2</v>
      </c>
      <c r="N7" s="42">
        <v>8.5</v>
      </c>
      <c r="O7" s="42">
        <f>SUM(C7:N7)/12</f>
        <v>20.866666666666664</v>
      </c>
    </row>
    <row r="8" spans="1:15" s="17" customFormat="1" ht="15" customHeight="1">
      <c r="A8" s="15" t="s">
        <v>25</v>
      </c>
      <c r="B8" s="15"/>
      <c r="C8" s="17">
        <v>1.1</v>
      </c>
      <c r="D8" s="17">
        <v>0.9</v>
      </c>
      <c r="E8" s="17">
        <v>4.6</v>
      </c>
      <c r="F8" s="17">
        <v>8.4</v>
      </c>
      <c r="G8" s="17">
        <v>12.9</v>
      </c>
      <c r="H8" s="17">
        <v>17.6</v>
      </c>
      <c r="I8" s="18">
        <v>18.8</v>
      </c>
      <c r="J8" s="18">
        <v>18</v>
      </c>
      <c r="K8" s="18">
        <v>15.1</v>
      </c>
      <c r="L8" s="18">
        <v>11.9</v>
      </c>
      <c r="M8" s="18">
        <v>5.7</v>
      </c>
      <c r="N8" s="18">
        <v>0.4</v>
      </c>
      <c r="O8" s="18">
        <f>SUM(C8:N8)/12</f>
        <v>9.616666666666667</v>
      </c>
    </row>
    <row r="9" spans="1:15" s="17" customFormat="1" ht="15" customHeight="1">
      <c r="A9" s="15" t="s">
        <v>17</v>
      </c>
      <c r="B9" s="15"/>
      <c r="C9" s="16">
        <v>16.2</v>
      </c>
      <c r="D9" s="16">
        <v>17</v>
      </c>
      <c r="E9" s="16">
        <v>25.3</v>
      </c>
      <c r="F9" s="16">
        <v>31.7</v>
      </c>
      <c r="G9" s="16">
        <v>33.5</v>
      </c>
      <c r="H9" s="16">
        <v>38.3</v>
      </c>
      <c r="I9" s="16">
        <v>42.3</v>
      </c>
      <c r="J9" s="16">
        <v>36.8</v>
      </c>
      <c r="K9" s="18">
        <v>36</v>
      </c>
      <c r="L9" s="18">
        <v>26.8</v>
      </c>
      <c r="M9" s="18">
        <v>22.5</v>
      </c>
      <c r="N9" s="18">
        <v>17.1</v>
      </c>
      <c r="O9" s="18">
        <f>MAX(C9:N9)</f>
        <v>42.3</v>
      </c>
    </row>
    <row r="10" spans="1:15" s="17" customFormat="1" ht="15" customHeight="1">
      <c r="A10" s="15" t="s">
        <v>18</v>
      </c>
      <c r="B10" s="15"/>
      <c r="C10" s="16">
        <v>-4.2</v>
      </c>
      <c r="D10" s="16">
        <v>-5.4</v>
      </c>
      <c r="E10" s="16">
        <v>-6</v>
      </c>
      <c r="F10" s="16">
        <v>3.9</v>
      </c>
      <c r="G10" s="16">
        <v>8.7</v>
      </c>
      <c r="H10" s="16">
        <v>13.5</v>
      </c>
      <c r="I10" s="16">
        <v>15.6</v>
      </c>
      <c r="J10" s="16">
        <v>14.3</v>
      </c>
      <c r="K10" s="18">
        <v>8.8</v>
      </c>
      <c r="L10" s="18">
        <v>7.3</v>
      </c>
      <c r="M10" s="18">
        <v>-0.5</v>
      </c>
      <c r="N10" s="18">
        <v>-5.4</v>
      </c>
      <c r="O10" s="18">
        <f>MIN(C10:N10)</f>
        <v>-6</v>
      </c>
    </row>
    <row r="11" spans="1:15" s="17" customFormat="1" ht="15" customHeight="1">
      <c r="A11" s="15" t="s">
        <v>41</v>
      </c>
      <c r="B11" s="15"/>
      <c r="C11" s="19">
        <v>0</v>
      </c>
      <c r="D11" s="19">
        <v>13</v>
      </c>
      <c r="E11" s="19">
        <v>11</v>
      </c>
      <c r="F11" s="19">
        <v>14</v>
      </c>
      <c r="G11" s="19">
        <v>55</v>
      </c>
      <c r="H11" s="19">
        <v>57</v>
      </c>
      <c r="I11" s="19">
        <v>3</v>
      </c>
      <c r="J11" s="19">
        <v>20</v>
      </c>
      <c r="K11" s="19">
        <v>23</v>
      </c>
      <c r="L11" s="19">
        <v>28</v>
      </c>
      <c r="M11" s="19">
        <v>43</v>
      </c>
      <c r="N11" s="19">
        <v>6</v>
      </c>
      <c r="O11" s="19">
        <f>SUM(C11:N11)</f>
        <v>273</v>
      </c>
    </row>
    <row r="12" spans="1:15" s="17" customFormat="1" ht="15" customHeight="1">
      <c r="A12" s="15" t="s">
        <v>20</v>
      </c>
      <c r="B12" s="15"/>
      <c r="C12" s="19">
        <v>93</v>
      </c>
      <c r="D12" s="19">
        <v>80</v>
      </c>
      <c r="E12" s="19">
        <v>78</v>
      </c>
      <c r="F12" s="19">
        <v>83</v>
      </c>
      <c r="G12" s="19">
        <v>70</v>
      </c>
      <c r="H12" s="19">
        <v>111</v>
      </c>
      <c r="I12" s="19">
        <v>63</v>
      </c>
      <c r="J12" s="19">
        <v>72</v>
      </c>
      <c r="K12" s="19">
        <v>76</v>
      </c>
      <c r="L12" s="19">
        <v>67</v>
      </c>
      <c r="M12" s="19">
        <v>87</v>
      </c>
      <c r="N12" s="19">
        <v>83</v>
      </c>
      <c r="O12" s="19">
        <f>MAX(C12:N12)</f>
        <v>111</v>
      </c>
    </row>
    <row r="13" spans="1:15" s="17" customFormat="1" ht="15" customHeight="1">
      <c r="A13" s="15" t="s">
        <v>21</v>
      </c>
      <c r="B13" s="15"/>
      <c r="C13" s="20">
        <v>0</v>
      </c>
      <c r="D13" s="20">
        <v>2</v>
      </c>
      <c r="E13" s="20">
        <v>2</v>
      </c>
      <c r="F13" s="20">
        <v>4</v>
      </c>
      <c r="G13" s="20">
        <v>8</v>
      </c>
      <c r="H13" s="20">
        <v>7</v>
      </c>
      <c r="I13" s="20">
        <v>1</v>
      </c>
      <c r="J13" s="20">
        <v>3</v>
      </c>
      <c r="K13" s="19">
        <v>2</v>
      </c>
      <c r="L13" s="19">
        <v>8</v>
      </c>
      <c r="M13" s="19">
        <v>5</v>
      </c>
      <c r="N13" s="19">
        <v>2</v>
      </c>
      <c r="O13" s="19">
        <f>SUM(C13:N13)</f>
        <v>44</v>
      </c>
    </row>
    <row r="14" spans="1:15" s="17" customFormat="1" ht="15" customHeight="1">
      <c r="A14" s="15" t="s">
        <v>22</v>
      </c>
      <c r="B14" s="15"/>
      <c r="C14" s="20">
        <v>0</v>
      </c>
      <c r="D14" s="20">
        <v>0</v>
      </c>
      <c r="E14" s="20">
        <v>2</v>
      </c>
      <c r="F14" s="20">
        <v>2</v>
      </c>
      <c r="G14" s="20">
        <v>5</v>
      </c>
      <c r="H14" s="20">
        <v>8</v>
      </c>
      <c r="I14" s="20">
        <v>2</v>
      </c>
      <c r="J14" s="20">
        <v>5</v>
      </c>
      <c r="K14" s="19">
        <v>1</v>
      </c>
      <c r="L14" s="19">
        <v>1</v>
      </c>
      <c r="M14" s="19">
        <v>0</v>
      </c>
      <c r="N14" s="19">
        <v>0</v>
      </c>
      <c r="O14" s="19">
        <f>SUM(C14:N14)</f>
        <v>26</v>
      </c>
    </row>
    <row r="15" spans="1:15" s="17" customFormat="1" ht="15" customHeight="1">
      <c r="A15" s="15" t="s">
        <v>23</v>
      </c>
      <c r="B15" s="15"/>
      <c r="C15" s="20">
        <v>16</v>
      </c>
      <c r="D15" s="20">
        <v>11</v>
      </c>
      <c r="E15" s="20">
        <v>5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19">
        <v>0</v>
      </c>
      <c r="L15" s="19">
        <v>0</v>
      </c>
      <c r="M15" s="19">
        <v>2</v>
      </c>
      <c r="N15" s="19">
        <v>13</v>
      </c>
      <c r="O15" s="19">
        <f>SUM(C15:N15)</f>
        <v>47</v>
      </c>
    </row>
    <row r="16" spans="1:15" s="17" customFormat="1" ht="15" customHeight="1">
      <c r="A16" s="39" t="s">
        <v>24</v>
      </c>
      <c r="B16" s="39"/>
      <c r="C16" s="40">
        <v>144</v>
      </c>
      <c r="D16" s="40">
        <v>205</v>
      </c>
      <c r="E16" s="40">
        <v>258</v>
      </c>
      <c r="F16" s="40">
        <v>272</v>
      </c>
      <c r="G16" s="40">
        <v>283</v>
      </c>
      <c r="H16" s="40">
        <v>337</v>
      </c>
      <c r="I16" s="40">
        <v>403</v>
      </c>
      <c r="J16" s="40">
        <v>327</v>
      </c>
      <c r="K16" s="40">
        <v>280</v>
      </c>
      <c r="L16" s="40">
        <v>181</v>
      </c>
      <c r="M16" s="40">
        <v>155</v>
      </c>
      <c r="N16" s="40">
        <v>157</v>
      </c>
      <c r="O16" s="40">
        <f>SUM(C16:N16)</f>
        <v>3002</v>
      </c>
    </row>
    <row r="17" spans="1:15" s="25" customFormat="1" ht="18" customHeight="1">
      <c r="A17" s="21" t="s">
        <v>43</v>
      </c>
      <c r="B17" s="22"/>
      <c r="C17" s="23"/>
      <c r="D17" s="23"/>
      <c r="E17" s="23"/>
      <c r="F17" s="23"/>
      <c r="G17" s="23"/>
      <c r="H17" s="24"/>
      <c r="I17" s="23"/>
      <c r="J17" s="23"/>
      <c r="K17" s="23"/>
      <c r="L17" s="23"/>
      <c r="M17" s="24"/>
      <c r="N17" s="24"/>
      <c r="O17" s="24"/>
    </row>
    <row r="18" spans="1:15" s="25" customFormat="1" ht="18" customHeight="1">
      <c r="A18" s="21" t="s">
        <v>44</v>
      </c>
      <c r="B18" s="22"/>
      <c r="C18" s="23"/>
      <c r="D18" s="23"/>
      <c r="E18" s="23"/>
      <c r="F18" s="23"/>
      <c r="G18" s="23"/>
      <c r="H18" s="24"/>
      <c r="I18" s="23"/>
      <c r="J18" s="23"/>
      <c r="K18" s="23"/>
      <c r="L18" s="23"/>
      <c r="M18" s="24"/>
      <c r="N18" s="24"/>
      <c r="O18" s="24"/>
    </row>
    <row r="19" spans="3:15" s="15" customFormat="1" ht="12.75" customHeight="1">
      <c r="C19" s="31"/>
      <c r="D19" s="32"/>
      <c r="E19" s="31"/>
      <c r="F19" s="32"/>
      <c r="G19" s="32"/>
      <c r="H19" s="31"/>
      <c r="I19" s="32"/>
      <c r="J19" s="31"/>
      <c r="K19" s="32"/>
      <c r="L19" s="32"/>
      <c r="M19" s="31"/>
      <c r="N19" s="31"/>
      <c r="O19" s="31"/>
    </row>
    <row r="20" spans="3:15" ht="12.7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3:15" ht="12.75">
      <c r="C21" s="34"/>
      <c r="E21" s="34"/>
      <c r="H21" s="34"/>
      <c r="J21" s="34"/>
      <c r="M21" s="34"/>
      <c r="N21" s="34"/>
      <c r="O21" s="34"/>
    </row>
    <row r="22" spans="3:15" ht="12.75"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3:15" ht="12.7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3:15" ht="12.7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3:15" ht="12.75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2.75">
      <c r="A26" s="36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2.75">
      <c r="A27" s="38"/>
      <c r="B27" s="3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2.75">
      <c r="A28" s="36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2.75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2.75">
      <c r="A30" s="36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</sheetData>
  <sheetProtection/>
  <mergeCells count="1">
    <mergeCell ref="A5:O5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P1" sqref="P1"/>
    </sheetView>
  </sheetViews>
  <sheetFormatPr defaultColWidth="0" defaultRowHeight="12.75"/>
  <cols>
    <col min="1" max="1" width="33.7109375" style="33" customWidth="1"/>
    <col min="2" max="2" width="0.9921875" style="33" customWidth="1"/>
    <col min="3" max="15" width="7.421875" style="33" customWidth="1"/>
    <col min="16" max="16" width="4.00390625" style="35" customWidth="1"/>
    <col min="17" max="16384" width="11.421875" style="35" hidden="1" customWidth="1"/>
  </cols>
  <sheetData>
    <row r="1" spans="1:15" s="4" customFormat="1" ht="27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7" customFormat="1" ht="1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0" customFormat="1" ht="15.75" customHeight="1">
      <c r="A3" s="8" t="s">
        <v>54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12" customFormat="1" ht="18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3" customFormat="1" ht="19.5" customHeight="1">
      <c r="A5" s="52" t="s">
        <v>39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3:15" s="14" customFormat="1" ht="36" customHeight="1">
      <c r="C6" s="41" t="s">
        <v>2</v>
      </c>
      <c r="D6" s="41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1" t="s">
        <v>13</v>
      </c>
      <c r="O6" s="41" t="s">
        <v>14</v>
      </c>
    </row>
    <row r="7" spans="1:15" s="17" customFormat="1" ht="15" customHeight="1" thickBot="1">
      <c r="A7" s="15" t="s">
        <v>15</v>
      </c>
      <c r="B7" s="15"/>
      <c r="C7" s="42">
        <v>13.2</v>
      </c>
      <c r="D7" s="42">
        <v>10</v>
      </c>
      <c r="E7" s="42">
        <v>14.4</v>
      </c>
      <c r="F7" s="42">
        <v>18.3</v>
      </c>
      <c r="G7" s="42">
        <v>23.4</v>
      </c>
      <c r="H7" s="42">
        <v>32.2</v>
      </c>
      <c r="I7" s="42">
        <v>31.9</v>
      </c>
      <c r="J7" s="42">
        <v>32.4</v>
      </c>
      <c r="K7" s="42">
        <v>28.8</v>
      </c>
      <c r="L7" s="42">
        <v>23.8</v>
      </c>
      <c r="M7" s="42">
        <v>12.8</v>
      </c>
      <c r="N7" s="42">
        <v>11.3</v>
      </c>
      <c r="O7" s="44">
        <f>SUM(C7:N7)/12</f>
        <v>21.04166666666667</v>
      </c>
    </row>
    <row r="8" spans="1:15" s="17" customFormat="1" ht="15" customHeight="1" thickBot="1" thickTop="1">
      <c r="A8" s="15" t="s">
        <v>25</v>
      </c>
      <c r="B8" s="15"/>
      <c r="C8" s="17">
        <v>4.4</v>
      </c>
      <c r="D8" s="17">
        <v>2.4</v>
      </c>
      <c r="E8" s="17">
        <v>4.1</v>
      </c>
      <c r="F8" s="17">
        <v>7.2</v>
      </c>
      <c r="G8" s="17">
        <v>10.9</v>
      </c>
      <c r="H8" s="17">
        <v>17.4</v>
      </c>
      <c r="I8" s="18">
        <v>18.1</v>
      </c>
      <c r="J8" s="18">
        <v>19</v>
      </c>
      <c r="K8" s="18">
        <v>16.5</v>
      </c>
      <c r="L8" s="18">
        <v>12.3</v>
      </c>
      <c r="M8" s="18">
        <v>5</v>
      </c>
      <c r="N8" s="18">
        <v>4.5</v>
      </c>
      <c r="O8" s="45">
        <f>SUM(C8:N8)/12</f>
        <v>10.15</v>
      </c>
    </row>
    <row r="9" spans="1:15" s="17" customFormat="1" ht="15" customHeight="1" thickTop="1">
      <c r="A9" s="15" t="s">
        <v>17</v>
      </c>
      <c r="B9" s="15"/>
      <c r="C9" s="16">
        <v>19.2</v>
      </c>
      <c r="D9" s="16">
        <v>16.8</v>
      </c>
      <c r="E9" s="16">
        <v>23.2</v>
      </c>
      <c r="F9" s="16">
        <v>26</v>
      </c>
      <c r="G9" s="16">
        <v>30.4</v>
      </c>
      <c r="H9" s="16">
        <v>39.8</v>
      </c>
      <c r="I9" s="16">
        <v>37.8</v>
      </c>
      <c r="J9" s="16">
        <v>38</v>
      </c>
      <c r="K9" s="18">
        <v>35.7</v>
      </c>
      <c r="L9" s="18">
        <v>31.2</v>
      </c>
      <c r="M9" s="18">
        <v>18.1</v>
      </c>
      <c r="N9" s="18">
        <v>15.6</v>
      </c>
      <c r="O9" s="16">
        <v>39.8</v>
      </c>
    </row>
    <row r="10" spans="1:15" s="17" customFormat="1" ht="15" customHeight="1">
      <c r="A10" s="15" t="s">
        <v>18</v>
      </c>
      <c r="B10" s="15"/>
      <c r="C10" s="16">
        <v>-2.5</v>
      </c>
      <c r="D10" s="16">
        <v>-1.6</v>
      </c>
      <c r="E10" s="16">
        <v>-3</v>
      </c>
      <c r="F10" s="16">
        <v>2</v>
      </c>
      <c r="G10" s="16">
        <v>5.1</v>
      </c>
      <c r="H10" s="16">
        <v>11</v>
      </c>
      <c r="I10" s="16">
        <v>12</v>
      </c>
      <c r="J10" s="16">
        <v>14.4</v>
      </c>
      <c r="K10" s="18">
        <v>9.8</v>
      </c>
      <c r="L10" s="18">
        <v>6</v>
      </c>
      <c r="M10" s="18">
        <v>-1.4</v>
      </c>
      <c r="N10" s="18">
        <v>-0.4</v>
      </c>
      <c r="O10" s="16">
        <v>-3</v>
      </c>
    </row>
    <row r="11" spans="1:15" s="17" customFormat="1" ht="15" customHeight="1">
      <c r="A11" s="15" t="s">
        <v>41</v>
      </c>
      <c r="B11" s="15"/>
      <c r="C11" s="19">
        <v>16</v>
      </c>
      <c r="D11" s="19">
        <v>51</v>
      </c>
      <c r="E11" s="19">
        <v>53</v>
      </c>
      <c r="F11" s="19">
        <v>45</v>
      </c>
      <c r="G11" s="19">
        <v>32</v>
      </c>
      <c r="H11" s="19">
        <v>9</v>
      </c>
      <c r="I11" s="19">
        <v>51</v>
      </c>
      <c r="J11" s="19">
        <v>0</v>
      </c>
      <c r="K11" s="19">
        <v>4</v>
      </c>
      <c r="L11" s="19">
        <v>27</v>
      </c>
      <c r="M11" s="19">
        <v>9</v>
      </c>
      <c r="N11" s="19">
        <v>30</v>
      </c>
      <c r="O11" s="19">
        <v>327</v>
      </c>
    </row>
    <row r="12" spans="1:15" s="17" customFormat="1" ht="15" customHeight="1">
      <c r="A12" s="15" t="s">
        <v>20</v>
      </c>
      <c r="B12" s="15"/>
      <c r="C12" s="19" t="s">
        <v>16</v>
      </c>
      <c r="D12" s="19">
        <v>61</v>
      </c>
      <c r="E12" s="19">
        <v>76</v>
      </c>
      <c r="F12" s="19">
        <v>70</v>
      </c>
      <c r="G12" s="19">
        <v>67</v>
      </c>
      <c r="H12" s="19">
        <v>65</v>
      </c>
      <c r="I12" s="19">
        <v>89</v>
      </c>
      <c r="J12" s="19">
        <v>69</v>
      </c>
      <c r="K12" s="19">
        <v>63</v>
      </c>
      <c r="L12" s="19">
        <v>70</v>
      </c>
      <c r="M12" s="19">
        <v>80</v>
      </c>
      <c r="N12" s="19">
        <v>80</v>
      </c>
      <c r="O12" s="19">
        <v>89</v>
      </c>
    </row>
    <row r="13" spans="1:15" s="17" customFormat="1" ht="15" customHeight="1">
      <c r="A13" s="15" t="s">
        <v>21</v>
      </c>
      <c r="B13" s="15"/>
      <c r="C13" s="20">
        <v>5</v>
      </c>
      <c r="D13" s="20">
        <v>6</v>
      </c>
      <c r="E13" s="20">
        <v>5</v>
      </c>
      <c r="F13" s="20">
        <v>8</v>
      </c>
      <c r="G13" s="20">
        <v>8</v>
      </c>
      <c r="H13" s="20">
        <v>2</v>
      </c>
      <c r="I13" s="20">
        <v>5</v>
      </c>
      <c r="J13" s="20">
        <v>0</v>
      </c>
      <c r="K13" s="20">
        <v>1</v>
      </c>
      <c r="L13" s="20">
        <v>4</v>
      </c>
      <c r="M13" s="20">
        <v>2</v>
      </c>
      <c r="N13" s="20">
        <v>4</v>
      </c>
      <c r="O13" s="20">
        <v>50</v>
      </c>
    </row>
    <row r="14" spans="1:15" s="17" customFormat="1" ht="15" customHeight="1">
      <c r="A14" s="15" t="s">
        <v>22</v>
      </c>
      <c r="B14" s="15"/>
      <c r="C14" s="20">
        <v>0</v>
      </c>
      <c r="D14" s="20">
        <v>0</v>
      </c>
      <c r="E14" s="20">
        <v>0</v>
      </c>
      <c r="F14" s="20">
        <v>2</v>
      </c>
      <c r="G14" s="20">
        <v>3</v>
      </c>
      <c r="H14" s="20">
        <v>2</v>
      </c>
      <c r="I14" s="20">
        <v>5</v>
      </c>
      <c r="J14" s="20">
        <v>4</v>
      </c>
      <c r="K14" s="20">
        <v>3</v>
      </c>
      <c r="L14" s="20">
        <v>0</v>
      </c>
      <c r="M14" s="20">
        <v>0</v>
      </c>
      <c r="N14" s="20">
        <v>0</v>
      </c>
      <c r="O14" s="20">
        <v>19</v>
      </c>
    </row>
    <row r="15" spans="1:15" s="17" customFormat="1" ht="15" customHeight="1">
      <c r="A15" s="15" t="s">
        <v>23</v>
      </c>
      <c r="B15" s="15"/>
      <c r="C15" s="20">
        <v>4</v>
      </c>
      <c r="D15" s="20">
        <v>2</v>
      </c>
      <c r="E15" s="20">
        <v>3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3</v>
      </c>
      <c r="N15" s="20">
        <v>1</v>
      </c>
      <c r="O15" s="20">
        <v>13</v>
      </c>
    </row>
    <row r="16" spans="1:16" s="17" customFormat="1" ht="15" customHeight="1">
      <c r="A16" s="39" t="s">
        <v>24</v>
      </c>
      <c r="B16" s="39"/>
      <c r="C16" s="40">
        <v>142</v>
      </c>
      <c r="D16" s="40">
        <v>123</v>
      </c>
      <c r="E16" s="40">
        <v>202</v>
      </c>
      <c r="F16" s="40" t="s">
        <v>16</v>
      </c>
      <c r="G16" s="40">
        <v>291</v>
      </c>
      <c r="H16" s="40">
        <v>356</v>
      </c>
      <c r="I16" s="40">
        <v>353</v>
      </c>
      <c r="J16" s="40">
        <v>314</v>
      </c>
      <c r="K16" s="40">
        <v>269</v>
      </c>
      <c r="L16" s="40">
        <v>216</v>
      </c>
      <c r="M16" s="40">
        <v>168</v>
      </c>
      <c r="N16" s="40">
        <v>116</v>
      </c>
      <c r="O16" s="40" t="s">
        <v>16</v>
      </c>
      <c r="P16" s="43"/>
    </row>
    <row r="17" spans="1:15" s="25" customFormat="1" ht="16.5" customHeight="1">
      <c r="A17" s="21" t="s">
        <v>38</v>
      </c>
      <c r="B17" s="22"/>
      <c r="C17" s="23"/>
      <c r="D17" s="23"/>
      <c r="E17" s="23"/>
      <c r="F17" s="23"/>
      <c r="G17" s="23"/>
      <c r="H17" s="24"/>
      <c r="I17" s="23"/>
      <c r="J17" s="23"/>
      <c r="K17" s="23"/>
      <c r="L17" s="23"/>
      <c r="M17" s="24"/>
      <c r="N17" s="24"/>
      <c r="O17" s="24"/>
    </row>
    <row r="18" spans="1:15" s="30" customFormat="1" ht="16.5" customHeight="1">
      <c r="A18" s="26" t="s">
        <v>37</v>
      </c>
      <c r="B18" s="27"/>
      <c r="C18" s="28"/>
      <c r="D18" s="28"/>
      <c r="E18" s="28"/>
      <c r="F18" s="28"/>
      <c r="G18" s="28"/>
      <c r="H18" s="29"/>
      <c r="I18" s="28"/>
      <c r="J18" s="28"/>
      <c r="K18" s="28"/>
      <c r="L18" s="28"/>
      <c r="M18" s="29"/>
      <c r="N18" s="29"/>
      <c r="O18" s="29"/>
    </row>
    <row r="19" spans="3:15" s="15" customFormat="1" ht="12.75" customHeight="1">
      <c r="C19" s="31"/>
      <c r="D19" s="32"/>
      <c r="E19" s="31"/>
      <c r="F19" s="32"/>
      <c r="G19" s="32"/>
      <c r="H19" s="31"/>
      <c r="I19" s="32"/>
      <c r="J19" s="31"/>
      <c r="K19" s="32"/>
      <c r="L19" s="32"/>
      <c r="M19" s="31"/>
      <c r="N19" s="31"/>
      <c r="O19" s="31"/>
    </row>
    <row r="20" spans="3:15" ht="12.7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3:15" ht="12.75">
      <c r="C21" s="34"/>
      <c r="E21" s="34"/>
      <c r="H21" s="34"/>
      <c r="J21" s="34"/>
      <c r="M21" s="34"/>
      <c r="N21" s="34"/>
      <c r="O21" s="34"/>
    </row>
    <row r="22" spans="3:15" ht="12.75"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3:15" ht="12.7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3:15" ht="12.7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3:15" ht="12.75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2.75">
      <c r="A26" s="36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2.75">
      <c r="A27" s="38"/>
      <c r="B27" s="3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2.75">
      <c r="A28" s="36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2.75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2.75">
      <c r="A30" s="36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</sheetData>
  <sheetProtection/>
  <mergeCells count="1">
    <mergeCell ref="A5:O5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P1" sqref="P1"/>
    </sheetView>
  </sheetViews>
  <sheetFormatPr defaultColWidth="0" defaultRowHeight="12.75"/>
  <cols>
    <col min="1" max="1" width="33.7109375" style="33" customWidth="1"/>
    <col min="2" max="2" width="0.9921875" style="33" customWidth="1"/>
    <col min="3" max="15" width="7.421875" style="33" customWidth="1"/>
    <col min="16" max="16" width="4.00390625" style="35" customWidth="1"/>
    <col min="17" max="16384" width="11.421875" style="35" hidden="1" customWidth="1"/>
  </cols>
  <sheetData>
    <row r="1" spans="1:15" s="4" customFormat="1" ht="27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7" customFormat="1" ht="1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0" customFormat="1" ht="15.75" customHeight="1">
      <c r="A3" s="8" t="s">
        <v>54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12" customFormat="1" ht="18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3" customFormat="1" ht="19.5" customHeight="1">
      <c r="A5" s="52" t="s">
        <v>36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3:15" s="14" customFormat="1" ht="36" customHeight="1">
      <c r="C6" s="41" t="s">
        <v>2</v>
      </c>
      <c r="D6" s="41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1" t="s">
        <v>13</v>
      </c>
      <c r="O6" s="41" t="s">
        <v>14</v>
      </c>
    </row>
    <row r="7" spans="1:15" s="17" customFormat="1" ht="15" customHeight="1">
      <c r="A7" s="15" t="s">
        <v>15</v>
      </c>
      <c r="B7" s="15"/>
      <c r="C7" s="42">
        <v>11.4</v>
      </c>
      <c r="D7" s="42">
        <v>11.2</v>
      </c>
      <c r="E7" s="42">
        <v>18.5</v>
      </c>
      <c r="F7" s="42">
        <v>20.4</v>
      </c>
      <c r="G7" s="42">
        <v>24.9</v>
      </c>
      <c r="H7" s="42">
        <v>33.8</v>
      </c>
      <c r="I7" s="42">
        <v>34.3</v>
      </c>
      <c r="J7" s="42">
        <v>35.5</v>
      </c>
      <c r="K7" s="42">
        <v>25.8</v>
      </c>
      <c r="L7" s="42">
        <v>19.5</v>
      </c>
      <c r="M7" s="42">
        <v>15.5</v>
      </c>
      <c r="N7" s="42">
        <v>11.3</v>
      </c>
      <c r="O7" s="42">
        <f>AVERAGE(C7:N7)</f>
        <v>21.84166666666667</v>
      </c>
    </row>
    <row r="8" spans="1:15" s="17" customFormat="1" ht="15" customHeight="1">
      <c r="A8" s="15" t="s">
        <v>25</v>
      </c>
      <c r="B8" s="15"/>
      <c r="C8" s="17">
        <v>3.4</v>
      </c>
      <c r="D8" s="17">
        <v>2.9</v>
      </c>
      <c r="E8" s="17">
        <v>5.4</v>
      </c>
      <c r="F8" s="17">
        <v>8.3</v>
      </c>
      <c r="G8" s="17">
        <v>11.7</v>
      </c>
      <c r="H8" s="17">
        <v>19.4</v>
      </c>
      <c r="I8" s="18">
        <v>19.7</v>
      </c>
      <c r="J8" s="18">
        <v>20.2</v>
      </c>
      <c r="K8" s="18">
        <v>15.1</v>
      </c>
      <c r="L8" s="18">
        <v>10.8</v>
      </c>
      <c r="M8" s="18">
        <v>6.2</v>
      </c>
      <c r="N8" s="18">
        <v>4</v>
      </c>
      <c r="O8" s="18">
        <f>AVERAGE(C8:N8)</f>
        <v>10.591666666666667</v>
      </c>
    </row>
    <row r="9" spans="1:15" s="17" customFormat="1" ht="15" customHeight="1">
      <c r="A9" s="15" t="s">
        <v>17</v>
      </c>
      <c r="B9" s="15"/>
      <c r="C9" s="16">
        <v>19.3</v>
      </c>
      <c r="D9" s="16">
        <v>16</v>
      </c>
      <c r="E9" s="16">
        <v>21.8</v>
      </c>
      <c r="F9" s="16">
        <v>28.4</v>
      </c>
      <c r="G9" s="16">
        <v>34</v>
      </c>
      <c r="H9" s="16">
        <v>39</v>
      </c>
      <c r="I9" s="16">
        <v>38.5</v>
      </c>
      <c r="J9" s="16">
        <v>39.6</v>
      </c>
      <c r="K9" s="18">
        <v>29.6</v>
      </c>
      <c r="L9" s="18">
        <v>27</v>
      </c>
      <c r="M9" s="18">
        <v>19.4</v>
      </c>
      <c r="N9" s="18">
        <v>16.8</v>
      </c>
      <c r="O9" s="18">
        <v>39.6</v>
      </c>
    </row>
    <row r="10" spans="1:15" s="17" customFormat="1" ht="15" customHeight="1">
      <c r="A10" s="15" t="s">
        <v>18</v>
      </c>
      <c r="B10" s="15"/>
      <c r="C10" s="16">
        <v>-4.7</v>
      </c>
      <c r="D10" s="16">
        <v>-3.5</v>
      </c>
      <c r="E10" s="16">
        <v>-2.2</v>
      </c>
      <c r="F10" s="16">
        <v>3</v>
      </c>
      <c r="G10" s="16">
        <v>8</v>
      </c>
      <c r="H10" s="16">
        <v>15.1</v>
      </c>
      <c r="I10" s="16">
        <v>15.2</v>
      </c>
      <c r="J10" s="16">
        <v>16.5</v>
      </c>
      <c r="K10" s="18">
        <v>10.2</v>
      </c>
      <c r="L10" s="18">
        <v>2.8</v>
      </c>
      <c r="M10" s="18">
        <v>1.5</v>
      </c>
      <c r="N10" s="18">
        <v>-2</v>
      </c>
      <c r="O10" s="18">
        <v>-4.7</v>
      </c>
    </row>
    <row r="11" spans="1:15" s="17" customFormat="1" ht="15" customHeight="1">
      <c r="A11" s="15" t="s">
        <v>32</v>
      </c>
      <c r="B11" s="15"/>
      <c r="C11" s="19">
        <v>32</v>
      </c>
      <c r="D11" s="19">
        <v>48</v>
      </c>
      <c r="E11" s="19">
        <v>26</v>
      </c>
      <c r="F11" s="19">
        <v>43</v>
      </c>
      <c r="G11" s="19">
        <v>69</v>
      </c>
      <c r="H11" s="19">
        <v>24</v>
      </c>
      <c r="I11" s="19">
        <v>0</v>
      </c>
      <c r="J11" s="19">
        <v>9</v>
      </c>
      <c r="K11" s="19">
        <v>73</v>
      </c>
      <c r="L11" s="19">
        <v>55</v>
      </c>
      <c r="M11" s="19">
        <v>42</v>
      </c>
      <c r="N11" s="19">
        <v>14</v>
      </c>
      <c r="O11" s="19">
        <f>SUM(C11:N11)</f>
        <v>435</v>
      </c>
    </row>
    <row r="12" spans="1:15" s="17" customFormat="1" ht="15" customHeight="1">
      <c r="A12" s="15" t="s">
        <v>20</v>
      </c>
      <c r="B12" s="15"/>
      <c r="C12" s="19">
        <v>86</v>
      </c>
      <c r="D12" s="19">
        <v>74</v>
      </c>
      <c r="E12" s="19">
        <v>54</v>
      </c>
      <c r="F12" s="19">
        <v>96</v>
      </c>
      <c r="G12" s="19">
        <v>70</v>
      </c>
      <c r="H12" s="19">
        <v>74</v>
      </c>
      <c r="I12" s="19">
        <v>54</v>
      </c>
      <c r="J12" s="19">
        <v>65</v>
      </c>
      <c r="K12" s="19">
        <v>85</v>
      </c>
      <c r="L12" s="19">
        <v>69</v>
      </c>
      <c r="M12" s="19">
        <v>67</v>
      </c>
      <c r="N12" s="19">
        <v>76</v>
      </c>
      <c r="O12" s="19">
        <v>96</v>
      </c>
    </row>
    <row r="13" spans="1:15" s="17" customFormat="1" ht="15" customHeight="1">
      <c r="A13" s="15" t="s">
        <v>21</v>
      </c>
      <c r="B13" s="15"/>
      <c r="C13" s="20">
        <v>7</v>
      </c>
      <c r="D13" s="20">
        <v>5</v>
      </c>
      <c r="E13" s="20">
        <v>4</v>
      </c>
      <c r="F13" s="20">
        <v>4</v>
      </c>
      <c r="G13" s="20">
        <v>5</v>
      </c>
      <c r="H13" s="20">
        <v>3</v>
      </c>
      <c r="I13" s="20">
        <v>0</v>
      </c>
      <c r="J13" s="20">
        <v>3</v>
      </c>
      <c r="K13" s="20">
        <v>5</v>
      </c>
      <c r="L13" s="20">
        <v>9</v>
      </c>
      <c r="M13" s="20">
        <v>7</v>
      </c>
      <c r="N13" s="20">
        <v>4</v>
      </c>
      <c r="O13" s="20">
        <v>56</v>
      </c>
    </row>
    <row r="14" spans="1:15" s="17" customFormat="1" ht="15" customHeight="1">
      <c r="A14" s="15" t="s">
        <v>22</v>
      </c>
      <c r="B14" s="15"/>
      <c r="C14" s="20">
        <v>0</v>
      </c>
      <c r="D14" s="20">
        <v>0</v>
      </c>
      <c r="E14" s="20">
        <v>1</v>
      </c>
      <c r="F14" s="20">
        <v>0</v>
      </c>
      <c r="G14" s="20">
        <v>2</v>
      </c>
      <c r="H14" s="20">
        <v>6</v>
      </c>
      <c r="I14" s="20">
        <v>2</v>
      </c>
      <c r="J14" s="20">
        <v>5</v>
      </c>
      <c r="K14" s="20">
        <v>4</v>
      </c>
      <c r="L14" s="20">
        <v>0</v>
      </c>
      <c r="M14" s="20">
        <v>1</v>
      </c>
      <c r="N14" s="20">
        <v>0</v>
      </c>
      <c r="O14" s="20">
        <v>21</v>
      </c>
    </row>
    <row r="15" spans="1:15" s="17" customFormat="1" ht="15" customHeight="1">
      <c r="A15" s="15" t="s">
        <v>23</v>
      </c>
      <c r="B15" s="15"/>
      <c r="C15" s="20">
        <v>7</v>
      </c>
      <c r="D15" s="20">
        <v>9</v>
      </c>
      <c r="E15" s="20">
        <v>3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1</v>
      </c>
      <c r="O15" s="20">
        <v>20</v>
      </c>
    </row>
    <row r="16" spans="1:15" s="17" customFormat="1" ht="15" customHeight="1">
      <c r="A16" s="39" t="s">
        <v>24</v>
      </c>
      <c r="B16" s="39"/>
      <c r="C16" s="40">
        <v>152</v>
      </c>
      <c r="D16" s="40">
        <v>144</v>
      </c>
      <c r="E16" s="40">
        <v>235</v>
      </c>
      <c r="F16" s="40">
        <v>207</v>
      </c>
      <c r="G16" s="40">
        <v>312</v>
      </c>
      <c r="H16" s="40">
        <v>330</v>
      </c>
      <c r="I16" s="40">
        <v>384</v>
      </c>
      <c r="J16" s="40">
        <v>330</v>
      </c>
      <c r="K16" s="40" t="s">
        <v>33</v>
      </c>
      <c r="L16" s="40">
        <v>171</v>
      </c>
      <c r="M16" s="40">
        <v>127</v>
      </c>
      <c r="N16" s="40">
        <v>126</v>
      </c>
      <c r="O16" s="40" t="s">
        <v>33</v>
      </c>
    </row>
    <row r="17" spans="1:15" s="25" customFormat="1" ht="16.5" customHeight="1">
      <c r="A17" s="21" t="s">
        <v>34</v>
      </c>
      <c r="B17" s="22"/>
      <c r="C17" s="23"/>
      <c r="D17" s="23"/>
      <c r="E17" s="23"/>
      <c r="F17" s="23"/>
      <c r="G17" s="23"/>
      <c r="H17" s="24"/>
      <c r="I17" s="23"/>
      <c r="J17" s="23"/>
      <c r="K17" s="23"/>
      <c r="L17" s="23"/>
      <c r="M17" s="24"/>
      <c r="N17" s="24"/>
      <c r="O17" s="24"/>
    </row>
    <row r="18" spans="1:15" s="30" customFormat="1" ht="16.5" customHeight="1">
      <c r="A18" s="26" t="s">
        <v>35</v>
      </c>
      <c r="B18" s="27"/>
      <c r="C18" s="28"/>
      <c r="D18" s="28"/>
      <c r="E18" s="28"/>
      <c r="F18" s="28"/>
      <c r="G18" s="28"/>
      <c r="H18" s="29"/>
      <c r="I18" s="28"/>
      <c r="J18" s="28"/>
      <c r="K18" s="28"/>
      <c r="L18" s="28"/>
      <c r="M18" s="29"/>
      <c r="N18" s="29"/>
      <c r="O18" s="29"/>
    </row>
    <row r="19" spans="3:15" s="15" customFormat="1" ht="12.75" customHeight="1">
      <c r="C19" s="31"/>
      <c r="D19" s="32"/>
      <c r="E19" s="31"/>
      <c r="F19" s="32"/>
      <c r="G19" s="32"/>
      <c r="H19" s="31"/>
      <c r="I19" s="32"/>
      <c r="J19" s="31"/>
      <c r="K19" s="32"/>
      <c r="L19" s="32"/>
      <c r="M19" s="31"/>
      <c r="N19" s="31"/>
      <c r="O19" s="31"/>
    </row>
    <row r="20" spans="3:15" ht="12.7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3:15" ht="12.75">
      <c r="C21" s="34"/>
      <c r="E21" s="34"/>
      <c r="H21" s="34"/>
      <c r="J21" s="34"/>
      <c r="M21" s="34"/>
      <c r="N21" s="34"/>
      <c r="O21" s="34"/>
    </row>
    <row r="22" spans="3:15" ht="12.75"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3:15" ht="12.7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3:15" ht="12.7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3:15" ht="12.75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2.75">
      <c r="A26" s="36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2.75">
      <c r="A27" s="38"/>
      <c r="B27" s="3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2.75">
      <c r="A28" s="36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2.75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2.75">
      <c r="A30" s="36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</sheetData>
  <sheetProtection/>
  <mergeCells count="1">
    <mergeCell ref="A5:O5"/>
  </mergeCell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PageLayoutView="0" workbookViewId="0" topLeftCell="A1">
      <selection activeCell="P1" sqref="P1"/>
    </sheetView>
  </sheetViews>
  <sheetFormatPr defaultColWidth="0" defaultRowHeight="12.75"/>
  <cols>
    <col min="1" max="1" width="33.7109375" style="33" customWidth="1"/>
    <col min="2" max="2" width="0.9921875" style="33" customWidth="1"/>
    <col min="3" max="15" width="7.421875" style="33" customWidth="1"/>
    <col min="16" max="16" width="4.00390625" style="35" customWidth="1"/>
    <col min="17" max="16384" width="11.421875" style="35" hidden="1" customWidth="1"/>
  </cols>
  <sheetData>
    <row r="1" spans="1:15" s="4" customFormat="1" ht="27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7" customFormat="1" ht="1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0" customFormat="1" ht="15.75" customHeight="1">
      <c r="A3" s="8" t="s">
        <v>54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12" customFormat="1" ht="18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3" customFormat="1" ht="19.5" customHeight="1">
      <c r="A5" s="52" t="s">
        <v>31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3:15" s="14" customFormat="1" ht="36" customHeight="1">
      <c r="C6" s="41" t="s">
        <v>2</v>
      </c>
      <c r="D6" s="41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1" t="s">
        <v>13</v>
      </c>
      <c r="O6" s="41" t="s">
        <v>14</v>
      </c>
    </row>
    <row r="7" spans="1:15" s="17" customFormat="1" ht="15" customHeight="1">
      <c r="A7" s="15" t="s">
        <v>15</v>
      </c>
      <c r="B7" s="15"/>
      <c r="C7" s="42">
        <v>11.2</v>
      </c>
      <c r="D7" s="42">
        <v>15.2</v>
      </c>
      <c r="E7" s="42">
        <v>18.3</v>
      </c>
      <c r="F7" s="42">
        <v>20.7</v>
      </c>
      <c r="G7" s="42">
        <v>23.5</v>
      </c>
      <c r="H7" s="42">
        <v>30.4</v>
      </c>
      <c r="I7" s="42">
        <v>30.9</v>
      </c>
      <c r="J7" s="42">
        <v>29.4</v>
      </c>
      <c r="K7" s="42">
        <v>26</v>
      </c>
      <c r="L7" s="42">
        <v>21.3</v>
      </c>
      <c r="M7" s="42">
        <v>16.8</v>
      </c>
      <c r="N7" s="42">
        <v>13.1</v>
      </c>
      <c r="O7" s="42">
        <v>21.4</v>
      </c>
    </row>
    <row r="8" spans="1:15" s="17" customFormat="1" ht="15" customHeight="1">
      <c r="A8" s="15" t="s">
        <v>25</v>
      </c>
      <c r="B8" s="15"/>
      <c r="C8" s="17">
        <v>3.4</v>
      </c>
      <c r="D8" s="17">
        <v>4.8</v>
      </c>
      <c r="E8" s="17">
        <v>7.4</v>
      </c>
      <c r="F8" s="17">
        <v>8.7</v>
      </c>
      <c r="G8" s="17">
        <v>11</v>
      </c>
      <c r="H8" s="17">
        <v>16</v>
      </c>
      <c r="I8" s="18">
        <v>17.2</v>
      </c>
      <c r="J8" s="18">
        <v>17.2</v>
      </c>
      <c r="K8" s="18">
        <v>14.5</v>
      </c>
      <c r="L8" s="18">
        <v>10.8</v>
      </c>
      <c r="M8" s="18">
        <v>7.8</v>
      </c>
      <c r="N8" s="18">
        <v>5.9</v>
      </c>
      <c r="O8" s="18">
        <v>10.391666666666667</v>
      </c>
    </row>
    <row r="9" spans="1:15" s="17" customFormat="1" ht="15" customHeight="1">
      <c r="A9" s="15" t="s">
        <v>17</v>
      </c>
      <c r="B9" s="15"/>
      <c r="C9" s="16">
        <v>17.9</v>
      </c>
      <c r="D9" s="16">
        <v>20.4</v>
      </c>
      <c r="E9" s="16">
        <v>27</v>
      </c>
      <c r="F9" s="16">
        <v>29.8</v>
      </c>
      <c r="G9" s="16">
        <v>31.8</v>
      </c>
      <c r="H9" s="16">
        <v>38.5</v>
      </c>
      <c r="I9" s="16">
        <v>37.6</v>
      </c>
      <c r="J9" s="16">
        <v>35.6</v>
      </c>
      <c r="K9" s="18">
        <v>29.8</v>
      </c>
      <c r="L9" s="18">
        <v>26.4</v>
      </c>
      <c r="M9" s="18">
        <v>22.6</v>
      </c>
      <c r="N9" s="18">
        <v>18.5</v>
      </c>
      <c r="O9" s="18">
        <v>38.5</v>
      </c>
    </row>
    <row r="10" spans="1:15" s="17" customFormat="1" ht="15" customHeight="1">
      <c r="A10" s="15" t="s">
        <v>18</v>
      </c>
      <c r="B10" s="15"/>
      <c r="C10" s="16">
        <v>-1.1</v>
      </c>
      <c r="D10" s="16">
        <v>-0.5</v>
      </c>
      <c r="E10" s="16">
        <v>0.6</v>
      </c>
      <c r="F10" s="16">
        <v>3.2</v>
      </c>
      <c r="G10" s="16">
        <v>7</v>
      </c>
      <c r="H10" s="16">
        <v>9.7</v>
      </c>
      <c r="I10" s="16">
        <v>12.5</v>
      </c>
      <c r="J10" s="16">
        <v>13.4</v>
      </c>
      <c r="K10" s="18">
        <v>7.5</v>
      </c>
      <c r="L10" s="18">
        <v>4.7</v>
      </c>
      <c r="M10" s="18">
        <v>2.6</v>
      </c>
      <c r="N10" s="18">
        <v>-1.2</v>
      </c>
      <c r="O10" s="18">
        <v>-1.2</v>
      </c>
    </row>
    <row r="11" spans="1:15" s="17" customFormat="1" ht="15" customHeight="1">
      <c r="A11" s="15" t="s">
        <v>19</v>
      </c>
      <c r="B11" s="15"/>
      <c r="C11" s="19">
        <v>22</v>
      </c>
      <c r="D11" s="19">
        <v>7</v>
      </c>
      <c r="E11" s="19">
        <v>43</v>
      </c>
      <c r="F11" s="19">
        <v>17</v>
      </c>
      <c r="G11" s="19">
        <v>76</v>
      </c>
      <c r="H11" s="19">
        <v>31</v>
      </c>
      <c r="I11" s="19">
        <v>43</v>
      </c>
      <c r="J11" s="19">
        <v>61</v>
      </c>
      <c r="K11" s="18">
        <v>84</v>
      </c>
      <c r="L11" s="18">
        <v>42</v>
      </c>
      <c r="M11" s="18">
        <v>17</v>
      </c>
      <c r="N11" s="18">
        <v>29</v>
      </c>
      <c r="O11" s="18">
        <v>472</v>
      </c>
    </row>
    <row r="12" spans="1:15" s="17" customFormat="1" ht="15" customHeight="1">
      <c r="A12" s="15" t="s">
        <v>20</v>
      </c>
      <c r="B12" s="15"/>
      <c r="C12" s="19">
        <v>57</v>
      </c>
      <c r="D12" s="19">
        <v>74</v>
      </c>
      <c r="E12" s="19">
        <v>69</v>
      </c>
      <c r="F12" s="19">
        <v>65</v>
      </c>
      <c r="G12" s="19">
        <v>78</v>
      </c>
      <c r="H12" s="19">
        <v>63</v>
      </c>
      <c r="I12" s="19">
        <v>93</v>
      </c>
      <c r="J12" s="19" t="s">
        <v>16</v>
      </c>
      <c r="K12" s="18" t="s">
        <v>16</v>
      </c>
      <c r="L12" s="18">
        <v>70</v>
      </c>
      <c r="M12" s="18">
        <v>78</v>
      </c>
      <c r="N12" s="18">
        <v>72</v>
      </c>
      <c r="O12" s="18" t="s">
        <v>16</v>
      </c>
    </row>
    <row r="13" spans="1:15" s="17" customFormat="1" ht="15" customHeight="1">
      <c r="A13" s="15" t="s">
        <v>21</v>
      </c>
      <c r="B13" s="15"/>
      <c r="C13" s="20">
        <v>3</v>
      </c>
      <c r="D13" s="20">
        <v>1</v>
      </c>
      <c r="E13" s="20">
        <v>5</v>
      </c>
      <c r="F13" s="20">
        <v>4</v>
      </c>
      <c r="G13" s="20">
        <v>7</v>
      </c>
      <c r="H13" s="20">
        <v>5</v>
      </c>
      <c r="I13" s="20">
        <v>2</v>
      </c>
      <c r="J13" s="20">
        <v>5</v>
      </c>
      <c r="K13" s="18">
        <v>6</v>
      </c>
      <c r="L13" s="18">
        <v>5</v>
      </c>
      <c r="M13" s="18">
        <v>5</v>
      </c>
      <c r="N13" s="18">
        <v>7</v>
      </c>
      <c r="O13" s="18">
        <v>55</v>
      </c>
    </row>
    <row r="14" spans="1:15" s="17" customFormat="1" ht="15" customHeight="1">
      <c r="A14" s="15" t="s">
        <v>22</v>
      </c>
      <c r="B14" s="15"/>
      <c r="C14" s="20">
        <v>0</v>
      </c>
      <c r="D14" s="20">
        <v>0</v>
      </c>
      <c r="E14" s="20">
        <v>1</v>
      </c>
      <c r="F14" s="20">
        <v>1</v>
      </c>
      <c r="G14" s="20">
        <v>1</v>
      </c>
      <c r="H14" s="20">
        <v>7</v>
      </c>
      <c r="I14" s="20">
        <v>5</v>
      </c>
      <c r="J14" s="20">
        <v>4</v>
      </c>
      <c r="K14" s="18">
        <v>4</v>
      </c>
      <c r="L14" s="18">
        <v>3</v>
      </c>
      <c r="M14" s="18">
        <v>0</v>
      </c>
      <c r="N14" s="18">
        <v>0</v>
      </c>
      <c r="O14" s="18">
        <v>26</v>
      </c>
    </row>
    <row r="15" spans="1:15" s="17" customFormat="1" ht="15" customHeight="1">
      <c r="A15" s="15" t="s">
        <v>23</v>
      </c>
      <c r="B15" s="15"/>
      <c r="C15" s="20">
        <v>2</v>
      </c>
      <c r="D15" s="20">
        <v>1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18">
        <v>0</v>
      </c>
      <c r="L15" s="18">
        <v>0</v>
      </c>
      <c r="M15" s="18">
        <v>0</v>
      </c>
      <c r="N15" s="18">
        <v>2</v>
      </c>
      <c r="O15" s="18">
        <v>5</v>
      </c>
    </row>
    <row r="16" spans="1:15" s="17" customFormat="1" ht="15" customHeight="1">
      <c r="A16" s="39" t="s">
        <v>24</v>
      </c>
      <c r="B16" s="39"/>
      <c r="C16" s="40">
        <v>108</v>
      </c>
      <c r="D16" s="40">
        <v>196</v>
      </c>
      <c r="E16" s="40">
        <v>192</v>
      </c>
      <c r="F16" s="40">
        <v>257</v>
      </c>
      <c r="G16" s="40">
        <v>297</v>
      </c>
      <c r="H16" s="40" t="s">
        <v>16</v>
      </c>
      <c r="I16" s="40" t="s">
        <v>16</v>
      </c>
      <c r="J16" s="40">
        <v>307</v>
      </c>
      <c r="K16" s="40">
        <v>265</v>
      </c>
      <c r="L16" s="40">
        <v>201</v>
      </c>
      <c r="M16" s="40">
        <v>156</v>
      </c>
      <c r="N16" s="40">
        <v>99</v>
      </c>
      <c r="O16" s="40" t="s">
        <v>16</v>
      </c>
    </row>
    <row r="17" spans="1:15" s="25" customFormat="1" ht="16.5" customHeight="1">
      <c r="A17" s="21" t="s">
        <v>29</v>
      </c>
      <c r="B17" s="22"/>
      <c r="C17" s="23"/>
      <c r="D17" s="23"/>
      <c r="E17" s="23"/>
      <c r="F17" s="23"/>
      <c r="G17" s="23"/>
      <c r="H17" s="24"/>
      <c r="I17" s="23"/>
      <c r="J17" s="23"/>
      <c r="K17" s="23"/>
      <c r="L17" s="23"/>
      <c r="M17" s="24"/>
      <c r="N17" s="24"/>
      <c r="O17" s="24"/>
    </row>
    <row r="18" spans="1:15" s="30" customFormat="1" ht="13.5" customHeight="1">
      <c r="A18" s="26" t="s">
        <v>30</v>
      </c>
      <c r="B18" s="27"/>
      <c r="C18" s="28"/>
      <c r="D18" s="28"/>
      <c r="E18" s="28"/>
      <c r="F18" s="28"/>
      <c r="G18" s="28"/>
      <c r="H18" s="29"/>
      <c r="I18" s="28"/>
      <c r="J18" s="28"/>
      <c r="K18" s="28"/>
      <c r="L18" s="28"/>
      <c r="M18" s="29"/>
      <c r="N18" s="29"/>
      <c r="O18" s="29"/>
    </row>
    <row r="19" spans="3:15" s="15" customFormat="1" ht="12.75" customHeight="1">
      <c r="C19" s="31"/>
      <c r="D19" s="32"/>
      <c r="E19" s="31"/>
      <c r="F19" s="32"/>
      <c r="G19" s="32"/>
      <c r="H19" s="31"/>
      <c r="I19" s="32"/>
      <c r="J19" s="31"/>
      <c r="K19" s="32"/>
      <c r="L19" s="32"/>
      <c r="M19" s="31"/>
      <c r="N19" s="31"/>
      <c r="O19" s="31"/>
    </row>
    <row r="20" spans="3:15" ht="12.7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46"/>
      <c r="O20" s="34"/>
    </row>
    <row r="21" spans="3:15" ht="12.75">
      <c r="C21" s="34"/>
      <c r="E21" s="34"/>
      <c r="H21" s="34"/>
      <c r="J21" s="34"/>
      <c r="M21" s="34"/>
      <c r="N21" s="34"/>
      <c r="O21" s="34"/>
    </row>
    <row r="22" spans="3:15" ht="12.75"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3:15" ht="12.7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3:15" ht="12.7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3:15" ht="12.75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2.75">
      <c r="A26" s="36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2.75">
      <c r="A27" s="38"/>
      <c r="B27" s="3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2.75">
      <c r="A28" s="36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2.75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2.75">
      <c r="A30" s="36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</sheetData>
  <sheetProtection/>
  <mergeCells count="1">
    <mergeCell ref="A5:O5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PageLayoutView="0" workbookViewId="0" topLeftCell="A1">
      <selection activeCell="P1" sqref="P1"/>
    </sheetView>
  </sheetViews>
  <sheetFormatPr defaultColWidth="0" defaultRowHeight="12.75"/>
  <cols>
    <col min="1" max="1" width="33.7109375" style="33" customWidth="1"/>
    <col min="2" max="2" width="0.9921875" style="33" customWidth="1"/>
    <col min="3" max="15" width="7.421875" style="33" customWidth="1"/>
    <col min="16" max="16" width="4.00390625" style="35" customWidth="1"/>
    <col min="17" max="16384" width="11.421875" style="35" hidden="1" customWidth="1"/>
  </cols>
  <sheetData>
    <row r="1" spans="1:15" s="4" customFormat="1" ht="27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7" customFormat="1" ht="1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0" customFormat="1" ht="15.75" customHeight="1">
      <c r="A3" s="8" t="s">
        <v>54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12" customFormat="1" ht="18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3" customFormat="1" ht="19.5" customHeight="1">
      <c r="A5" s="52" t="s">
        <v>27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3:15" s="14" customFormat="1" ht="36" customHeight="1">
      <c r="C6" s="41" t="s">
        <v>2</v>
      </c>
      <c r="D6" s="41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1" t="s">
        <v>13</v>
      </c>
      <c r="O6" s="41" t="s">
        <v>14</v>
      </c>
    </row>
    <row r="7" spans="1:15" s="17" customFormat="1" ht="15" customHeight="1">
      <c r="A7" s="15" t="s">
        <v>15</v>
      </c>
      <c r="B7" s="15"/>
      <c r="C7" s="42">
        <v>11.7</v>
      </c>
      <c r="D7" s="42">
        <v>14</v>
      </c>
      <c r="E7" s="42">
        <v>20.2</v>
      </c>
      <c r="F7" s="42">
        <v>20.3</v>
      </c>
      <c r="G7" s="42">
        <v>25.2</v>
      </c>
      <c r="H7" s="42">
        <v>31.8</v>
      </c>
      <c r="I7" s="42">
        <v>31.7</v>
      </c>
      <c r="J7" s="42">
        <v>33.1</v>
      </c>
      <c r="K7" s="42">
        <v>25.6</v>
      </c>
      <c r="L7" s="42">
        <v>23.6</v>
      </c>
      <c r="M7" s="42">
        <v>13.5</v>
      </c>
      <c r="N7" s="42">
        <v>8.5</v>
      </c>
      <c r="O7" s="42">
        <v>21.6</v>
      </c>
    </row>
    <row r="8" spans="1:15" s="17" customFormat="1" ht="15" customHeight="1">
      <c r="A8" s="15" t="s">
        <v>25</v>
      </c>
      <c r="B8" s="15"/>
      <c r="C8" s="17">
        <v>4.6</v>
      </c>
      <c r="D8" s="17">
        <v>4.1</v>
      </c>
      <c r="E8" s="17">
        <v>8.9</v>
      </c>
      <c r="F8" s="17">
        <v>8.3</v>
      </c>
      <c r="G8" s="17">
        <v>12.1</v>
      </c>
      <c r="H8" s="17">
        <v>16.1</v>
      </c>
      <c r="I8" s="18">
        <v>17.3</v>
      </c>
      <c r="J8" s="18">
        <v>19.4</v>
      </c>
      <c r="K8" s="18">
        <v>13.8</v>
      </c>
      <c r="L8" s="18">
        <v>12.6</v>
      </c>
      <c r="M8" s="18">
        <v>5.1</v>
      </c>
      <c r="N8" s="18">
        <v>-2.1</v>
      </c>
      <c r="O8" s="18">
        <v>10.016666666666667</v>
      </c>
    </row>
    <row r="9" spans="1:15" s="17" customFormat="1" ht="15" customHeight="1">
      <c r="A9" s="15" t="s">
        <v>17</v>
      </c>
      <c r="B9" s="15"/>
      <c r="C9" s="16">
        <v>17.6</v>
      </c>
      <c r="D9" s="16">
        <v>21</v>
      </c>
      <c r="E9" s="16">
        <v>27.3</v>
      </c>
      <c r="F9" s="16">
        <v>27.1</v>
      </c>
      <c r="G9" s="16">
        <v>36.5</v>
      </c>
      <c r="H9" s="16">
        <v>40.5</v>
      </c>
      <c r="I9" s="16">
        <v>38.2</v>
      </c>
      <c r="J9" s="16">
        <v>37.9</v>
      </c>
      <c r="K9" s="18">
        <v>29.6</v>
      </c>
      <c r="L9" s="18">
        <v>30</v>
      </c>
      <c r="M9" s="18">
        <v>18.5</v>
      </c>
      <c r="N9" s="18">
        <v>16.3</v>
      </c>
      <c r="O9" s="18">
        <v>40.5</v>
      </c>
    </row>
    <row r="10" spans="1:15" s="17" customFormat="1" ht="15" customHeight="1">
      <c r="A10" s="15" t="s">
        <v>18</v>
      </c>
      <c r="B10" s="15"/>
      <c r="C10" s="16">
        <v>-0.1</v>
      </c>
      <c r="D10" s="16">
        <v>0.1</v>
      </c>
      <c r="E10" s="16">
        <v>-0.3</v>
      </c>
      <c r="F10" s="16">
        <v>3.8</v>
      </c>
      <c r="G10" s="16">
        <v>1.7</v>
      </c>
      <c r="H10" s="16">
        <v>10.6</v>
      </c>
      <c r="I10" s="16">
        <v>10.8</v>
      </c>
      <c r="J10" s="16">
        <v>15.8</v>
      </c>
      <c r="K10" s="18">
        <v>9</v>
      </c>
      <c r="L10" s="18">
        <v>6.1</v>
      </c>
      <c r="M10" s="18">
        <v>-2.3</v>
      </c>
      <c r="N10" s="18">
        <v>-9.5</v>
      </c>
      <c r="O10" s="18">
        <v>-9.5</v>
      </c>
    </row>
    <row r="11" spans="1:15" s="17" customFormat="1" ht="15" customHeight="1">
      <c r="A11" s="15" t="s">
        <v>19</v>
      </c>
      <c r="B11" s="15"/>
      <c r="C11" s="19">
        <v>36</v>
      </c>
      <c r="D11" s="19">
        <v>4</v>
      </c>
      <c r="E11" s="19">
        <v>28</v>
      </c>
      <c r="F11" s="19">
        <v>5</v>
      </c>
      <c r="G11" s="19">
        <v>32</v>
      </c>
      <c r="H11" s="19">
        <v>10</v>
      </c>
      <c r="I11" s="19">
        <v>8</v>
      </c>
      <c r="J11" s="19">
        <v>8</v>
      </c>
      <c r="K11" s="18">
        <v>63</v>
      </c>
      <c r="L11" s="18">
        <v>22</v>
      </c>
      <c r="M11" s="18">
        <v>11</v>
      </c>
      <c r="N11" s="18">
        <v>0</v>
      </c>
      <c r="O11" s="18">
        <v>227</v>
      </c>
    </row>
    <row r="12" spans="1:15" s="17" customFormat="1" ht="15" customHeight="1">
      <c r="A12" s="15" t="s">
        <v>20</v>
      </c>
      <c r="B12" s="15"/>
      <c r="C12" s="19">
        <v>76</v>
      </c>
      <c r="D12" s="19">
        <v>80</v>
      </c>
      <c r="E12" s="19" t="s">
        <v>16</v>
      </c>
      <c r="F12" s="19">
        <v>81</v>
      </c>
      <c r="G12" s="19">
        <v>72</v>
      </c>
      <c r="H12" s="19">
        <v>59</v>
      </c>
      <c r="I12" s="19">
        <v>70</v>
      </c>
      <c r="J12" s="19">
        <v>52</v>
      </c>
      <c r="K12" s="18">
        <v>93</v>
      </c>
      <c r="L12" s="18">
        <v>57</v>
      </c>
      <c r="M12" s="18">
        <v>85</v>
      </c>
      <c r="N12" s="18">
        <v>70</v>
      </c>
      <c r="O12" s="18">
        <v>93</v>
      </c>
    </row>
    <row r="13" spans="1:15" s="17" customFormat="1" ht="15" customHeight="1">
      <c r="A13" s="15" t="s">
        <v>21</v>
      </c>
      <c r="B13" s="15"/>
      <c r="C13" s="20">
        <v>6</v>
      </c>
      <c r="D13" s="20">
        <v>2</v>
      </c>
      <c r="E13" s="20">
        <v>6</v>
      </c>
      <c r="F13" s="20">
        <v>2</v>
      </c>
      <c r="G13" s="20">
        <v>7</v>
      </c>
      <c r="H13" s="20">
        <v>1</v>
      </c>
      <c r="I13" s="20">
        <v>3</v>
      </c>
      <c r="J13" s="20">
        <v>2</v>
      </c>
      <c r="K13" s="18">
        <v>3</v>
      </c>
      <c r="L13" s="18">
        <v>4</v>
      </c>
      <c r="M13" s="18">
        <v>2</v>
      </c>
      <c r="N13" s="18">
        <v>0</v>
      </c>
      <c r="O13" s="18">
        <v>38</v>
      </c>
    </row>
    <row r="14" spans="1:15" s="17" customFormat="1" ht="15" customHeight="1">
      <c r="A14" s="15" t="s">
        <v>22</v>
      </c>
      <c r="B14" s="15"/>
      <c r="C14" s="20">
        <v>0</v>
      </c>
      <c r="D14" s="20">
        <v>0</v>
      </c>
      <c r="E14" s="20">
        <v>1</v>
      </c>
      <c r="F14" s="20">
        <v>0</v>
      </c>
      <c r="G14" s="20">
        <v>6</v>
      </c>
      <c r="H14" s="20">
        <v>0</v>
      </c>
      <c r="I14" s="20">
        <v>3</v>
      </c>
      <c r="J14" s="20">
        <v>3</v>
      </c>
      <c r="K14" s="18">
        <v>3</v>
      </c>
      <c r="L14" s="18">
        <v>1</v>
      </c>
      <c r="M14" s="18">
        <v>0</v>
      </c>
      <c r="N14" s="18">
        <v>0</v>
      </c>
      <c r="O14" s="18">
        <v>17</v>
      </c>
    </row>
    <row r="15" spans="1:15" s="17" customFormat="1" ht="15" customHeight="1">
      <c r="A15" s="15" t="s">
        <v>23</v>
      </c>
      <c r="B15" s="15"/>
      <c r="C15" s="20">
        <v>1</v>
      </c>
      <c r="D15" s="20">
        <v>0</v>
      </c>
      <c r="E15" s="20">
        <v>1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18">
        <v>0</v>
      </c>
      <c r="L15" s="18">
        <v>0</v>
      </c>
      <c r="M15" s="18">
        <v>1</v>
      </c>
      <c r="N15" s="18">
        <v>19</v>
      </c>
      <c r="O15" s="18">
        <v>22</v>
      </c>
    </row>
    <row r="16" spans="1:15" s="17" customFormat="1" ht="15" customHeight="1">
      <c r="A16" s="39" t="s">
        <v>24</v>
      </c>
      <c r="B16" s="39"/>
      <c r="C16" s="40">
        <v>118</v>
      </c>
      <c r="D16" s="40">
        <v>190</v>
      </c>
      <c r="E16" s="40">
        <v>200</v>
      </c>
      <c r="F16" s="40">
        <v>277</v>
      </c>
      <c r="G16" s="40">
        <v>311</v>
      </c>
      <c r="H16" s="40">
        <v>361</v>
      </c>
      <c r="I16" s="40">
        <v>336</v>
      </c>
      <c r="J16" s="40">
        <v>303</v>
      </c>
      <c r="K16" s="40">
        <v>278</v>
      </c>
      <c r="L16" s="40">
        <v>204</v>
      </c>
      <c r="M16" s="40">
        <v>178</v>
      </c>
      <c r="N16" s="40">
        <v>153</v>
      </c>
      <c r="O16" s="40">
        <v>2909</v>
      </c>
    </row>
    <row r="17" spans="1:15" s="25" customFormat="1" ht="16.5" customHeight="1">
      <c r="A17" s="21" t="s">
        <v>26</v>
      </c>
      <c r="B17" s="22"/>
      <c r="C17" s="23"/>
      <c r="D17" s="23"/>
      <c r="E17" s="23"/>
      <c r="F17" s="23"/>
      <c r="G17" s="23"/>
      <c r="H17" s="24"/>
      <c r="I17" s="23"/>
      <c r="J17" s="23"/>
      <c r="K17" s="23"/>
      <c r="L17" s="23"/>
      <c r="M17" s="24"/>
      <c r="N17" s="24"/>
      <c r="O17" s="24"/>
    </row>
    <row r="18" spans="1:15" s="30" customFormat="1" ht="13.5" customHeight="1">
      <c r="A18" s="26" t="s">
        <v>28</v>
      </c>
      <c r="B18" s="27"/>
      <c r="C18" s="28"/>
      <c r="D18" s="28"/>
      <c r="E18" s="28"/>
      <c r="F18" s="28"/>
      <c r="G18" s="28"/>
      <c r="H18" s="29"/>
      <c r="I18" s="28"/>
      <c r="J18" s="28"/>
      <c r="K18" s="28"/>
      <c r="L18" s="28"/>
      <c r="M18" s="29"/>
      <c r="N18" s="29"/>
      <c r="O18" s="29"/>
    </row>
    <row r="19" spans="3:15" s="15" customFormat="1" ht="12.75" customHeight="1">
      <c r="C19" s="31"/>
      <c r="D19" s="32"/>
      <c r="E19" s="31"/>
      <c r="F19" s="32"/>
      <c r="G19" s="32"/>
      <c r="H19" s="31"/>
      <c r="I19" s="32"/>
      <c r="J19" s="31"/>
      <c r="K19" s="32"/>
      <c r="L19" s="32"/>
      <c r="M19" s="31"/>
      <c r="N19" s="31"/>
      <c r="O19" s="31"/>
    </row>
    <row r="20" spans="3:15" ht="12.7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46"/>
      <c r="N20" s="34"/>
      <c r="O20" s="34"/>
    </row>
    <row r="21" spans="3:15" ht="12.75">
      <c r="C21" s="34"/>
      <c r="E21" s="34"/>
      <c r="H21" s="34"/>
      <c r="J21" s="34"/>
      <c r="M21" s="34"/>
      <c r="N21" s="34"/>
      <c r="O21" s="34"/>
    </row>
    <row r="22" spans="3:15" ht="12.75"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3:15" ht="12.7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3:15" ht="12.7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3:15" ht="12.75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2.75">
      <c r="A26" s="36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2.75">
      <c r="A27" s="38"/>
      <c r="B27" s="3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2.75">
      <c r="A28" s="36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2.75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2.75">
      <c r="A30" s="36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</sheetData>
  <sheetProtection/>
  <mergeCells count="1">
    <mergeCell ref="A5:O5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P1" sqref="P1"/>
    </sheetView>
  </sheetViews>
  <sheetFormatPr defaultColWidth="0" defaultRowHeight="12.75"/>
  <cols>
    <col min="1" max="1" width="33.7109375" style="33" customWidth="1"/>
    <col min="2" max="2" width="0.9921875" style="33" customWidth="1"/>
    <col min="3" max="15" width="7.421875" style="33" customWidth="1"/>
    <col min="16" max="16" width="4.00390625" style="35" customWidth="1"/>
    <col min="17" max="16384" width="11.421875" style="35" hidden="1" customWidth="1"/>
  </cols>
  <sheetData>
    <row r="1" spans="1:15" s="4" customFormat="1" ht="27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7" customFormat="1" ht="18" customHeight="1">
      <c r="A2" s="5" t="s">
        <v>68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0" customFormat="1" ht="15.75" customHeight="1">
      <c r="A3" s="8" t="s">
        <v>69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12" customFormat="1" ht="18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3" customFormat="1" ht="19.5" customHeight="1">
      <c r="A5" s="52" t="s">
        <v>73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s="14" customFormat="1" ht="36" customHeight="1">
      <c r="A6" s="41"/>
      <c r="C6" s="41" t="s">
        <v>2</v>
      </c>
      <c r="D6" s="41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1" t="s">
        <v>13</v>
      </c>
      <c r="O6" s="41" t="s">
        <v>14</v>
      </c>
    </row>
    <row r="7" spans="1:15" s="14" customFormat="1" ht="15" customHeight="1">
      <c r="A7" s="15" t="s">
        <v>64</v>
      </c>
      <c r="C7" s="50">
        <v>7.2</v>
      </c>
      <c r="D7" s="50">
        <v>7.3</v>
      </c>
      <c r="E7" s="50">
        <v>12.1</v>
      </c>
      <c r="F7" s="50">
        <v>15.7</v>
      </c>
      <c r="G7" s="50">
        <v>20.3</v>
      </c>
      <c r="H7" s="50">
        <v>24.8</v>
      </c>
      <c r="I7" s="50">
        <v>28.2</v>
      </c>
      <c r="J7" s="50">
        <v>25.6</v>
      </c>
      <c r="K7" s="50">
        <v>20.8</v>
      </c>
      <c r="L7" s="50">
        <v>16.8</v>
      </c>
      <c r="M7" s="50">
        <v>12.3</v>
      </c>
      <c r="N7" s="50">
        <v>7.8</v>
      </c>
      <c r="O7" s="50" t="s">
        <v>16</v>
      </c>
    </row>
    <row r="8" spans="1:15" s="17" customFormat="1" ht="15" customHeight="1">
      <c r="A8" s="15" t="s">
        <v>15</v>
      </c>
      <c r="B8" s="15"/>
      <c r="C8" s="16">
        <v>11.8</v>
      </c>
      <c r="D8" s="16">
        <v>11.6</v>
      </c>
      <c r="E8" s="16">
        <v>17.4</v>
      </c>
      <c r="F8" s="16">
        <v>22</v>
      </c>
      <c r="G8" s="16">
        <v>27</v>
      </c>
      <c r="H8" s="16">
        <v>32</v>
      </c>
      <c r="I8" s="16">
        <v>35.8</v>
      </c>
      <c r="J8" s="16">
        <v>32.2</v>
      </c>
      <c r="K8" s="16">
        <v>26.5</v>
      </c>
      <c r="L8" s="16">
        <v>21.9</v>
      </c>
      <c r="M8" s="16">
        <v>16.3</v>
      </c>
      <c r="N8" s="16">
        <v>11.4</v>
      </c>
      <c r="O8" s="16">
        <f>SUM(C8:N8)/12</f>
        <v>22.158333333333335</v>
      </c>
    </row>
    <row r="9" spans="1:15" s="17" customFormat="1" ht="15" customHeight="1">
      <c r="A9" s="15" t="s">
        <v>25</v>
      </c>
      <c r="B9" s="15"/>
      <c r="C9" s="17">
        <v>2.5</v>
      </c>
      <c r="D9" s="17">
        <v>2.9</v>
      </c>
      <c r="E9" s="17">
        <v>6.7</v>
      </c>
      <c r="F9" s="17">
        <v>9.3</v>
      </c>
      <c r="G9" s="17">
        <v>13.5</v>
      </c>
      <c r="H9" s="17">
        <v>17.6</v>
      </c>
      <c r="I9" s="18">
        <v>20.6</v>
      </c>
      <c r="J9" s="18">
        <v>19</v>
      </c>
      <c r="K9" s="16">
        <v>15.1</v>
      </c>
      <c r="L9" s="16">
        <v>11.7</v>
      </c>
      <c r="M9" s="16">
        <v>8.2</v>
      </c>
      <c r="N9" s="16">
        <v>4.2</v>
      </c>
      <c r="O9" s="18">
        <f>SUM(C9:N9)/12</f>
        <v>10.941666666666668</v>
      </c>
    </row>
    <row r="10" spans="1:15" s="17" customFormat="1" ht="15" customHeight="1">
      <c r="A10" s="15" t="s">
        <v>17</v>
      </c>
      <c r="B10" s="15"/>
      <c r="C10" s="16">
        <v>16.7</v>
      </c>
      <c r="D10" s="16">
        <v>18.8</v>
      </c>
      <c r="E10" s="16">
        <v>24.5</v>
      </c>
      <c r="F10" s="16">
        <v>27.2</v>
      </c>
      <c r="G10" s="16">
        <v>36.2</v>
      </c>
      <c r="H10" s="16">
        <v>39.6</v>
      </c>
      <c r="I10" s="16">
        <v>44.5</v>
      </c>
      <c r="J10" s="16">
        <v>36.9</v>
      </c>
      <c r="K10" s="18">
        <v>30.8</v>
      </c>
      <c r="L10" s="18">
        <v>28.4</v>
      </c>
      <c r="M10" s="18">
        <v>24.1</v>
      </c>
      <c r="N10" s="18">
        <v>16.5</v>
      </c>
      <c r="O10" s="18">
        <f>MAX(C10:N10)</f>
        <v>44.5</v>
      </c>
    </row>
    <row r="11" spans="1:15" s="17" customFormat="1" ht="15" customHeight="1">
      <c r="A11" s="15" t="s">
        <v>18</v>
      </c>
      <c r="B11" s="15"/>
      <c r="C11" s="16">
        <v>-2.4</v>
      </c>
      <c r="D11" s="16">
        <v>-3.5</v>
      </c>
      <c r="E11" s="16">
        <v>1.5</v>
      </c>
      <c r="F11" s="16">
        <v>4.8</v>
      </c>
      <c r="G11" s="16">
        <v>9.5</v>
      </c>
      <c r="H11" s="16">
        <v>13.9</v>
      </c>
      <c r="I11" s="16">
        <v>15.6</v>
      </c>
      <c r="J11" s="16">
        <v>14.3</v>
      </c>
      <c r="K11" s="18">
        <v>10.5</v>
      </c>
      <c r="L11" s="18">
        <v>5.2</v>
      </c>
      <c r="M11" s="18">
        <v>0.8</v>
      </c>
      <c r="N11" s="18">
        <v>-0.5</v>
      </c>
      <c r="O11" s="18">
        <f>MIN(C11:N11)</f>
        <v>-3.5</v>
      </c>
    </row>
    <row r="12" spans="1:16" s="17" customFormat="1" ht="15" customHeight="1">
      <c r="A12" s="15" t="s">
        <v>41</v>
      </c>
      <c r="B12" s="15"/>
      <c r="C12" s="16">
        <v>13.1</v>
      </c>
      <c r="D12" s="16">
        <v>17.3</v>
      </c>
      <c r="E12" s="16">
        <v>60.7</v>
      </c>
      <c r="F12" s="16">
        <v>23.5</v>
      </c>
      <c r="G12" s="16">
        <v>4.3</v>
      </c>
      <c r="H12" s="16">
        <v>81.6</v>
      </c>
      <c r="I12" s="16">
        <v>12.3</v>
      </c>
      <c r="J12" s="16">
        <v>31.1</v>
      </c>
      <c r="K12" s="18">
        <v>11.9</v>
      </c>
      <c r="L12" s="18">
        <v>16</v>
      </c>
      <c r="M12" s="18">
        <v>64.1</v>
      </c>
      <c r="N12" s="18">
        <v>0.6</v>
      </c>
      <c r="O12" s="18">
        <f>SUM(C12:N12)</f>
        <v>336.5</v>
      </c>
      <c r="P12" s="18"/>
    </row>
    <row r="13" spans="1:15" s="17" customFormat="1" ht="15" customHeight="1">
      <c r="A13" s="15" t="s">
        <v>20</v>
      </c>
      <c r="B13" s="15"/>
      <c r="C13" s="19">
        <v>100</v>
      </c>
      <c r="D13" s="19">
        <v>104</v>
      </c>
      <c r="E13" s="19">
        <v>87</v>
      </c>
      <c r="F13" s="19">
        <v>84</v>
      </c>
      <c r="G13" s="19">
        <v>78</v>
      </c>
      <c r="H13" s="19">
        <v>104</v>
      </c>
      <c r="I13" s="19">
        <v>96</v>
      </c>
      <c r="J13" s="19">
        <v>72</v>
      </c>
      <c r="K13" s="19">
        <v>58</v>
      </c>
      <c r="L13" s="19">
        <v>72</v>
      </c>
      <c r="M13" s="19">
        <v>87</v>
      </c>
      <c r="N13" s="19">
        <v>48</v>
      </c>
      <c r="O13" s="19">
        <f>MAX(C13:N13)</f>
        <v>104</v>
      </c>
    </row>
    <row r="14" spans="1:15" s="17" customFormat="1" ht="15" customHeight="1">
      <c r="A14" s="15" t="s">
        <v>21</v>
      </c>
      <c r="B14" s="15"/>
      <c r="C14" s="20">
        <v>2</v>
      </c>
      <c r="D14" s="20">
        <v>5</v>
      </c>
      <c r="E14" s="20">
        <v>6</v>
      </c>
      <c r="F14" s="20">
        <v>6</v>
      </c>
      <c r="G14" s="20">
        <v>2</v>
      </c>
      <c r="H14" s="20">
        <v>7</v>
      </c>
      <c r="I14" s="20">
        <v>2</v>
      </c>
      <c r="J14" s="20">
        <v>5</v>
      </c>
      <c r="K14" s="19">
        <v>3</v>
      </c>
      <c r="L14" s="19">
        <v>8</v>
      </c>
      <c r="M14" s="19">
        <v>4</v>
      </c>
      <c r="N14" s="19">
        <v>0</v>
      </c>
      <c r="O14" s="19">
        <f>SUM(C14:N14)</f>
        <v>50</v>
      </c>
    </row>
    <row r="15" spans="1:15" s="17" customFormat="1" ht="15" customHeight="1">
      <c r="A15" s="15" t="s">
        <v>22</v>
      </c>
      <c r="B15" s="15"/>
      <c r="C15" s="18" t="s">
        <v>16</v>
      </c>
      <c r="D15" s="18" t="s">
        <v>16</v>
      </c>
      <c r="E15" s="18" t="s">
        <v>16</v>
      </c>
      <c r="F15" s="18" t="s">
        <v>16</v>
      </c>
      <c r="G15" s="18" t="s">
        <v>16</v>
      </c>
      <c r="H15" s="18" t="s">
        <v>16</v>
      </c>
      <c r="I15" s="18" t="s">
        <v>16</v>
      </c>
      <c r="J15" s="18" t="s">
        <v>16</v>
      </c>
      <c r="K15" s="18" t="s">
        <v>16</v>
      </c>
      <c r="L15" s="18" t="s">
        <v>16</v>
      </c>
      <c r="M15" s="18" t="s">
        <v>16</v>
      </c>
      <c r="N15" s="18" t="s">
        <v>16</v>
      </c>
      <c r="O15" s="18" t="s">
        <v>16</v>
      </c>
    </row>
    <row r="16" spans="1:15" s="17" customFormat="1" ht="15" customHeight="1">
      <c r="A16" s="15" t="s">
        <v>23</v>
      </c>
      <c r="B16" s="15"/>
      <c r="C16" s="20">
        <v>5</v>
      </c>
      <c r="D16" s="20">
        <v>8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19">
        <v>0</v>
      </c>
      <c r="L16" s="19">
        <v>0</v>
      </c>
      <c r="M16" s="19">
        <v>0</v>
      </c>
      <c r="N16" s="19">
        <v>1</v>
      </c>
      <c r="O16" s="19">
        <f>SUM(C16:N16)</f>
        <v>14</v>
      </c>
    </row>
    <row r="17" spans="1:15" s="17" customFormat="1" ht="15" customHeight="1">
      <c r="A17" s="39" t="s">
        <v>24</v>
      </c>
      <c r="B17" s="39"/>
      <c r="C17" s="49">
        <v>172.8</v>
      </c>
      <c r="D17" s="49">
        <v>169</v>
      </c>
      <c r="E17" s="49">
        <v>221.5</v>
      </c>
      <c r="F17" s="49">
        <v>278.1</v>
      </c>
      <c r="G17" s="49">
        <v>320.3</v>
      </c>
      <c r="H17" s="49">
        <v>312.6</v>
      </c>
      <c r="I17" s="49">
        <v>350.8</v>
      </c>
      <c r="J17" s="49">
        <v>300.7</v>
      </c>
      <c r="K17" s="49">
        <v>249.9</v>
      </c>
      <c r="L17" s="49">
        <v>203.1</v>
      </c>
      <c r="M17" s="49">
        <v>125</v>
      </c>
      <c r="N17" s="49">
        <v>82.1</v>
      </c>
      <c r="O17" s="49">
        <f>SUM(C17:N17)</f>
        <v>2785.9</v>
      </c>
    </row>
    <row r="18" spans="1:15" s="25" customFormat="1" ht="15" customHeight="1">
      <c r="A18" s="21" t="s">
        <v>77</v>
      </c>
      <c r="B18" s="22"/>
      <c r="C18" s="23"/>
      <c r="D18" s="23"/>
      <c r="E18" s="23"/>
      <c r="F18" s="23"/>
      <c r="G18" s="23"/>
      <c r="H18" s="24"/>
      <c r="I18" s="23"/>
      <c r="J18" s="23"/>
      <c r="K18" s="23"/>
      <c r="L18" s="23"/>
      <c r="M18" s="24"/>
      <c r="N18" s="24"/>
      <c r="O18" s="24"/>
    </row>
    <row r="19" spans="1:15" s="25" customFormat="1" ht="15" customHeight="1">
      <c r="A19" s="53" t="s">
        <v>79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3:15" s="15" customFormat="1" ht="12.75" customHeight="1">
      <c r="C20" s="31"/>
      <c r="D20" s="32"/>
      <c r="E20" s="31"/>
      <c r="F20" s="32"/>
      <c r="G20" s="32"/>
      <c r="H20" s="31"/>
      <c r="I20" s="32"/>
      <c r="J20" s="31"/>
      <c r="K20" s="32"/>
      <c r="L20" s="32"/>
      <c r="M20" s="31"/>
      <c r="N20" s="31"/>
      <c r="O20" s="31"/>
    </row>
    <row r="21" spans="3:15" ht="12.75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3:15" ht="12.75">
      <c r="C22" s="34"/>
      <c r="E22" s="34"/>
      <c r="H22" s="34"/>
      <c r="J22" s="34"/>
      <c r="M22" s="34"/>
      <c r="N22" s="34"/>
      <c r="O22" s="34"/>
    </row>
    <row r="23" spans="3:15" ht="12.7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3:15" ht="12.7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3:15" ht="12.75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3:15" ht="12.75"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2.75">
      <c r="A27" s="36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2.75">
      <c r="A28" s="38"/>
      <c r="B28" s="3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2.75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2.75">
      <c r="A30" s="36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12.75">
      <c r="A31" s="36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</sheetData>
  <sheetProtection/>
  <mergeCells count="2">
    <mergeCell ref="A5:O5"/>
    <mergeCell ref="A19:O1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P1" sqref="P1"/>
    </sheetView>
  </sheetViews>
  <sheetFormatPr defaultColWidth="0" defaultRowHeight="12.75"/>
  <cols>
    <col min="1" max="1" width="33.7109375" style="33" customWidth="1"/>
    <col min="2" max="2" width="0.9921875" style="33" customWidth="1"/>
    <col min="3" max="15" width="7.421875" style="33" customWidth="1"/>
    <col min="16" max="16" width="4.00390625" style="35" customWidth="1"/>
    <col min="17" max="16384" width="11.421875" style="35" hidden="1" customWidth="1"/>
  </cols>
  <sheetData>
    <row r="1" spans="1:15" s="4" customFormat="1" ht="27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7" customFormat="1" ht="18" customHeight="1">
      <c r="A2" s="5" t="s">
        <v>68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0" customFormat="1" ht="15.75" customHeight="1">
      <c r="A3" s="8" t="s">
        <v>69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12" customFormat="1" ht="18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3" customFormat="1" ht="19.5" customHeight="1">
      <c r="A5" s="52" t="s">
        <v>72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s="14" customFormat="1" ht="36" customHeight="1">
      <c r="A6" s="41"/>
      <c r="C6" s="41" t="s">
        <v>2</v>
      </c>
      <c r="D6" s="41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1" t="s">
        <v>13</v>
      </c>
      <c r="O6" s="41" t="s">
        <v>14</v>
      </c>
    </row>
    <row r="7" spans="1:15" s="14" customFormat="1" ht="15" customHeight="1">
      <c r="A7" s="15" t="s">
        <v>64</v>
      </c>
      <c r="C7" s="50">
        <v>9</v>
      </c>
      <c r="D7" s="50">
        <v>9.3</v>
      </c>
      <c r="E7" s="50">
        <v>12.1</v>
      </c>
      <c r="F7" s="50">
        <v>17.4</v>
      </c>
      <c r="G7" s="50">
        <v>18.5</v>
      </c>
      <c r="H7" s="50">
        <v>23.6</v>
      </c>
      <c r="I7" s="50">
        <v>24.5</v>
      </c>
      <c r="J7" s="50">
        <v>25</v>
      </c>
      <c r="K7" s="50">
        <v>24</v>
      </c>
      <c r="L7" s="50">
        <v>19.5</v>
      </c>
      <c r="M7" s="50">
        <v>12.9</v>
      </c>
      <c r="N7" s="50">
        <v>8.4</v>
      </c>
      <c r="O7" s="50" t="s">
        <v>16</v>
      </c>
    </row>
    <row r="8" spans="1:15" s="17" customFormat="1" ht="15" customHeight="1">
      <c r="A8" s="15" t="s">
        <v>15</v>
      </c>
      <c r="B8" s="15"/>
      <c r="C8" s="16">
        <v>12.9</v>
      </c>
      <c r="D8" s="16">
        <v>14.4</v>
      </c>
      <c r="E8" s="16">
        <v>18</v>
      </c>
      <c r="F8" s="16">
        <v>23.7</v>
      </c>
      <c r="G8" s="16">
        <v>24.7</v>
      </c>
      <c r="H8" s="16">
        <v>30.6</v>
      </c>
      <c r="I8" s="16">
        <v>31</v>
      </c>
      <c r="J8" s="16">
        <v>31.4</v>
      </c>
      <c r="K8" s="16">
        <v>29.9</v>
      </c>
      <c r="L8" s="16">
        <v>25.6</v>
      </c>
      <c r="M8" s="16">
        <v>16.8</v>
      </c>
      <c r="N8" s="16">
        <v>11.9</v>
      </c>
      <c r="O8" s="16">
        <f>SUM(C8:N8)/12</f>
        <v>22.575</v>
      </c>
    </row>
    <row r="9" spans="1:15" s="17" customFormat="1" ht="15" customHeight="1">
      <c r="A9" s="15" t="s">
        <v>25</v>
      </c>
      <c r="B9" s="15"/>
      <c r="C9" s="17">
        <v>5.2</v>
      </c>
      <c r="D9" s="17">
        <v>4.2</v>
      </c>
      <c r="E9" s="17">
        <v>6.1</v>
      </c>
      <c r="F9" s="17">
        <v>11.2</v>
      </c>
      <c r="G9" s="17">
        <v>12.2</v>
      </c>
      <c r="H9" s="17">
        <v>16.6</v>
      </c>
      <c r="I9" s="18">
        <v>18</v>
      </c>
      <c r="J9" s="18">
        <v>18.6</v>
      </c>
      <c r="K9" s="16">
        <v>18.1</v>
      </c>
      <c r="L9" s="16">
        <v>13.4</v>
      </c>
      <c r="M9" s="16">
        <v>9</v>
      </c>
      <c r="N9" s="16">
        <v>4.9</v>
      </c>
      <c r="O9" s="18">
        <f>SUM(C9:N9)/12</f>
        <v>11.458333333333334</v>
      </c>
    </row>
    <row r="10" spans="1:15" s="17" customFormat="1" ht="15" customHeight="1">
      <c r="A10" s="15" t="s">
        <v>17</v>
      </c>
      <c r="B10" s="15"/>
      <c r="C10" s="16">
        <v>18</v>
      </c>
      <c r="D10" s="16">
        <v>22.3</v>
      </c>
      <c r="E10" s="16">
        <v>25.3</v>
      </c>
      <c r="F10" s="16">
        <v>29.5</v>
      </c>
      <c r="G10" s="16">
        <v>30.4</v>
      </c>
      <c r="H10" s="16">
        <v>37.4</v>
      </c>
      <c r="I10" s="16">
        <v>38.2</v>
      </c>
      <c r="J10" s="16">
        <v>37.8</v>
      </c>
      <c r="K10" s="18">
        <v>35</v>
      </c>
      <c r="L10" s="18">
        <v>29.5</v>
      </c>
      <c r="M10" s="18">
        <v>21.8</v>
      </c>
      <c r="N10" s="18">
        <v>16</v>
      </c>
      <c r="O10" s="18">
        <f>MAX(C10:N10)</f>
        <v>38.2</v>
      </c>
    </row>
    <row r="11" spans="1:15" s="17" customFormat="1" ht="15" customHeight="1">
      <c r="A11" s="15" t="s">
        <v>18</v>
      </c>
      <c r="B11" s="15"/>
      <c r="C11" s="16">
        <v>1.8</v>
      </c>
      <c r="D11" s="16">
        <v>-0.5</v>
      </c>
      <c r="E11" s="16">
        <v>1.4</v>
      </c>
      <c r="F11" s="16">
        <v>8.4</v>
      </c>
      <c r="G11" s="16">
        <v>8.8</v>
      </c>
      <c r="H11" s="16">
        <v>11.5</v>
      </c>
      <c r="I11" s="16">
        <v>14.3</v>
      </c>
      <c r="J11" s="16">
        <v>13.3</v>
      </c>
      <c r="K11" s="18">
        <v>11.4</v>
      </c>
      <c r="L11" s="18">
        <v>9.4</v>
      </c>
      <c r="M11" s="18">
        <v>3.2</v>
      </c>
      <c r="N11" s="18">
        <v>0.3</v>
      </c>
      <c r="O11" s="18">
        <f>MIN(C11:N11)</f>
        <v>-0.5</v>
      </c>
    </row>
    <row r="12" spans="1:16" s="17" customFormat="1" ht="15" customHeight="1">
      <c r="A12" s="15" t="s">
        <v>41</v>
      </c>
      <c r="B12" s="15"/>
      <c r="C12" s="16">
        <v>29</v>
      </c>
      <c r="D12" s="16">
        <v>16.8</v>
      </c>
      <c r="E12" s="16">
        <v>15.7</v>
      </c>
      <c r="F12" s="16">
        <v>28.7</v>
      </c>
      <c r="G12" s="16">
        <v>16.3</v>
      </c>
      <c r="H12" s="16">
        <v>29.9</v>
      </c>
      <c r="I12" s="16">
        <v>13.8</v>
      </c>
      <c r="J12" s="16">
        <v>26.9</v>
      </c>
      <c r="K12" s="18">
        <v>25.6</v>
      </c>
      <c r="L12" s="18">
        <v>4.5</v>
      </c>
      <c r="M12" s="18">
        <v>85.1</v>
      </c>
      <c r="N12" s="18">
        <v>25.3</v>
      </c>
      <c r="O12" s="18">
        <f>SUM(C12:N12)</f>
        <v>317.6</v>
      </c>
      <c r="P12" s="18"/>
    </row>
    <row r="13" spans="1:15" s="17" customFormat="1" ht="15" customHeight="1">
      <c r="A13" s="15" t="s">
        <v>20</v>
      </c>
      <c r="B13" s="15"/>
      <c r="C13" s="19">
        <v>95</v>
      </c>
      <c r="D13" s="19">
        <v>80</v>
      </c>
      <c r="E13" s="19">
        <v>84</v>
      </c>
      <c r="F13" s="19">
        <v>71</v>
      </c>
      <c r="G13" s="19">
        <v>82</v>
      </c>
      <c r="H13" s="19">
        <v>78</v>
      </c>
      <c r="I13" s="19">
        <v>78</v>
      </c>
      <c r="J13" s="19">
        <v>87</v>
      </c>
      <c r="K13" s="18">
        <v>59</v>
      </c>
      <c r="L13" s="18">
        <v>84</v>
      </c>
      <c r="M13" s="18">
        <v>69</v>
      </c>
      <c r="N13" s="18">
        <v>82</v>
      </c>
      <c r="O13" s="19">
        <f>MAX(C13:N13)</f>
        <v>95</v>
      </c>
    </row>
    <row r="14" spans="1:15" s="17" customFormat="1" ht="15" customHeight="1">
      <c r="A14" s="15" t="s">
        <v>21</v>
      </c>
      <c r="B14" s="15"/>
      <c r="C14" s="20">
        <v>11</v>
      </c>
      <c r="D14" s="20">
        <v>6</v>
      </c>
      <c r="E14" s="20">
        <v>4</v>
      </c>
      <c r="F14" s="20">
        <v>7</v>
      </c>
      <c r="G14" s="20">
        <v>4</v>
      </c>
      <c r="H14" s="20">
        <v>3</v>
      </c>
      <c r="I14" s="20">
        <v>2</v>
      </c>
      <c r="J14" s="20">
        <v>2</v>
      </c>
      <c r="K14" s="18">
        <v>4</v>
      </c>
      <c r="L14" s="18">
        <v>1</v>
      </c>
      <c r="M14" s="18">
        <v>10</v>
      </c>
      <c r="N14" s="18">
        <v>4</v>
      </c>
      <c r="O14" s="20">
        <f>SUM(C14:N14)</f>
        <v>58</v>
      </c>
    </row>
    <row r="15" spans="1:15" s="17" customFormat="1" ht="15" customHeight="1">
      <c r="A15" s="15" t="s">
        <v>22</v>
      </c>
      <c r="B15" s="15"/>
      <c r="C15" s="18" t="s">
        <v>16</v>
      </c>
      <c r="D15" s="18" t="s">
        <v>16</v>
      </c>
      <c r="E15" s="18" t="s">
        <v>16</v>
      </c>
      <c r="F15" s="18" t="s">
        <v>16</v>
      </c>
      <c r="G15" s="18" t="s">
        <v>16</v>
      </c>
      <c r="H15" s="18" t="s">
        <v>16</v>
      </c>
      <c r="I15" s="18" t="s">
        <v>16</v>
      </c>
      <c r="J15" s="18" t="s">
        <v>16</v>
      </c>
      <c r="K15" s="18" t="s">
        <v>16</v>
      </c>
      <c r="L15" s="18" t="s">
        <v>16</v>
      </c>
      <c r="M15" s="18" t="s">
        <v>16</v>
      </c>
      <c r="N15" s="18" t="s">
        <v>16</v>
      </c>
      <c r="O15" s="18" t="s">
        <v>16</v>
      </c>
    </row>
    <row r="16" spans="1:15" s="17" customFormat="1" ht="15" customHeight="1">
      <c r="A16" s="15" t="s">
        <v>23</v>
      </c>
      <c r="B16" s="15"/>
      <c r="C16" s="20">
        <v>0</v>
      </c>
      <c r="D16" s="20">
        <v>3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18">
        <v>0</v>
      </c>
      <c r="L16" s="18">
        <v>0</v>
      </c>
      <c r="M16" s="18">
        <v>0</v>
      </c>
      <c r="N16" s="18">
        <v>0</v>
      </c>
      <c r="O16" s="20">
        <f>SUM(C16:N16)</f>
        <v>3</v>
      </c>
    </row>
    <row r="17" spans="1:15" s="17" customFormat="1" ht="15" customHeight="1">
      <c r="A17" s="39" t="s">
        <v>24</v>
      </c>
      <c r="B17" s="39"/>
      <c r="C17" s="49">
        <v>115.7</v>
      </c>
      <c r="D17" s="49">
        <v>138</v>
      </c>
      <c r="E17" s="49">
        <v>238.1</v>
      </c>
      <c r="F17" s="49">
        <v>266.5</v>
      </c>
      <c r="G17" s="49">
        <v>278.1</v>
      </c>
      <c r="H17" s="49">
        <v>325.7</v>
      </c>
      <c r="I17" s="49">
        <v>356.3</v>
      </c>
      <c r="J17" s="49">
        <v>336.8</v>
      </c>
      <c r="K17" s="49">
        <v>253.3</v>
      </c>
      <c r="L17" s="49">
        <v>220.6</v>
      </c>
      <c r="M17" s="49">
        <v>114.2</v>
      </c>
      <c r="N17" s="49">
        <v>155.4</v>
      </c>
      <c r="O17" s="49">
        <f>SUM(C17:N17)</f>
        <v>2798.7000000000003</v>
      </c>
    </row>
    <row r="18" spans="1:15" s="25" customFormat="1" ht="15" customHeight="1">
      <c r="A18" s="21" t="s">
        <v>74</v>
      </c>
      <c r="B18" s="22"/>
      <c r="C18" s="23"/>
      <c r="D18" s="23"/>
      <c r="E18" s="23"/>
      <c r="F18" s="23"/>
      <c r="G18" s="23"/>
      <c r="H18" s="24"/>
      <c r="I18" s="23"/>
      <c r="J18" s="23"/>
      <c r="K18" s="23"/>
      <c r="L18" s="23"/>
      <c r="M18" s="24"/>
      <c r="N18" s="24"/>
      <c r="O18" s="24"/>
    </row>
    <row r="19" spans="1:15" s="25" customFormat="1" ht="15" customHeight="1">
      <c r="A19" s="53" t="s">
        <v>75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3:15" s="15" customFormat="1" ht="12.75" customHeight="1">
      <c r="C20" s="31"/>
      <c r="D20" s="32"/>
      <c r="E20" s="31"/>
      <c r="F20" s="32"/>
      <c r="G20" s="32"/>
      <c r="H20" s="31"/>
      <c r="I20" s="32"/>
      <c r="J20" s="31"/>
      <c r="K20" s="32"/>
      <c r="L20" s="32"/>
      <c r="M20" s="31"/>
      <c r="N20" s="31"/>
      <c r="O20" s="31"/>
    </row>
    <row r="21" spans="3:15" ht="12.75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3:15" ht="12.75">
      <c r="C22" s="34"/>
      <c r="E22" s="34"/>
      <c r="H22" s="34"/>
      <c r="J22" s="34"/>
      <c r="M22" s="34"/>
      <c r="N22" s="34"/>
      <c r="O22" s="34"/>
    </row>
    <row r="23" spans="3:15" ht="12.7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3:15" ht="12.7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3:15" ht="12.75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3:15" ht="12.75"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2.75">
      <c r="A27" s="36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2.75">
      <c r="A28" s="38"/>
      <c r="B28" s="3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2.75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2.75">
      <c r="A30" s="36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12.75">
      <c r="A31" s="36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</sheetData>
  <sheetProtection/>
  <mergeCells count="2">
    <mergeCell ref="A5:O5"/>
    <mergeCell ref="A19:O19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P1" sqref="P1"/>
    </sheetView>
  </sheetViews>
  <sheetFormatPr defaultColWidth="0" defaultRowHeight="12.75"/>
  <cols>
    <col min="1" max="1" width="33.7109375" style="33" customWidth="1"/>
    <col min="2" max="2" width="0.9921875" style="33" customWidth="1"/>
    <col min="3" max="15" width="7.421875" style="33" customWidth="1"/>
    <col min="16" max="16" width="4.00390625" style="35" customWidth="1"/>
    <col min="17" max="16384" width="11.421875" style="35" hidden="1" customWidth="1"/>
  </cols>
  <sheetData>
    <row r="1" spans="1:15" s="4" customFormat="1" ht="27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7" customFormat="1" ht="18" customHeight="1">
      <c r="A2" s="5" t="s">
        <v>68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0" customFormat="1" ht="15.75" customHeight="1">
      <c r="A3" s="8" t="s">
        <v>69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12" customFormat="1" ht="18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3" customFormat="1" ht="19.5" customHeight="1">
      <c r="A5" s="52" t="s">
        <v>67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s="14" customFormat="1" ht="36" customHeight="1">
      <c r="A6" s="41"/>
      <c r="C6" s="41" t="s">
        <v>2</v>
      </c>
      <c r="D6" s="41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1" t="s">
        <v>13</v>
      </c>
      <c r="O6" s="41" t="s">
        <v>14</v>
      </c>
    </row>
    <row r="7" spans="1:15" s="14" customFormat="1" ht="15" customHeight="1">
      <c r="A7" s="15" t="s">
        <v>64</v>
      </c>
      <c r="C7" s="50">
        <v>8</v>
      </c>
      <c r="D7" s="50">
        <v>7.9</v>
      </c>
      <c r="E7" s="50">
        <v>11.2</v>
      </c>
      <c r="F7" s="50">
        <v>13.7</v>
      </c>
      <c r="G7" s="50">
        <v>14.8</v>
      </c>
      <c r="H7" s="50">
        <v>20.7</v>
      </c>
      <c r="I7" s="50">
        <v>27.1</v>
      </c>
      <c r="J7" s="50">
        <v>25.4</v>
      </c>
      <c r="K7" s="50">
        <v>22.2</v>
      </c>
      <c r="L7" s="50">
        <v>18.6</v>
      </c>
      <c r="M7" s="50">
        <v>10.8</v>
      </c>
      <c r="N7" s="50">
        <v>5.5</v>
      </c>
      <c r="O7" s="50" t="s">
        <v>16</v>
      </c>
    </row>
    <row r="8" spans="1:15" s="17" customFormat="1" ht="15" customHeight="1">
      <c r="A8" s="15" t="s">
        <v>15</v>
      </c>
      <c r="B8" s="15"/>
      <c r="C8" s="16">
        <v>12.9</v>
      </c>
      <c r="D8" s="16">
        <v>12.1</v>
      </c>
      <c r="E8" s="16">
        <v>16</v>
      </c>
      <c r="F8" s="16">
        <v>19.6</v>
      </c>
      <c r="G8" s="16">
        <v>20.4</v>
      </c>
      <c r="H8" s="16">
        <v>27.2</v>
      </c>
      <c r="I8" s="16">
        <v>34.4</v>
      </c>
      <c r="J8" s="16">
        <v>32.1</v>
      </c>
      <c r="K8" s="16">
        <v>28.4</v>
      </c>
      <c r="L8" s="16">
        <v>24.2</v>
      </c>
      <c r="M8" s="16">
        <v>14.8</v>
      </c>
      <c r="N8" s="16">
        <v>9.9</v>
      </c>
      <c r="O8" s="16">
        <f>SUM(C8:N8)/12</f>
        <v>21</v>
      </c>
    </row>
    <row r="9" spans="1:15" s="17" customFormat="1" ht="15" customHeight="1">
      <c r="A9" s="15" t="s">
        <v>25</v>
      </c>
      <c r="B9" s="15"/>
      <c r="C9" s="17">
        <v>3</v>
      </c>
      <c r="D9" s="17">
        <v>3.6</v>
      </c>
      <c r="E9" s="17">
        <v>6.4</v>
      </c>
      <c r="F9" s="17">
        <v>7.8</v>
      </c>
      <c r="G9" s="17">
        <v>9.1</v>
      </c>
      <c r="H9" s="17">
        <v>14.2</v>
      </c>
      <c r="I9" s="18">
        <v>19.8</v>
      </c>
      <c r="J9" s="18">
        <v>18.7</v>
      </c>
      <c r="K9" s="18">
        <v>16</v>
      </c>
      <c r="L9" s="18">
        <v>12.9</v>
      </c>
      <c r="M9" s="18">
        <v>6.7</v>
      </c>
      <c r="N9" s="18">
        <v>1.1</v>
      </c>
      <c r="O9" s="18">
        <f>SUM(C9:N9)/12</f>
        <v>9.941666666666666</v>
      </c>
    </row>
    <row r="10" spans="1:15" s="17" customFormat="1" ht="15" customHeight="1">
      <c r="A10" s="15" t="s">
        <v>17</v>
      </c>
      <c r="B10" s="15"/>
      <c r="C10" s="16">
        <v>18.1</v>
      </c>
      <c r="D10" s="16">
        <v>18</v>
      </c>
      <c r="E10" s="16">
        <v>21</v>
      </c>
      <c r="F10" s="16">
        <v>30</v>
      </c>
      <c r="G10" s="16">
        <v>28.5</v>
      </c>
      <c r="H10" s="16">
        <v>35</v>
      </c>
      <c r="I10" s="16">
        <v>37.7</v>
      </c>
      <c r="J10" s="16">
        <v>37.8</v>
      </c>
      <c r="K10" s="18">
        <v>33.8</v>
      </c>
      <c r="L10" s="18">
        <v>32</v>
      </c>
      <c r="M10" s="18">
        <v>25.8</v>
      </c>
      <c r="N10" s="18">
        <v>17</v>
      </c>
      <c r="O10" s="18">
        <f>MAX(C10:N10)</f>
        <v>37.8</v>
      </c>
    </row>
    <row r="11" spans="1:15" s="17" customFormat="1" ht="15" customHeight="1">
      <c r="A11" s="15" t="s">
        <v>18</v>
      </c>
      <c r="B11" s="15"/>
      <c r="C11" s="16">
        <v>-1.4</v>
      </c>
      <c r="D11" s="16">
        <v>-8</v>
      </c>
      <c r="E11" s="16">
        <v>1.5</v>
      </c>
      <c r="F11" s="16">
        <v>3.3</v>
      </c>
      <c r="G11" s="16">
        <v>4.6</v>
      </c>
      <c r="H11" s="16">
        <v>10</v>
      </c>
      <c r="I11" s="16">
        <v>16.7</v>
      </c>
      <c r="J11" s="16">
        <v>15.5</v>
      </c>
      <c r="K11" s="18">
        <v>12.3</v>
      </c>
      <c r="L11" s="18">
        <v>4</v>
      </c>
      <c r="M11" s="18">
        <v>-5</v>
      </c>
      <c r="N11" s="18">
        <v>-3.5</v>
      </c>
      <c r="O11" s="18">
        <f>MIN(C11:N11)</f>
        <v>-8</v>
      </c>
    </row>
    <row r="12" spans="1:16" s="17" customFormat="1" ht="15" customHeight="1">
      <c r="A12" s="15" t="s">
        <v>41</v>
      </c>
      <c r="B12" s="15"/>
      <c r="C12" s="16">
        <v>20.3</v>
      </c>
      <c r="D12" s="16">
        <v>26.4</v>
      </c>
      <c r="E12" s="16">
        <v>49.7</v>
      </c>
      <c r="F12" s="16">
        <v>55.7</v>
      </c>
      <c r="G12" s="16">
        <v>32.4</v>
      </c>
      <c r="H12" s="16">
        <v>49.3</v>
      </c>
      <c r="I12" s="16">
        <v>23.5</v>
      </c>
      <c r="J12" s="16">
        <v>20.8</v>
      </c>
      <c r="K12" s="18">
        <v>11.8</v>
      </c>
      <c r="L12" s="18">
        <v>18.7</v>
      </c>
      <c r="M12" s="18">
        <v>63.6</v>
      </c>
      <c r="N12" s="18">
        <v>10.5</v>
      </c>
      <c r="O12" s="18">
        <f>SUM(C12:N12)</f>
        <v>382.70000000000005</v>
      </c>
      <c r="P12" s="18"/>
    </row>
    <row r="13" spans="1:15" s="17" customFormat="1" ht="15" customHeight="1">
      <c r="A13" s="15" t="s">
        <v>20</v>
      </c>
      <c r="B13" s="15"/>
      <c r="C13" s="19">
        <v>91</v>
      </c>
      <c r="D13" s="19">
        <v>100</v>
      </c>
      <c r="E13" s="19">
        <v>98</v>
      </c>
      <c r="F13" s="19">
        <v>82</v>
      </c>
      <c r="G13" s="19">
        <v>74</v>
      </c>
      <c r="H13" s="19">
        <v>75</v>
      </c>
      <c r="I13" s="19">
        <v>72</v>
      </c>
      <c r="J13" s="19">
        <v>65</v>
      </c>
      <c r="K13" s="19">
        <v>72</v>
      </c>
      <c r="L13" s="19">
        <v>67</v>
      </c>
      <c r="M13" s="19">
        <v>91</v>
      </c>
      <c r="N13" s="19">
        <v>72</v>
      </c>
      <c r="O13" s="19">
        <f>MAX(C13:N13)</f>
        <v>100</v>
      </c>
    </row>
    <row r="14" spans="1:15" s="17" customFormat="1" ht="15" customHeight="1">
      <c r="A14" s="15" t="s">
        <v>21</v>
      </c>
      <c r="B14" s="15"/>
      <c r="C14" s="20">
        <v>6</v>
      </c>
      <c r="D14" s="20">
        <v>6</v>
      </c>
      <c r="E14" s="20">
        <v>13</v>
      </c>
      <c r="F14" s="20">
        <v>6</v>
      </c>
      <c r="G14" s="20">
        <v>7</v>
      </c>
      <c r="H14" s="20">
        <v>6</v>
      </c>
      <c r="I14" s="20">
        <v>6</v>
      </c>
      <c r="J14" s="20">
        <v>1</v>
      </c>
      <c r="K14" s="20">
        <v>4</v>
      </c>
      <c r="L14" s="20">
        <v>5</v>
      </c>
      <c r="M14" s="20">
        <v>5</v>
      </c>
      <c r="N14" s="20">
        <v>3</v>
      </c>
      <c r="O14" s="20">
        <f>SUM(C14:N14)</f>
        <v>68</v>
      </c>
    </row>
    <row r="15" spans="1:15" s="17" customFormat="1" ht="15" customHeight="1">
      <c r="A15" s="15" t="s">
        <v>22</v>
      </c>
      <c r="B15" s="15"/>
      <c r="C15" s="18" t="s">
        <v>16</v>
      </c>
      <c r="D15" s="18" t="s">
        <v>16</v>
      </c>
      <c r="E15" s="18" t="s">
        <v>16</v>
      </c>
      <c r="F15" s="18" t="s">
        <v>16</v>
      </c>
      <c r="G15" s="18" t="s">
        <v>16</v>
      </c>
      <c r="H15" s="18" t="s">
        <v>16</v>
      </c>
      <c r="I15" s="18" t="s">
        <v>16</v>
      </c>
      <c r="J15" s="18" t="s">
        <v>16</v>
      </c>
      <c r="K15" s="18" t="s">
        <v>16</v>
      </c>
      <c r="L15" s="18" t="s">
        <v>16</v>
      </c>
      <c r="M15" s="18" t="s">
        <v>16</v>
      </c>
      <c r="N15" s="18" t="s">
        <v>16</v>
      </c>
      <c r="O15" s="18" t="s">
        <v>16</v>
      </c>
    </row>
    <row r="16" spans="1:15" s="17" customFormat="1" ht="15" customHeight="1">
      <c r="A16" s="15" t="s">
        <v>23</v>
      </c>
      <c r="B16" s="15"/>
      <c r="C16" s="20">
        <v>6</v>
      </c>
      <c r="D16" s="20">
        <v>2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3</v>
      </c>
      <c r="N16" s="20">
        <v>12</v>
      </c>
      <c r="O16" s="20">
        <f>SUM(C16:N16)</f>
        <v>23</v>
      </c>
    </row>
    <row r="17" spans="1:15" s="17" customFormat="1" ht="15" customHeight="1">
      <c r="A17" s="39" t="s">
        <v>24</v>
      </c>
      <c r="B17" s="39"/>
      <c r="C17" s="49">
        <v>172.9</v>
      </c>
      <c r="D17" s="49">
        <v>167.6</v>
      </c>
      <c r="E17" s="49">
        <v>178.2</v>
      </c>
      <c r="F17" s="49">
        <v>240.4</v>
      </c>
      <c r="G17" s="49">
        <v>280.5</v>
      </c>
      <c r="H17" s="49">
        <v>321.1</v>
      </c>
      <c r="I17" s="49">
        <v>360.3</v>
      </c>
      <c r="J17" s="49">
        <v>342.7</v>
      </c>
      <c r="K17" s="49">
        <v>281.1</v>
      </c>
      <c r="L17" s="49">
        <v>229.8</v>
      </c>
      <c r="M17" s="49">
        <v>175.8</v>
      </c>
      <c r="N17" s="49">
        <v>126.8</v>
      </c>
      <c r="O17" s="49">
        <f>SUM(C17:N17)</f>
        <v>2877.2000000000003</v>
      </c>
    </row>
    <row r="18" spans="1:15" s="25" customFormat="1" ht="15" customHeight="1">
      <c r="A18" s="21" t="s">
        <v>70</v>
      </c>
      <c r="B18" s="22"/>
      <c r="C18" s="23"/>
      <c r="D18" s="23"/>
      <c r="E18" s="23"/>
      <c r="F18" s="23"/>
      <c r="G18" s="23"/>
      <c r="H18" s="24"/>
      <c r="I18" s="23"/>
      <c r="J18" s="23"/>
      <c r="K18" s="23"/>
      <c r="L18" s="23"/>
      <c r="M18" s="24"/>
      <c r="N18" s="24"/>
      <c r="O18" s="24"/>
    </row>
    <row r="19" spans="1:15" s="25" customFormat="1" ht="15" customHeight="1">
      <c r="A19" s="53" t="s">
        <v>71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3:15" s="15" customFormat="1" ht="12.75" customHeight="1">
      <c r="C20" s="31"/>
      <c r="D20" s="32"/>
      <c r="E20" s="31"/>
      <c r="F20" s="32"/>
      <c r="G20" s="32"/>
      <c r="H20" s="31"/>
      <c r="I20" s="32"/>
      <c r="J20" s="31"/>
      <c r="K20" s="32"/>
      <c r="L20" s="32"/>
      <c r="M20" s="31"/>
      <c r="N20" s="31"/>
      <c r="O20" s="31"/>
    </row>
    <row r="21" spans="3:15" ht="12.75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3:15" ht="12.75">
      <c r="C22" s="34"/>
      <c r="E22" s="34"/>
      <c r="H22" s="34"/>
      <c r="J22" s="34"/>
      <c r="M22" s="34"/>
      <c r="N22" s="34"/>
      <c r="O22" s="34"/>
    </row>
    <row r="23" spans="3:15" ht="12.7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3:15" ht="12.7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3:15" ht="12.75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3:15" ht="12.75"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2.75">
      <c r="A27" s="36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2.75">
      <c r="A28" s="38"/>
      <c r="B28" s="3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2.75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2.75">
      <c r="A30" s="36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12.75">
      <c r="A31" s="36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</sheetData>
  <sheetProtection/>
  <mergeCells count="2">
    <mergeCell ref="A5:O5"/>
    <mergeCell ref="A19:O1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P1" sqref="P1"/>
    </sheetView>
  </sheetViews>
  <sheetFormatPr defaultColWidth="0" defaultRowHeight="12.75"/>
  <cols>
    <col min="1" max="1" width="33.7109375" style="33" customWidth="1"/>
    <col min="2" max="2" width="0.9921875" style="33" customWidth="1"/>
    <col min="3" max="15" width="7.421875" style="33" customWidth="1"/>
    <col min="16" max="16" width="4.00390625" style="35" customWidth="1"/>
    <col min="17" max="16384" width="11.421875" style="35" hidden="1" customWidth="1"/>
  </cols>
  <sheetData>
    <row r="1" spans="1:15" s="4" customFormat="1" ht="27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7" customFormat="1" ht="1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0" customFormat="1" ht="15.75" customHeight="1">
      <c r="A3" s="8" t="s">
        <v>54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12" customFormat="1" ht="18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3" customFormat="1" ht="19.5" customHeight="1">
      <c r="A5" s="52" t="s">
        <v>63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s="14" customFormat="1" ht="36" customHeight="1">
      <c r="A6" s="41"/>
      <c r="C6" s="41" t="s">
        <v>2</v>
      </c>
      <c r="D6" s="41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1" t="s">
        <v>13</v>
      </c>
      <c r="O6" s="41" t="s">
        <v>14</v>
      </c>
    </row>
    <row r="7" spans="1:15" s="14" customFormat="1" ht="15" customHeight="1">
      <c r="A7" s="15" t="s">
        <v>64</v>
      </c>
      <c r="C7" s="50">
        <v>7.3</v>
      </c>
      <c r="D7" s="50">
        <v>6.3</v>
      </c>
      <c r="E7" s="50">
        <v>12.4</v>
      </c>
      <c r="F7" s="50">
        <v>13.3</v>
      </c>
      <c r="G7" s="50">
        <v>20.5</v>
      </c>
      <c r="H7" s="50">
        <v>24.9</v>
      </c>
      <c r="I7" s="50">
        <v>25.1</v>
      </c>
      <c r="J7" s="50">
        <v>27.6</v>
      </c>
      <c r="K7" s="50">
        <v>21.8</v>
      </c>
      <c r="L7" s="50">
        <v>16.7</v>
      </c>
      <c r="M7" s="50">
        <v>10.8</v>
      </c>
      <c r="N7" s="50">
        <v>8.2</v>
      </c>
      <c r="O7" s="51" t="s">
        <v>16</v>
      </c>
    </row>
    <row r="8" spans="1:15" s="17" customFormat="1" ht="15" customHeight="1">
      <c r="A8" s="15" t="s">
        <v>15</v>
      </c>
      <c r="B8" s="15"/>
      <c r="C8" s="16">
        <v>11.6</v>
      </c>
      <c r="D8" s="16">
        <v>11.6</v>
      </c>
      <c r="E8" s="16">
        <v>19.3</v>
      </c>
      <c r="F8" s="16">
        <v>18.9</v>
      </c>
      <c r="G8" s="16">
        <v>27.4</v>
      </c>
      <c r="H8" s="16">
        <v>32.6</v>
      </c>
      <c r="I8" s="16">
        <v>32.4</v>
      </c>
      <c r="J8" s="16">
        <v>35.1</v>
      </c>
      <c r="K8" s="16">
        <v>27.8</v>
      </c>
      <c r="L8" s="16">
        <v>21.9</v>
      </c>
      <c r="M8" s="16">
        <v>14.5</v>
      </c>
      <c r="N8" s="16">
        <v>12.8</v>
      </c>
      <c r="O8" s="16">
        <f>SUM(C8:N8)/12</f>
        <v>22.158333333333335</v>
      </c>
    </row>
    <row r="9" spans="1:15" s="17" customFormat="1" ht="15" customHeight="1">
      <c r="A9" s="15" t="s">
        <v>25</v>
      </c>
      <c r="B9" s="15"/>
      <c r="C9" s="17">
        <v>2.9</v>
      </c>
      <c r="D9" s="17">
        <v>0.9</v>
      </c>
      <c r="E9" s="17">
        <v>5.4</v>
      </c>
      <c r="F9" s="17">
        <v>7.7</v>
      </c>
      <c r="G9" s="17">
        <v>13.7</v>
      </c>
      <c r="H9" s="17">
        <v>17.1</v>
      </c>
      <c r="I9" s="18">
        <v>17.8</v>
      </c>
      <c r="J9" s="18">
        <v>19.9</v>
      </c>
      <c r="K9" s="18">
        <v>15.8</v>
      </c>
      <c r="L9" s="18">
        <v>11.4</v>
      </c>
      <c r="M9" s="18">
        <v>7.1</v>
      </c>
      <c r="N9" s="18">
        <v>3.7</v>
      </c>
      <c r="O9" s="18">
        <f>SUM(C9:N9)/12</f>
        <v>10.283333333333333</v>
      </c>
    </row>
    <row r="10" spans="1:15" s="17" customFormat="1" ht="15" customHeight="1">
      <c r="A10" s="15" t="s">
        <v>17</v>
      </c>
      <c r="B10" s="15"/>
      <c r="C10" s="16">
        <v>18.2</v>
      </c>
      <c r="D10" s="16">
        <v>19.8</v>
      </c>
      <c r="E10" s="16">
        <v>25.6</v>
      </c>
      <c r="F10" s="16">
        <v>27.5</v>
      </c>
      <c r="G10" s="16">
        <v>35.6</v>
      </c>
      <c r="H10" s="16">
        <v>40.7</v>
      </c>
      <c r="I10" s="16">
        <v>39.1</v>
      </c>
      <c r="J10" s="16">
        <v>41.4</v>
      </c>
      <c r="K10" s="18">
        <v>34</v>
      </c>
      <c r="L10" s="18">
        <v>30.5</v>
      </c>
      <c r="M10" s="18">
        <v>21</v>
      </c>
      <c r="N10" s="18">
        <v>17.7</v>
      </c>
      <c r="O10" s="18">
        <f>MAX(C10:N10)</f>
        <v>41.4</v>
      </c>
    </row>
    <row r="11" spans="1:15" s="17" customFormat="1" ht="15" customHeight="1">
      <c r="A11" s="15" t="s">
        <v>18</v>
      </c>
      <c r="B11" s="15"/>
      <c r="C11" s="16">
        <v>-3</v>
      </c>
      <c r="D11" s="16">
        <v>-4.7</v>
      </c>
      <c r="E11" s="16">
        <v>2.4</v>
      </c>
      <c r="F11" s="16">
        <v>3</v>
      </c>
      <c r="G11" s="16">
        <v>7.2</v>
      </c>
      <c r="H11" s="16">
        <v>11.8</v>
      </c>
      <c r="I11" s="16">
        <v>13.1</v>
      </c>
      <c r="J11" s="16">
        <v>14.8</v>
      </c>
      <c r="K11" s="18">
        <v>9.1</v>
      </c>
      <c r="L11" s="18">
        <v>2.4</v>
      </c>
      <c r="M11" s="18">
        <v>2.5</v>
      </c>
      <c r="N11" s="18">
        <v>-3</v>
      </c>
      <c r="O11" s="18">
        <f>MIN(C11:N11)</f>
        <v>-4.7</v>
      </c>
    </row>
    <row r="12" spans="1:15" s="17" customFormat="1" ht="15" customHeight="1">
      <c r="A12" s="15" t="s">
        <v>41</v>
      </c>
      <c r="B12" s="15"/>
      <c r="C12" s="16">
        <v>6</v>
      </c>
      <c r="D12" s="16">
        <v>1.8</v>
      </c>
      <c r="E12" s="16">
        <v>18.3</v>
      </c>
      <c r="F12" s="16">
        <v>35.8</v>
      </c>
      <c r="G12" s="16">
        <v>4.6</v>
      </c>
      <c r="H12" s="16">
        <v>46.9</v>
      </c>
      <c r="I12" s="16">
        <v>2.6</v>
      </c>
      <c r="J12" s="16">
        <v>1</v>
      </c>
      <c r="K12" s="18">
        <v>22.7</v>
      </c>
      <c r="L12" s="18">
        <v>91.8</v>
      </c>
      <c r="M12" s="18">
        <v>22</v>
      </c>
      <c r="N12" s="18">
        <v>7.4</v>
      </c>
      <c r="O12" s="18">
        <f>SUM(C12:N12)</f>
        <v>260.9</v>
      </c>
    </row>
    <row r="13" spans="1:15" s="17" customFormat="1" ht="15" customHeight="1">
      <c r="A13" s="15" t="s">
        <v>20</v>
      </c>
      <c r="B13" s="15"/>
      <c r="C13" s="19">
        <v>74</v>
      </c>
      <c r="D13" s="19">
        <v>93</v>
      </c>
      <c r="E13" s="19">
        <v>91</v>
      </c>
      <c r="F13" s="19">
        <v>96</v>
      </c>
      <c r="G13" s="19">
        <v>72</v>
      </c>
      <c r="H13" s="19">
        <v>111</v>
      </c>
      <c r="I13" s="19">
        <v>78</v>
      </c>
      <c r="J13" s="19">
        <v>84</v>
      </c>
      <c r="K13" s="19">
        <v>80</v>
      </c>
      <c r="L13" s="19">
        <v>84</v>
      </c>
      <c r="M13" s="19">
        <v>82</v>
      </c>
      <c r="N13" s="19">
        <v>64</v>
      </c>
      <c r="O13" s="19">
        <f>MAX(C13:N13)</f>
        <v>111</v>
      </c>
    </row>
    <row r="14" spans="1:15" s="17" customFormat="1" ht="15" customHeight="1">
      <c r="A14" s="15" t="s">
        <v>21</v>
      </c>
      <c r="B14" s="15"/>
      <c r="C14" s="20">
        <v>2</v>
      </c>
      <c r="D14" s="20">
        <v>1</v>
      </c>
      <c r="E14" s="20">
        <v>5</v>
      </c>
      <c r="F14" s="20">
        <v>11</v>
      </c>
      <c r="G14" s="20">
        <v>2</v>
      </c>
      <c r="H14" s="20">
        <v>5</v>
      </c>
      <c r="I14" s="20">
        <v>1</v>
      </c>
      <c r="J14" s="20">
        <v>0</v>
      </c>
      <c r="K14" s="20">
        <v>2</v>
      </c>
      <c r="L14" s="20">
        <v>7</v>
      </c>
      <c r="M14" s="20">
        <v>7</v>
      </c>
      <c r="N14" s="20">
        <v>3</v>
      </c>
      <c r="O14" s="19">
        <f>SUM(C14:N14)</f>
        <v>46</v>
      </c>
    </row>
    <row r="15" spans="1:15" s="17" customFormat="1" ht="15" customHeight="1">
      <c r="A15" s="15" t="s">
        <v>22</v>
      </c>
      <c r="B15" s="15"/>
      <c r="C15" s="18" t="s">
        <v>16</v>
      </c>
      <c r="D15" s="18" t="s">
        <v>16</v>
      </c>
      <c r="E15" s="18" t="s">
        <v>16</v>
      </c>
      <c r="F15" s="18" t="s">
        <v>16</v>
      </c>
      <c r="G15" s="18" t="s">
        <v>16</v>
      </c>
      <c r="H15" s="18" t="s">
        <v>16</v>
      </c>
      <c r="I15" s="18" t="s">
        <v>16</v>
      </c>
      <c r="J15" s="18" t="s">
        <v>16</v>
      </c>
      <c r="K15" s="18" t="s">
        <v>16</v>
      </c>
      <c r="L15" s="18" t="s">
        <v>16</v>
      </c>
      <c r="M15" s="18" t="s">
        <v>16</v>
      </c>
      <c r="N15" s="18" t="s">
        <v>16</v>
      </c>
      <c r="O15" s="19" t="s">
        <v>16</v>
      </c>
    </row>
    <row r="16" spans="1:15" s="17" customFormat="1" ht="15" customHeight="1">
      <c r="A16" s="15" t="s">
        <v>23</v>
      </c>
      <c r="B16" s="15"/>
      <c r="C16" s="20">
        <v>8</v>
      </c>
      <c r="D16" s="20">
        <v>13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2</v>
      </c>
      <c r="O16" s="19">
        <f>SUM(C16:N16)</f>
        <v>23</v>
      </c>
    </row>
    <row r="17" spans="1:15" s="17" customFormat="1" ht="15" customHeight="1">
      <c r="A17" s="39" t="s">
        <v>24</v>
      </c>
      <c r="B17" s="39"/>
      <c r="C17" s="49">
        <v>188.1</v>
      </c>
      <c r="D17" s="49">
        <v>246.3</v>
      </c>
      <c r="E17" s="49">
        <v>290.2</v>
      </c>
      <c r="F17" s="49">
        <v>207.7</v>
      </c>
      <c r="G17" s="49">
        <v>316.7</v>
      </c>
      <c r="H17" s="49">
        <v>346.3</v>
      </c>
      <c r="I17" s="49">
        <v>392.5</v>
      </c>
      <c r="J17" s="49">
        <v>337.1</v>
      </c>
      <c r="K17" s="49">
        <v>236.2</v>
      </c>
      <c r="L17" s="49">
        <v>195.6</v>
      </c>
      <c r="M17" s="49">
        <v>146.7</v>
      </c>
      <c r="N17" s="49">
        <v>169.5</v>
      </c>
      <c r="O17" s="40">
        <f>SUM(C17:N17)</f>
        <v>3072.8999999999996</v>
      </c>
    </row>
    <row r="18" spans="1:15" s="25" customFormat="1" ht="15" customHeight="1">
      <c r="A18" s="21" t="s">
        <v>65</v>
      </c>
      <c r="B18" s="22"/>
      <c r="C18" s="23"/>
      <c r="D18" s="23"/>
      <c r="E18" s="23"/>
      <c r="F18" s="23"/>
      <c r="G18" s="23"/>
      <c r="H18" s="24"/>
      <c r="I18" s="23"/>
      <c r="J18" s="23"/>
      <c r="K18" s="23"/>
      <c r="L18" s="23"/>
      <c r="M18" s="24"/>
      <c r="N18" s="24"/>
      <c r="O18" s="24"/>
    </row>
    <row r="19" spans="1:15" s="25" customFormat="1" ht="25.5" customHeight="1">
      <c r="A19" s="53" t="s">
        <v>66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3:15" s="15" customFormat="1" ht="12.75" customHeight="1">
      <c r="C20" s="31"/>
      <c r="D20" s="32"/>
      <c r="E20" s="31"/>
      <c r="F20" s="32"/>
      <c r="G20" s="32"/>
      <c r="H20" s="31"/>
      <c r="I20" s="32"/>
      <c r="J20" s="31"/>
      <c r="K20" s="32"/>
      <c r="L20" s="32"/>
      <c r="M20" s="31"/>
      <c r="N20" s="31"/>
      <c r="O20" s="31"/>
    </row>
    <row r="21" spans="3:15" ht="12.75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3:15" ht="12.75">
      <c r="C22" s="34"/>
      <c r="E22" s="34"/>
      <c r="H22" s="34"/>
      <c r="J22" s="34"/>
      <c r="M22" s="34"/>
      <c r="N22" s="34"/>
      <c r="O22" s="34"/>
    </row>
    <row r="23" spans="3:15" ht="12.7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3:15" ht="12.7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3:15" ht="12.75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3:15" ht="12.75"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2.75">
      <c r="A27" s="36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2.75">
      <c r="A28" s="38"/>
      <c r="B28" s="38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2.75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2.75">
      <c r="A30" s="36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12.75">
      <c r="A31" s="36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</sheetData>
  <sheetProtection/>
  <mergeCells count="2">
    <mergeCell ref="A5:O5"/>
    <mergeCell ref="A19:O19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P1" sqref="P1"/>
    </sheetView>
  </sheetViews>
  <sheetFormatPr defaultColWidth="0" defaultRowHeight="12.75"/>
  <cols>
    <col min="1" max="1" width="33.7109375" style="33" customWidth="1"/>
    <col min="2" max="2" width="0.9921875" style="33" customWidth="1"/>
    <col min="3" max="15" width="7.421875" style="33" customWidth="1"/>
    <col min="16" max="16" width="4.00390625" style="35" customWidth="1"/>
    <col min="17" max="16384" width="11.421875" style="35" hidden="1" customWidth="1"/>
  </cols>
  <sheetData>
    <row r="1" spans="1:15" s="4" customFormat="1" ht="27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7" customFormat="1" ht="1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0" customFormat="1" ht="15.75" customHeight="1">
      <c r="A3" s="8" t="s">
        <v>54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12" customFormat="1" ht="18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3" customFormat="1" ht="19.5" customHeight="1">
      <c r="A5" s="52" t="s">
        <v>58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3:15" s="14" customFormat="1" ht="36" customHeight="1">
      <c r="C6" s="41" t="s">
        <v>2</v>
      </c>
      <c r="D6" s="41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1" t="s">
        <v>13</v>
      </c>
      <c r="O6" s="41" t="s">
        <v>14</v>
      </c>
    </row>
    <row r="7" spans="1:15" s="17" customFormat="1" ht="15" customHeight="1">
      <c r="A7" s="15" t="s">
        <v>15</v>
      </c>
      <c r="B7" s="15"/>
      <c r="C7" s="42">
        <v>10</v>
      </c>
      <c r="D7" s="42">
        <v>14.6</v>
      </c>
      <c r="E7" s="42">
        <v>15.9</v>
      </c>
      <c r="F7" s="42">
        <v>23.5</v>
      </c>
      <c r="G7" s="42">
        <v>26.8</v>
      </c>
      <c r="H7" s="42">
        <v>29.5</v>
      </c>
      <c r="I7" s="42">
        <v>30.9</v>
      </c>
      <c r="J7" s="42">
        <v>33.9</v>
      </c>
      <c r="K7" s="42">
        <v>30.4</v>
      </c>
      <c r="L7" s="42">
        <v>23.6</v>
      </c>
      <c r="M7" s="42">
        <v>15.9</v>
      </c>
      <c r="N7" s="42">
        <v>12.6</v>
      </c>
      <c r="O7" s="42">
        <f>SUM(C7:N7)/12</f>
        <v>22.3</v>
      </c>
    </row>
    <row r="8" spans="1:15" s="17" customFormat="1" ht="15" customHeight="1">
      <c r="A8" s="15" t="s">
        <v>25</v>
      </c>
      <c r="B8" s="15"/>
      <c r="C8" s="17">
        <v>2.4</v>
      </c>
      <c r="D8" s="17">
        <v>4.2</v>
      </c>
      <c r="E8" s="17">
        <v>6.3</v>
      </c>
      <c r="F8" s="17">
        <v>10.8</v>
      </c>
      <c r="G8" s="17">
        <v>13.7</v>
      </c>
      <c r="H8" s="17">
        <v>15.9</v>
      </c>
      <c r="I8" s="18">
        <v>17.4</v>
      </c>
      <c r="J8" s="18">
        <v>19.6</v>
      </c>
      <c r="K8" s="18">
        <v>16.7</v>
      </c>
      <c r="L8" s="18">
        <v>11.2</v>
      </c>
      <c r="M8" s="18">
        <v>9.1</v>
      </c>
      <c r="N8" s="18">
        <v>4.3</v>
      </c>
      <c r="O8" s="18">
        <f>SUM(C8:N8)/12</f>
        <v>10.966666666666667</v>
      </c>
    </row>
    <row r="9" spans="1:15" s="17" customFormat="1" ht="15" customHeight="1">
      <c r="A9" s="15" t="s">
        <v>17</v>
      </c>
      <c r="B9" s="15"/>
      <c r="C9" s="16">
        <v>17.4</v>
      </c>
      <c r="D9" s="16">
        <v>20.7</v>
      </c>
      <c r="E9" s="16">
        <v>24.6</v>
      </c>
      <c r="F9" s="16">
        <v>32.4</v>
      </c>
      <c r="G9" s="16">
        <v>34.8</v>
      </c>
      <c r="H9" s="16">
        <v>39</v>
      </c>
      <c r="I9" s="16">
        <v>37</v>
      </c>
      <c r="J9" s="16">
        <v>41.1</v>
      </c>
      <c r="K9" s="18">
        <v>36.3</v>
      </c>
      <c r="L9" s="18">
        <v>31.2</v>
      </c>
      <c r="M9" s="18">
        <v>22.1</v>
      </c>
      <c r="N9" s="18">
        <v>18</v>
      </c>
      <c r="O9" s="18">
        <f>MAX(C9:N9)</f>
        <v>41.1</v>
      </c>
    </row>
    <row r="10" spans="1:15" s="17" customFormat="1" ht="15" customHeight="1">
      <c r="A10" s="15" t="s">
        <v>18</v>
      </c>
      <c r="B10" s="15"/>
      <c r="C10" s="16">
        <v>-4.8</v>
      </c>
      <c r="D10" s="16">
        <v>-1.4</v>
      </c>
      <c r="E10" s="16">
        <v>0.7</v>
      </c>
      <c r="F10" s="16">
        <v>6.4</v>
      </c>
      <c r="G10" s="16">
        <v>9</v>
      </c>
      <c r="H10" s="16">
        <v>11.1</v>
      </c>
      <c r="I10" s="16">
        <v>14.3</v>
      </c>
      <c r="J10" s="16">
        <v>13.8</v>
      </c>
      <c r="K10" s="18">
        <v>12.5</v>
      </c>
      <c r="L10" s="18">
        <v>4.6</v>
      </c>
      <c r="M10" s="18">
        <v>3.5</v>
      </c>
      <c r="N10" s="18">
        <v>-3.3</v>
      </c>
      <c r="O10" s="18">
        <f>MIN(C10:N10)</f>
        <v>-4.8</v>
      </c>
    </row>
    <row r="11" spans="1:15" s="17" customFormat="1" ht="15" customHeight="1">
      <c r="A11" s="15" t="s">
        <v>41</v>
      </c>
      <c r="B11" s="15"/>
      <c r="C11" s="16">
        <v>18</v>
      </c>
      <c r="D11" s="16">
        <v>15.4</v>
      </c>
      <c r="E11" s="16">
        <v>63.5</v>
      </c>
      <c r="F11" s="16">
        <v>50.5</v>
      </c>
      <c r="G11" s="16">
        <v>30.7</v>
      </c>
      <c r="H11" s="16">
        <v>13.5</v>
      </c>
      <c r="I11" s="16">
        <v>14.3</v>
      </c>
      <c r="J11" s="16">
        <v>6.5</v>
      </c>
      <c r="K11" s="18">
        <v>5.7</v>
      </c>
      <c r="L11" s="18">
        <v>11.4</v>
      </c>
      <c r="M11" s="18">
        <v>79.4</v>
      </c>
      <c r="N11" s="18">
        <v>9.6</v>
      </c>
      <c r="O11" s="16">
        <f>SUM(C11:N11)</f>
        <v>318.5</v>
      </c>
    </row>
    <row r="12" spans="1:15" s="17" customFormat="1" ht="15" customHeight="1">
      <c r="A12" s="15" t="s">
        <v>20</v>
      </c>
      <c r="B12" s="15"/>
      <c r="C12" s="19">
        <v>71</v>
      </c>
      <c r="D12" s="19">
        <v>85</v>
      </c>
      <c r="E12" s="19">
        <v>72</v>
      </c>
      <c r="F12" s="19">
        <v>74</v>
      </c>
      <c r="G12" s="19">
        <v>72</v>
      </c>
      <c r="H12" s="19">
        <v>84</v>
      </c>
      <c r="I12" s="19">
        <v>78</v>
      </c>
      <c r="J12" s="19">
        <v>61</v>
      </c>
      <c r="K12" s="19">
        <v>65</v>
      </c>
      <c r="L12" s="19">
        <v>80</v>
      </c>
      <c r="M12" s="19">
        <v>93</v>
      </c>
      <c r="N12" s="19">
        <v>82</v>
      </c>
      <c r="O12" s="19">
        <f>MAX(C12:N12)</f>
        <v>93</v>
      </c>
    </row>
    <row r="13" spans="1:15" s="17" customFormat="1" ht="15" customHeight="1">
      <c r="A13" s="15" t="s">
        <v>21</v>
      </c>
      <c r="B13" s="15"/>
      <c r="C13" s="20">
        <v>6</v>
      </c>
      <c r="D13" s="20">
        <v>4</v>
      </c>
      <c r="E13" s="20">
        <v>8</v>
      </c>
      <c r="F13" s="20">
        <v>5</v>
      </c>
      <c r="G13" s="20">
        <v>4</v>
      </c>
      <c r="H13" s="20">
        <v>4</v>
      </c>
      <c r="I13" s="20">
        <v>3</v>
      </c>
      <c r="J13" s="20">
        <v>1</v>
      </c>
      <c r="K13" s="19">
        <v>2</v>
      </c>
      <c r="L13" s="19">
        <v>3</v>
      </c>
      <c r="M13" s="19">
        <v>8</v>
      </c>
      <c r="N13" s="19">
        <v>2</v>
      </c>
      <c r="O13" s="19">
        <f>SUM(C13:N13)</f>
        <v>50</v>
      </c>
    </row>
    <row r="14" spans="1:15" s="17" customFormat="1" ht="15" customHeight="1">
      <c r="A14" s="15" t="s">
        <v>22</v>
      </c>
      <c r="B14" s="15"/>
      <c r="C14" s="20">
        <v>0</v>
      </c>
      <c r="D14" s="20">
        <v>0</v>
      </c>
      <c r="E14" s="20">
        <v>0</v>
      </c>
      <c r="F14" s="20">
        <v>1</v>
      </c>
      <c r="G14" s="20">
        <v>4</v>
      </c>
      <c r="H14" s="20">
        <v>4</v>
      </c>
      <c r="I14" s="20">
        <v>2</v>
      </c>
      <c r="J14" s="20">
        <v>4</v>
      </c>
      <c r="K14" s="18" t="s">
        <v>16</v>
      </c>
      <c r="L14" s="18" t="s">
        <v>16</v>
      </c>
      <c r="M14" s="18" t="s">
        <v>16</v>
      </c>
      <c r="N14" s="18" t="s">
        <v>16</v>
      </c>
      <c r="O14" s="19">
        <f>SUM(C14:N14)</f>
        <v>15</v>
      </c>
    </row>
    <row r="15" spans="1:15" s="17" customFormat="1" ht="15" customHeight="1">
      <c r="A15" s="15" t="s">
        <v>23</v>
      </c>
      <c r="B15" s="15"/>
      <c r="C15" s="20">
        <v>8</v>
      </c>
      <c r="D15" s="20">
        <v>6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19">
        <v>0</v>
      </c>
      <c r="L15" s="19">
        <v>0</v>
      </c>
      <c r="M15" s="19">
        <v>0</v>
      </c>
      <c r="N15" s="19">
        <v>3</v>
      </c>
      <c r="O15" s="19">
        <f>SUM(C15:N15)</f>
        <v>17</v>
      </c>
    </row>
    <row r="16" spans="1:15" s="17" customFormat="1" ht="15" customHeight="1">
      <c r="A16" s="39" t="s">
        <v>24</v>
      </c>
      <c r="B16" s="39"/>
      <c r="C16" s="40">
        <v>140.2</v>
      </c>
      <c r="D16" s="40">
        <v>192.7</v>
      </c>
      <c r="E16" s="40">
        <v>179.7</v>
      </c>
      <c r="F16" s="40">
        <v>283.1</v>
      </c>
      <c r="G16" s="40">
        <v>306.9</v>
      </c>
      <c r="H16" s="40">
        <v>339.4</v>
      </c>
      <c r="I16" s="40">
        <v>376.1</v>
      </c>
      <c r="J16" s="40">
        <v>344.1</v>
      </c>
      <c r="K16" s="48">
        <v>297.9</v>
      </c>
      <c r="L16" s="48">
        <v>253.9</v>
      </c>
      <c r="M16" s="48">
        <v>95.1</v>
      </c>
      <c r="N16" s="48">
        <v>154.3</v>
      </c>
      <c r="O16" s="40">
        <f>SUM(C16:N16)</f>
        <v>2963.4</v>
      </c>
    </row>
    <row r="17" spans="1:15" s="25" customFormat="1" ht="15" customHeight="1">
      <c r="A17" s="21" t="s">
        <v>61</v>
      </c>
      <c r="B17" s="22"/>
      <c r="C17" s="23"/>
      <c r="D17" s="23"/>
      <c r="E17" s="23"/>
      <c r="F17" s="23"/>
      <c r="G17" s="23"/>
      <c r="H17" s="24"/>
      <c r="I17" s="23"/>
      <c r="J17" s="23"/>
      <c r="K17" s="23"/>
      <c r="L17" s="23"/>
      <c r="M17" s="24"/>
      <c r="N17" s="24"/>
      <c r="O17" s="24"/>
    </row>
    <row r="18" spans="1:15" s="25" customFormat="1" ht="15" customHeight="1">
      <c r="A18" s="21" t="s">
        <v>62</v>
      </c>
      <c r="B18" s="22"/>
      <c r="C18" s="23"/>
      <c r="D18" s="23"/>
      <c r="E18" s="23"/>
      <c r="F18" s="23"/>
      <c r="G18" s="23"/>
      <c r="H18" s="24"/>
      <c r="I18" s="23"/>
      <c r="J18" s="23"/>
      <c r="K18" s="23"/>
      <c r="L18" s="23"/>
      <c r="M18" s="24"/>
      <c r="N18" s="24"/>
      <c r="O18" s="24"/>
    </row>
    <row r="19" spans="3:15" s="15" customFormat="1" ht="12.75" customHeight="1">
      <c r="C19" s="31"/>
      <c r="D19" s="32"/>
      <c r="E19" s="31"/>
      <c r="F19" s="32"/>
      <c r="G19" s="32"/>
      <c r="H19" s="31"/>
      <c r="I19" s="32"/>
      <c r="J19" s="31"/>
      <c r="K19" s="32"/>
      <c r="L19" s="32"/>
      <c r="M19" s="31"/>
      <c r="N19" s="31"/>
      <c r="O19" s="31"/>
    </row>
    <row r="20" spans="3:15" ht="12.7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3:15" ht="12.75">
      <c r="C21" s="34"/>
      <c r="E21" s="34"/>
      <c r="H21" s="34"/>
      <c r="J21" s="34"/>
      <c r="M21" s="34"/>
      <c r="N21" s="34"/>
      <c r="O21" s="34"/>
    </row>
    <row r="22" spans="3:15" ht="12.75"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3:15" ht="12.7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3:15" ht="12.7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3:15" ht="12.75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2.75">
      <c r="A26" s="36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2.75">
      <c r="A27" s="38"/>
      <c r="B27" s="3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2.75">
      <c r="A28" s="36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2.75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2.75">
      <c r="A30" s="36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</sheetData>
  <sheetProtection/>
  <mergeCells count="1">
    <mergeCell ref="A5:O5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P1" sqref="P1"/>
    </sheetView>
  </sheetViews>
  <sheetFormatPr defaultColWidth="0" defaultRowHeight="12.75"/>
  <cols>
    <col min="1" max="1" width="33.7109375" style="33" customWidth="1"/>
    <col min="2" max="2" width="0.9921875" style="33" customWidth="1"/>
    <col min="3" max="15" width="7.421875" style="33" customWidth="1"/>
    <col min="16" max="16" width="4.00390625" style="35" customWidth="1"/>
    <col min="17" max="16384" width="11.421875" style="35" hidden="1" customWidth="1"/>
  </cols>
  <sheetData>
    <row r="1" spans="1:15" s="4" customFormat="1" ht="27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7" customFormat="1" ht="1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0" customFormat="1" ht="15.75" customHeight="1">
      <c r="A3" s="8" t="s">
        <v>54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12" customFormat="1" ht="18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3" customFormat="1" ht="19.5" customHeight="1">
      <c r="A5" s="52" t="s">
        <v>57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3:15" s="14" customFormat="1" ht="36" customHeight="1">
      <c r="C6" s="41" t="s">
        <v>2</v>
      </c>
      <c r="D6" s="41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1" t="s">
        <v>13</v>
      </c>
      <c r="O6" s="41" t="s">
        <v>14</v>
      </c>
    </row>
    <row r="7" spans="1:15" s="17" customFormat="1" ht="15" customHeight="1">
      <c r="A7" s="15" t="s">
        <v>15</v>
      </c>
      <c r="B7" s="15"/>
      <c r="C7" s="42">
        <v>9.7</v>
      </c>
      <c r="D7" s="42">
        <v>11.5</v>
      </c>
      <c r="E7" s="42">
        <v>15.9</v>
      </c>
      <c r="F7" s="42">
        <v>21.3</v>
      </c>
      <c r="G7" s="42">
        <v>23</v>
      </c>
      <c r="H7" s="42">
        <v>28.7</v>
      </c>
      <c r="I7" s="42">
        <v>34.4</v>
      </c>
      <c r="J7" s="42">
        <v>32.1</v>
      </c>
      <c r="K7" s="42">
        <v>27.1</v>
      </c>
      <c r="L7" s="42">
        <v>20.9</v>
      </c>
      <c r="M7" s="42">
        <v>14.4</v>
      </c>
      <c r="N7" s="42">
        <v>10</v>
      </c>
      <c r="O7" s="42">
        <f>SUM(C7:N7)/12</f>
        <v>20.75</v>
      </c>
    </row>
    <row r="8" spans="1:15" s="17" customFormat="1" ht="15" customHeight="1">
      <c r="A8" s="15" t="s">
        <v>25</v>
      </c>
      <c r="B8" s="15"/>
      <c r="C8" s="17">
        <v>2.7</v>
      </c>
      <c r="D8" s="17">
        <v>3.1</v>
      </c>
      <c r="E8" s="17">
        <v>5.3</v>
      </c>
      <c r="F8" s="17">
        <v>8.8</v>
      </c>
      <c r="G8" s="17">
        <v>10.5</v>
      </c>
      <c r="H8" s="17">
        <v>15.5</v>
      </c>
      <c r="I8" s="18">
        <v>19.9</v>
      </c>
      <c r="J8" s="18">
        <v>18.8</v>
      </c>
      <c r="K8" s="18">
        <v>15.1</v>
      </c>
      <c r="L8" s="18">
        <v>10.5</v>
      </c>
      <c r="M8" s="18">
        <v>5.1</v>
      </c>
      <c r="N8" s="18">
        <v>1.8</v>
      </c>
      <c r="O8" s="18">
        <f>SUM(C8:N8)/12</f>
        <v>9.758333333333333</v>
      </c>
    </row>
    <row r="9" spans="1:15" s="17" customFormat="1" ht="15" customHeight="1">
      <c r="A9" s="15" t="s">
        <v>17</v>
      </c>
      <c r="B9" s="15"/>
      <c r="C9" s="16">
        <v>13.6</v>
      </c>
      <c r="D9" s="16">
        <v>19</v>
      </c>
      <c r="E9" s="16">
        <v>24.5</v>
      </c>
      <c r="F9" s="16">
        <v>30</v>
      </c>
      <c r="G9" s="16">
        <v>31</v>
      </c>
      <c r="H9" s="16">
        <v>35.5</v>
      </c>
      <c r="I9" s="16">
        <v>40</v>
      </c>
      <c r="J9" s="16">
        <v>42.8</v>
      </c>
      <c r="K9" s="18">
        <v>34.6</v>
      </c>
      <c r="L9" s="18">
        <v>29.5</v>
      </c>
      <c r="M9" s="18">
        <v>22.6</v>
      </c>
      <c r="N9" s="18">
        <v>22</v>
      </c>
      <c r="O9" s="18">
        <f>MAX(C9:N9)</f>
        <v>42.8</v>
      </c>
    </row>
    <row r="10" spans="1:15" s="17" customFormat="1" ht="15" customHeight="1">
      <c r="A10" s="15" t="s">
        <v>18</v>
      </c>
      <c r="B10" s="15"/>
      <c r="C10" s="16">
        <v>-2.4</v>
      </c>
      <c r="D10" s="16">
        <v>-3.6</v>
      </c>
      <c r="E10" s="16">
        <v>-1</v>
      </c>
      <c r="F10" s="16">
        <v>2</v>
      </c>
      <c r="G10" s="16">
        <v>3.5</v>
      </c>
      <c r="H10" s="16">
        <v>10.5</v>
      </c>
      <c r="I10" s="16">
        <v>16.4</v>
      </c>
      <c r="J10" s="16">
        <v>13.6</v>
      </c>
      <c r="K10" s="18">
        <v>7.2</v>
      </c>
      <c r="L10" s="18">
        <v>3</v>
      </c>
      <c r="M10" s="18">
        <v>-3.8</v>
      </c>
      <c r="N10" s="18">
        <v>-4.2</v>
      </c>
      <c r="O10" s="18">
        <f>MIN(C10:N10)</f>
        <v>-4.2</v>
      </c>
    </row>
    <row r="11" spans="1:15" s="17" customFormat="1" ht="15" customHeight="1">
      <c r="A11" s="15" t="s">
        <v>41</v>
      </c>
      <c r="B11" s="15"/>
      <c r="C11" s="16">
        <v>36.2</v>
      </c>
      <c r="D11" s="16">
        <v>22.1</v>
      </c>
      <c r="E11" s="16">
        <v>32</v>
      </c>
      <c r="F11" s="16">
        <v>40.4</v>
      </c>
      <c r="G11" s="16">
        <v>15</v>
      </c>
      <c r="H11" s="16">
        <v>21.2</v>
      </c>
      <c r="I11" s="16">
        <v>7.1</v>
      </c>
      <c r="J11" s="16">
        <v>3.3</v>
      </c>
      <c r="K11" s="16">
        <v>17.7</v>
      </c>
      <c r="L11" s="16">
        <v>37.7</v>
      </c>
      <c r="M11" s="16">
        <v>19.5</v>
      </c>
      <c r="N11" s="16">
        <v>14.3</v>
      </c>
      <c r="O11" s="16">
        <f>SUM(C11:N11)</f>
        <v>266.5</v>
      </c>
    </row>
    <row r="12" spans="1:15" s="17" customFormat="1" ht="15" customHeight="1">
      <c r="A12" s="15" t="s">
        <v>20</v>
      </c>
      <c r="B12" s="15"/>
      <c r="C12" s="19">
        <v>89</v>
      </c>
      <c r="D12" s="19">
        <v>89</v>
      </c>
      <c r="E12" s="19">
        <v>95</v>
      </c>
      <c r="F12" s="19">
        <v>67</v>
      </c>
      <c r="G12" s="19">
        <v>102</v>
      </c>
      <c r="H12" s="19">
        <v>84</v>
      </c>
      <c r="I12" s="19">
        <v>78</v>
      </c>
      <c r="J12" s="19">
        <v>76</v>
      </c>
      <c r="K12" s="19">
        <v>74</v>
      </c>
      <c r="L12" s="19">
        <v>80</v>
      </c>
      <c r="M12" s="19">
        <v>76</v>
      </c>
      <c r="N12" s="19">
        <v>85</v>
      </c>
      <c r="O12" s="19">
        <f>MAX(C12:N12)</f>
        <v>102</v>
      </c>
    </row>
    <row r="13" spans="1:15" s="17" customFormat="1" ht="15" customHeight="1">
      <c r="A13" s="15" t="s">
        <v>21</v>
      </c>
      <c r="B13" s="15"/>
      <c r="C13" s="20">
        <v>8</v>
      </c>
      <c r="D13" s="20">
        <v>5</v>
      </c>
      <c r="E13" s="20">
        <v>4</v>
      </c>
      <c r="F13" s="20">
        <v>7</v>
      </c>
      <c r="G13" s="20">
        <v>5</v>
      </c>
      <c r="H13" s="20">
        <v>4</v>
      </c>
      <c r="I13" s="20">
        <v>1</v>
      </c>
      <c r="J13" s="20">
        <v>1</v>
      </c>
      <c r="K13" s="20">
        <v>4</v>
      </c>
      <c r="L13" s="20">
        <v>4</v>
      </c>
      <c r="M13" s="20">
        <v>8</v>
      </c>
      <c r="N13" s="20">
        <v>3</v>
      </c>
      <c r="O13" s="19">
        <f>SUM(C13:N13)</f>
        <v>54</v>
      </c>
    </row>
    <row r="14" spans="1:15" s="17" customFormat="1" ht="15" customHeight="1">
      <c r="A14" s="15" t="s">
        <v>22</v>
      </c>
      <c r="B14" s="15"/>
      <c r="C14" s="20">
        <v>0</v>
      </c>
      <c r="D14" s="20">
        <v>0</v>
      </c>
      <c r="E14" s="20">
        <v>1</v>
      </c>
      <c r="F14" s="20">
        <v>1</v>
      </c>
      <c r="G14" s="20">
        <v>1</v>
      </c>
      <c r="H14" s="20">
        <v>6</v>
      </c>
      <c r="I14" s="20">
        <v>2</v>
      </c>
      <c r="J14" s="20">
        <v>2</v>
      </c>
      <c r="K14" s="18">
        <v>3</v>
      </c>
      <c r="L14" s="18">
        <v>1</v>
      </c>
      <c r="M14" s="18">
        <v>0</v>
      </c>
      <c r="N14" s="18">
        <v>1</v>
      </c>
      <c r="O14" s="19">
        <f>SUM(C14:N14)</f>
        <v>18</v>
      </c>
    </row>
    <row r="15" spans="1:15" s="17" customFormat="1" ht="15" customHeight="1">
      <c r="A15" s="15" t="s">
        <v>23</v>
      </c>
      <c r="B15" s="15"/>
      <c r="C15" s="20">
        <v>8</v>
      </c>
      <c r="D15" s="20">
        <v>8</v>
      </c>
      <c r="E15" s="20">
        <v>3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4</v>
      </c>
      <c r="N15" s="20">
        <v>10</v>
      </c>
      <c r="O15" s="19">
        <f>SUM(C15:N15)</f>
        <v>33</v>
      </c>
    </row>
    <row r="16" spans="1:15" s="17" customFormat="1" ht="15" customHeight="1">
      <c r="A16" s="39" t="s">
        <v>24</v>
      </c>
      <c r="B16" s="39"/>
      <c r="C16" s="40">
        <v>105.2</v>
      </c>
      <c r="D16" s="40">
        <v>141.6</v>
      </c>
      <c r="E16" s="40">
        <v>200</v>
      </c>
      <c r="F16" s="40">
        <v>232.6</v>
      </c>
      <c r="G16" s="40">
        <v>308.8</v>
      </c>
      <c r="H16" s="40">
        <v>301</v>
      </c>
      <c r="I16" s="40">
        <v>380.7</v>
      </c>
      <c r="J16" s="40">
        <v>350.4</v>
      </c>
      <c r="K16" s="40">
        <v>261.6</v>
      </c>
      <c r="L16" s="40">
        <v>222.2</v>
      </c>
      <c r="M16" s="40">
        <v>177.5</v>
      </c>
      <c r="N16" s="40">
        <v>149.9</v>
      </c>
      <c r="O16" s="40">
        <f>SUM(C16:N16)</f>
        <v>2831.5</v>
      </c>
    </row>
    <row r="17" spans="1:15" s="25" customFormat="1" ht="18" customHeight="1">
      <c r="A17" s="21" t="s">
        <v>59</v>
      </c>
      <c r="B17" s="22"/>
      <c r="C17" s="23"/>
      <c r="D17" s="23"/>
      <c r="E17" s="23"/>
      <c r="F17" s="23"/>
      <c r="G17" s="23"/>
      <c r="H17" s="24"/>
      <c r="I17" s="23"/>
      <c r="J17" s="23"/>
      <c r="K17" s="23"/>
      <c r="L17" s="23"/>
      <c r="M17" s="24"/>
      <c r="N17" s="24"/>
      <c r="O17" s="24"/>
    </row>
    <row r="18" spans="1:15" s="25" customFormat="1" ht="18" customHeight="1">
      <c r="A18" s="21" t="s">
        <v>60</v>
      </c>
      <c r="B18" s="22"/>
      <c r="C18" s="23"/>
      <c r="D18" s="23"/>
      <c r="E18" s="23"/>
      <c r="F18" s="23"/>
      <c r="G18" s="23"/>
      <c r="H18" s="24"/>
      <c r="I18" s="23"/>
      <c r="J18" s="23"/>
      <c r="K18" s="23"/>
      <c r="L18" s="23"/>
      <c r="M18" s="24"/>
      <c r="N18" s="24"/>
      <c r="O18" s="24"/>
    </row>
    <row r="19" spans="3:15" s="15" customFormat="1" ht="12.75" customHeight="1">
      <c r="C19" s="31"/>
      <c r="D19" s="32"/>
      <c r="E19" s="31"/>
      <c r="F19" s="32"/>
      <c r="G19" s="32"/>
      <c r="H19" s="31"/>
      <c r="I19" s="32"/>
      <c r="J19" s="31"/>
      <c r="K19" s="32"/>
      <c r="L19" s="32"/>
      <c r="M19" s="31"/>
      <c r="N19" s="31"/>
      <c r="O19" s="31"/>
    </row>
    <row r="20" spans="3:15" ht="12.7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3:15" ht="12.75">
      <c r="C21" s="34"/>
      <c r="E21" s="34"/>
      <c r="H21" s="34"/>
      <c r="J21" s="34"/>
      <c r="M21" s="34"/>
      <c r="N21" s="34"/>
      <c r="O21" s="34"/>
    </row>
    <row r="22" spans="3:15" ht="12.75"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3:15" ht="12.7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3:15" ht="12.7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3:15" ht="12.75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2.75">
      <c r="A26" s="36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2.75">
      <c r="A27" s="38"/>
      <c r="B27" s="3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2.75">
      <c r="A28" s="36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2.75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2.75">
      <c r="A30" s="36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</sheetData>
  <sheetProtection/>
  <mergeCells count="1">
    <mergeCell ref="A5:O5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P1" sqref="P1"/>
    </sheetView>
  </sheetViews>
  <sheetFormatPr defaultColWidth="0" defaultRowHeight="12.75"/>
  <cols>
    <col min="1" max="1" width="33.7109375" style="33" customWidth="1"/>
    <col min="2" max="2" width="0.9921875" style="33" customWidth="1"/>
    <col min="3" max="15" width="7.421875" style="33" customWidth="1"/>
    <col min="16" max="16" width="4.00390625" style="35" customWidth="1"/>
    <col min="17" max="16384" width="11.421875" style="35" hidden="1" customWidth="1"/>
  </cols>
  <sheetData>
    <row r="1" spans="1:15" s="4" customFormat="1" ht="27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7" customFormat="1" ht="1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0" customFormat="1" ht="15.75" customHeight="1">
      <c r="A3" s="8" t="s">
        <v>54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12" customFormat="1" ht="18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3" customFormat="1" ht="19.5" customHeight="1">
      <c r="A5" s="52" t="s">
        <v>51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3:15" s="14" customFormat="1" ht="36" customHeight="1">
      <c r="C6" s="41" t="s">
        <v>2</v>
      </c>
      <c r="D6" s="41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1" t="s">
        <v>13</v>
      </c>
      <c r="O6" s="41" t="s">
        <v>14</v>
      </c>
    </row>
    <row r="7" spans="1:15" s="17" customFormat="1" ht="15" customHeight="1">
      <c r="A7" s="15" t="s">
        <v>15</v>
      </c>
      <c r="B7" s="15"/>
      <c r="C7" s="42">
        <v>9.8</v>
      </c>
      <c r="D7" s="42">
        <v>13.1</v>
      </c>
      <c r="E7" s="42">
        <v>17.7</v>
      </c>
      <c r="F7" s="42">
        <v>19.1</v>
      </c>
      <c r="G7" s="42">
        <v>27.2</v>
      </c>
      <c r="H7" s="42">
        <v>32.2</v>
      </c>
      <c r="I7" s="42">
        <v>34.5</v>
      </c>
      <c r="J7" s="42">
        <v>34.2</v>
      </c>
      <c r="K7" s="42">
        <v>27.6</v>
      </c>
      <c r="L7" s="42">
        <v>23.3</v>
      </c>
      <c r="M7" s="42">
        <v>16.5</v>
      </c>
      <c r="N7" s="42">
        <v>11</v>
      </c>
      <c r="O7" s="42">
        <f>SUM(C7:N7)/12</f>
        <v>22.183333333333337</v>
      </c>
    </row>
    <row r="8" spans="1:15" s="17" customFormat="1" ht="15" customHeight="1">
      <c r="A8" s="15" t="s">
        <v>25</v>
      </c>
      <c r="B8" s="15"/>
      <c r="C8" s="17">
        <v>2</v>
      </c>
      <c r="D8" s="17">
        <v>3.3</v>
      </c>
      <c r="E8" s="17">
        <v>5.7</v>
      </c>
      <c r="F8" s="17">
        <v>7.7</v>
      </c>
      <c r="G8" s="17">
        <v>13.4</v>
      </c>
      <c r="H8" s="17">
        <v>17.8</v>
      </c>
      <c r="I8" s="18">
        <v>19.1</v>
      </c>
      <c r="J8" s="18">
        <v>19.2</v>
      </c>
      <c r="K8" s="18">
        <v>15.8</v>
      </c>
      <c r="L8" s="18">
        <v>12.2</v>
      </c>
      <c r="M8" s="18">
        <v>7</v>
      </c>
      <c r="N8" s="18">
        <v>3.3</v>
      </c>
      <c r="O8" s="18">
        <f>SUM(C8:N8)/12</f>
        <v>10.541666666666666</v>
      </c>
    </row>
    <row r="9" spans="1:15" s="17" customFormat="1" ht="15" customHeight="1">
      <c r="A9" s="15" t="s">
        <v>17</v>
      </c>
      <c r="B9" s="15"/>
      <c r="C9" s="16">
        <v>20</v>
      </c>
      <c r="D9" s="16">
        <v>16.8</v>
      </c>
      <c r="E9" s="16">
        <v>24.8</v>
      </c>
      <c r="F9" s="16">
        <v>28.4</v>
      </c>
      <c r="G9" s="16">
        <v>34</v>
      </c>
      <c r="H9" s="16">
        <v>38.8</v>
      </c>
      <c r="I9" s="16">
        <v>43.1</v>
      </c>
      <c r="J9" s="16">
        <v>39</v>
      </c>
      <c r="K9" s="18">
        <v>35.5</v>
      </c>
      <c r="L9" s="18">
        <v>31</v>
      </c>
      <c r="M9" s="18">
        <v>23.5</v>
      </c>
      <c r="N9" s="18">
        <v>19</v>
      </c>
      <c r="O9" s="18">
        <f>MAX(C9:N9)</f>
        <v>43.1</v>
      </c>
    </row>
    <row r="10" spans="1:15" s="17" customFormat="1" ht="15" customHeight="1">
      <c r="A10" s="15" t="s">
        <v>18</v>
      </c>
      <c r="B10" s="15"/>
      <c r="C10" s="16">
        <v>-2.8</v>
      </c>
      <c r="D10" s="16">
        <v>-1</v>
      </c>
      <c r="E10" s="16">
        <v>1.4</v>
      </c>
      <c r="F10" s="16">
        <v>4</v>
      </c>
      <c r="G10" s="16">
        <v>7.8</v>
      </c>
      <c r="H10" s="16">
        <v>13.2</v>
      </c>
      <c r="I10" s="16">
        <v>14.8</v>
      </c>
      <c r="J10" s="16">
        <v>14.6</v>
      </c>
      <c r="K10" s="18">
        <v>11.5</v>
      </c>
      <c r="L10" s="18">
        <v>2.4</v>
      </c>
      <c r="M10" s="18">
        <v>1.9</v>
      </c>
      <c r="N10" s="18">
        <v>-4</v>
      </c>
      <c r="O10" s="18">
        <f>MIN(C10:N10)</f>
        <v>-4</v>
      </c>
    </row>
    <row r="11" spans="1:15" s="17" customFormat="1" ht="15" customHeight="1">
      <c r="A11" s="15" t="s">
        <v>41</v>
      </c>
      <c r="B11" s="15"/>
      <c r="C11" s="18">
        <v>29.3</v>
      </c>
      <c r="D11" s="18">
        <v>7.4</v>
      </c>
      <c r="E11" s="18">
        <v>9</v>
      </c>
      <c r="F11" s="18">
        <v>46</v>
      </c>
      <c r="G11" s="18">
        <v>18.8</v>
      </c>
      <c r="H11" s="18">
        <v>2</v>
      </c>
      <c r="I11" s="18">
        <v>6.4</v>
      </c>
      <c r="J11" s="18">
        <v>8.5</v>
      </c>
      <c r="K11" s="18">
        <v>16.1</v>
      </c>
      <c r="L11" s="18">
        <v>11.9</v>
      </c>
      <c r="M11" s="18">
        <v>19.9</v>
      </c>
      <c r="N11" s="18">
        <v>47.3</v>
      </c>
      <c r="O11" s="18">
        <f>SUM(C11:N11)</f>
        <v>222.60000000000002</v>
      </c>
    </row>
    <row r="12" spans="1:15" s="17" customFormat="1" ht="15" customHeight="1">
      <c r="A12" s="15" t="s">
        <v>20</v>
      </c>
      <c r="B12" s="15"/>
      <c r="C12" s="19">
        <v>104</v>
      </c>
      <c r="D12" s="19">
        <v>78</v>
      </c>
      <c r="E12" s="19">
        <v>82</v>
      </c>
      <c r="F12" s="19">
        <v>72</v>
      </c>
      <c r="G12" s="19">
        <v>76</v>
      </c>
      <c r="H12" s="19">
        <v>89</v>
      </c>
      <c r="I12" s="19">
        <v>76</v>
      </c>
      <c r="J12" s="19">
        <v>74</v>
      </c>
      <c r="K12" s="19">
        <v>67</v>
      </c>
      <c r="L12" s="19">
        <v>78</v>
      </c>
      <c r="M12" s="19">
        <v>82</v>
      </c>
      <c r="N12" s="19">
        <v>76</v>
      </c>
      <c r="O12" s="20">
        <f>MAX(C12:N12)</f>
        <v>104</v>
      </c>
    </row>
    <row r="13" spans="1:15" s="17" customFormat="1" ht="15" customHeight="1">
      <c r="A13" s="15" t="s">
        <v>21</v>
      </c>
      <c r="B13" s="15"/>
      <c r="C13" s="20">
        <v>7</v>
      </c>
      <c r="D13" s="20">
        <v>3</v>
      </c>
      <c r="E13" s="20">
        <v>3</v>
      </c>
      <c r="F13" s="20">
        <v>4</v>
      </c>
      <c r="G13" s="20">
        <v>5</v>
      </c>
      <c r="H13" s="20">
        <v>1</v>
      </c>
      <c r="I13" s="20">
        <v>2</v>
      </c>
      <c r="J13" s="20">
        <v>2</v>
      </c>
      <c r="K13" s="19">
        <v>4</v>
      </c>
      <c r="L13" s="19">
        <v>4</v>
      </c>
      <c r="M13" s="19">
        <v>5</v>
      </c>
      <c r="N13" s="19">
        <v>10</v>
      </c>
      <c r="O13" s="20">
        <f>SUM(C13:N13)</f>
        <v>50</v>
      </c>
    </row>
    <row r="14" spans="1:15" s="17" customFormat="1" ht="15" customHeight="1">
      <c r="A14" s="15" t="s">
        <v>22</v>
      </c>
      <c r="B14" s="15"/>
      <c r="C14" s="20">
        <v>0</v>
      </c>
      <c r="D14" s="20">
        <v>0</v>
      </c>
      <c r="E14" s="20">
        <v>0</v>
      </c>
      <c r="F14" s="20">
        <v>2</v>
      </c>
      <c r="G14" s="20">
        <v>7</v>
      </c>
      <c r="H14" s="20">
        <v>3</v>
      </c>
      <c r="I14" s="20">
        <v>2</v>
      </c>
      <c r="J14" s="20">
        <v>2</v>
      </c>
      <c r="K14" s="19">
        <v>3</v>
      </c>
      <c r="L14" s="19">
        <v>2</v>
      </c>
      <c r="M14" s="19">
        <v>0</v>
      </c>
      <c r="N14" s="19">
        <v>0</v>
      </c>
      <c r="O14" s="20">
        <f>SUM(C14:N14)</f>
        <v>21</v>
      </c>
    </row>
    <row r="15" spans="1:15" s="17" customFormat="1" ht="15" customHeight="1">
      <c r="A15" s="15" t="s">
        <v>23</v>
      </c>
      <c r="B15" s="15"/>
      <c r="C15" s="20">
        <v>10</v>
      </c>
      <c r="D15" s="20">
        <v>3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19">
        <v>0</v>
      </c>
      <c r="L15" s="19">
        <v>0</v>
      </c>
      <c r="M15" s="19">
        <v>0</v>
      </c>
      <c r="N15" s="19">
        <v>7</v>
      </c>
      <c r="O15" s="20">
        <f>SUM(C15:N15)</f>
        <v>20</v>
      </c>
    </row>
    <row r="16" spans="1:15" s="17" customFormat="1" ht="15" customHeight="1">
      <c r="A16" s="39" t="s">
        <v>24</v>
      </c>
      <c r="B16" s="39"/>
      <c r="C16" s="40">
        <v>124.3</v>
      </c>
      <c r="D16" s="40">
        <v>183.9</v>
      </c>
      <c r="E16" s="40">
        <v>257.5</v>
      </c>
      <c r="F16" s="40">
        <v>246.9</v>
      </c>
      <c r="G16" s="40">
        <v>334.5</v>
      </c>
      <c r="H16" s="40">
        <v>305.6</v>
      </c>
      <c r="I16" s="40">
        <v>384.9</v>
      </c>
      <c r="J16" s="40">
        <v>343.5</v>
      </c>
      <c r="K16" s="47">
        <v>272.3</v>
      </c>
      <c r="L16" s="47">
        <v>232.7</v>
      </c>
      <c r="M16" s="47">
        <v>140.6</v>
      </c>
      <c r="N16" s="47">
        <v>123</v>
      </c>
      <c r="O16" s="40">
        <f>SUM(C16:N16)</f>
        <v>2949.7</v>
      </c>
    </row>
    <row r="17" spans="1:15" s="25" customFormat="1" ht="18" customHeight="1">
      <c r="A17" s="21" t="s">
        <v>55</v>
      </c>
      <c r="B17" s="22"/>
      <c r="C17" s="23"/>
      <c r="D17" s="23"/>
      <c r="E17" s="23"/>
      <c r="F17" s="23"/>
      <c r="G17" s="23"/>
      <c r="H17" s="24"/>
      <c r="I17" s="23"/>
      <c r="J17" s="23"/>
      <c r="K17" s="23"/>
      <c r="L17" s="23"/>
      <c r="M17" s="24"/>
      <c r="N17" s="24"/>
      <c r="O17" s="24"/>
    </row>
    <row r="18" spans="1:15" s="25" customFormat="1" ht="18" customHeight="1">
      <c r="A18" s="21" t="s">
        <v>56</v>
      </c>
      <c r="B18" s="22"/>
      <c r="C18" s="23"/>
      <c r="D18" s="23"/>
      <c r="E18" s="23"/>
      <c r="F18" s="23"/>
      <c r="G18" s="23"/>
      <c r="H18" s="24"/>
      <c r="I18" s="23"/>
      <c r="J18" s="23"/>
      <c r="K18" s="23"/>
      <c r="L18" s="23"/>
      <c r="M18" s="24"/>
      <c r="N18" s="24"/>
      <c r="O18" s="24"/>
    </row>
    <row r="19" spans="3:15" s="15" customFormat="1" ht="12.75" customHeight="1">
      <c r="C19" s="31"/>
      <c r="D19" s="32"/>
      <c r="E19" s="31"/>
      <c r="F19" s="32"/>
      <c r="G19" s="32"/>
      <c r="H19" s="31"/>
      <c r="I19" s="32"/>
      <c r="J19" s="31"/>
      <c r="K19" s="32"/>
      <c r="L19" s="32"/>
      <c r="M19" s="31"/>
      <c r="N19" s="31"/>
      <c r="O19" s="31"/>
    </row>
    <row r="20" spans="3:15" ht="12.7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3:15" ht="12.75">
      <c r="C21" s="34"/>
      <c r="E21" s="34"/>
      <c r="H21" s="34"/>
      <c r="J21" s="34"/>
      <c r="M21" s="34"/>
      <c r="N21" s="34"/>
      <c r="O21" s="34"/>
    </row>
    <row r="22" spans="3:15" ht="12.75"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3:15" ht="12.7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3:15" ht="12.7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3:15" ht="12.75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2.75">
      <c r="A26" s="36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2.75">
      <c r="A27" s="38"/>
      <c r="B27" s="3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2.75">
      <c r="A28" s="36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2.75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2.75">
      <c r="A30" s="36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</sheetData>
  <sheetProtection/>
  <mergeCells count="1">
    <mergeCell ref="A5:O5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P1" sqref="P1"/>
    </sheetView>
  </sheetViews>
  <sheetFormatPr defaultColWidth="0" defaultRowHeight="12.75"/>
  <cols>
    <col min="1" max="1" width="33.7109375" style="33" customWidth="1"/>
    <col min="2" max="2" width="0.9921875" style="33" customWidth="1"/>
    <col min="3" max="15" width="7.421875" style="33" customWidth="1"/>
    <col min="16" max="16" width="4.00390625" style="35" customWidth="1"/>
    <col min="17" max="16384" width="11.421875" style="35" hidden="1" customWidth="1"/>
  </cols>
  <sheetData>
    <row r="1" spans="1:15" s="4" customFormat="1" ht="27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7" customFormat="1" ht="1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0" customFormat="1" ht="15.75" customHeight="1">
      <c r="A3" s="8" t="s">
        <v>54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12" customFormat="1" ht="18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3" customFormat="1" ht="19.5" customHeight="1">
      <c r="A5" s="52" t="s">
        <v>48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3:15" s="14" customFormat="1" ht="36" customHeight="1">
      <c r="C6" s="41" t="s">
        <v>2</v>
      </c>
      <c r="D6" s="41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1" t="s">
        <v>13</v>
      </c>
      <c r="O6" s="41" t="s">
        <v>14</v>
      </c>
    </row>
    <row r="7" spans="1:15" s="17" customFormat="1" ht="15" customHeight="1">
      <c r="A7" s="15" t="s">
        <v>15</v>
      </c>
      <c r="B7" s="15"/>
      <c r="C7" s="42">
        <v>12.3</v>
      </c>
      <c r="D7" s="42">
        <v>14.9</v>
      </c>
      <c r="E7" s="42">
        <v>16.5</v>
      </c>
      <c r="F7" s="42">
        <v>21.4</v>
      </c>
      <c r="G7" s="42">
        <v>23.2</v>
      </c>
      <c r="H7" s="42">
        <v>28.2</v>
      </c>
      <c r="I7" s="42">
        <v>32.5</v>
      </c>
      <c r="J7" s="42">
        <v>32</v>
      </c>
      <c r="K7" s="42">
        <v>26.9</v>
      </c>
      <c r="L7" s="42">
        <v>20.5</v>
      </c>
      <c r="M7" s="42">
        <v>13.5</v>
      </c>
      <c r="N7" s="42">
        <v>9.4</v>
      </c>
      <c r="O7" s="42">
        <f>SUM(C7:N7)/12</f>
        <v>20.941666666666666</v>
      </c>
    </row>
    <row r="8" spans="1:15" s="17" customFormat="1" ht="15" customHeight="1">
      <c r="A8" s="15" t="s">
        <v>25</v>
      </c>
      <c r="B8" s="15"/>
      <c r="C8" s="17">
        <v>3.1</v>
      </c>
      <c r="D8" s="17">
        <v>4.5</v>
      </c>
      <c r="E8" s="17">
        <v>5.9</v>
      </c>
      <c r="F8" s="17">
        <v>8.8</v>
      </c>
      <c r="G8" s="17">
        <v>12.6</v>
      </c>
      <c r="H8" s="17">
        <v>15.6</v>
      </c>
      <c r="I8" s="18">
        <v>17.8</v>
      </c>
      <c r="J8" s="18">
        <v>18.2</v>
      </c>
      <c r="K8" s="18">
        <v>14.5</v>
      </c>
      <c r="L8" s="18">
        <v>10.3</v>
      </c>
      <c r="M8" s="18">
        <v>5.2</v>
      </c>
      <c r="N8" s="18">
        <v>3.2</v>
      </c>
      <c r="O8" s="18">
        <f>SUM(C8:N8)/12</f>
        <v>9.975</v>
      </c>
    </row>
    <row r="9" spans="1:15" s="17" customFormat="1" ht="15" customHeight="1">
      <c r="A9" s="15" t="s">
        <v>17</v>
      </c>
      <c r="B9" s="15"/>
      <c r="C9" s="16">
        <v>18.6</v>
      </c>
      <c r="D9" s="16">
        <v>20.4</v>
      </c>
      <c r="E9" s="16">
        <v>24</v>
      </c>
      <c r="F9" s="16">
        <v>30.8</v>
      </c>
      <c r="G9" s="16">
        <v>31</v>
      </c>
      <c r="H9" s="16">
        <v>36.1</v>
      </c>
      <c r="I9" s="16">
        <v>37.8</v>
      </c>
      <c r="J9" s="16">
        <v>38</v>
      </c>
      <c r="K9" s="18">
        <v>34.05</v>
      </c>
      <c r="L9" s="18">
        <v>27.4</v>
      </c>
      <c r="M9" s="18">
        <v>16.9</v>
      </c>
      <c r="N9" s="18">
        <v>15.8</v>
      </c>
      <c r="O9" s="18">
        <f>MAX(C9:N9)</f>
        <v>38</v>
      </c>
    </row>
    <row r="10" spans="1:15" s="17" customFormat="1" ht="15" customHeight="1">
      <c r="A10" s="15" t="s">
        <v>18</v>
      </c>
      <c r="B10" s="15"/>
      <c r="C10" s="16">
        <v>-2.7</v>
      </c>
      <c r="D10" s="16">
        <v>-0.9</v>
      </c>
      <c r="E10" s="16">
        <v>1.5</v>
      </c>
      <c r="F10" s="16">
        <v>3.8</v>
      </c>
      <c r="G10" s="16">
        <v>7.5</v>
      </c>
      <c r="H10" s="16">
        <v>10.4</v>
      </c>
      <c r="I10" s="16">
        <v>13.1</v>
      </c>
      <c r="J10" s="16">
        <v>13</v>
      </c>
      <c r="K10" s="18">
        <v>8.5</v>
      </c>
      <c r="L10" s="18">
        <v>2.8</v>
      </c>
      <c r="M10" s="18">
        <v>-3</v>
      </c>
      <c r="N10" s="18">
        <v>-3.4</v>
      </c>
      <c r="O10" s="18">
        <f>MIN(C10:N10)</f>
        <v>-3.4</v>
      </c>
    </row>
    <row r="11" spans="1:15" s="17" customFormat="1" ht="15" customHeight="1">
      <c r="A11" s="15" t="s">
        <v>41</v>
      </c>
      <c r="B11" s="15"/>
      <c r="C11" s="19">
        <v>9.8</v>
      </c>
      <c r="D11" s="19">
        <v>16.4</v>
      </c>
      <c r="E11" s="19">
        <v>10.8</v>
      </c>
      <c r="F11" s="19">
        <v>30.5</v>
      </c>
      <c r="G11" s="19">
        <v>141.9</v>
      </c>
      <c r="H11" s="19">
        <v>24.1</v>
      </c>
      <c r="I11" s="19">
        <v>20.5</v>
      </c>
      <c r="J11" s="19">
        <v>7.4</v>
      </c>
      <c r="K11" s="19">
        <v>8</v>
      </c>
      <c r="L11" s="19">
        <v>75.4</v>
      </c>
      <c r="M11" s="19">
        <v>41.5</v>
      </c>
      <c r="N11" s="19">
        <v>27.1</v>
      </c>
      <c r="O11" s="19">
        <f>SUM(C11:N11)</f>
        <v>413.4</v>
      </c>
    </row>
    <row r="12" spans="1:15" s="17" customFormat="1" ht="15" customHeight="1">
      <c r="A12" s="15" t="s">
        <v>20</v>
      </c>
      <c r="B12" s="15"/>
      <c r="C12" s="19">
        <v>91</v>
      </c>
      <c r="D12" s="19">
        <v>56</v>
      </c>
      <c r="E12" s="19">
        <v>85</v>
      </c>
      <c r="F12" s="19">
        <v>71</v>
      </c>
      <c r="G12" s="19">
        <v>63</v>
      </c>
      <c r="H12" s="19">
        <v>72</v>
      </c>
      <c r="I12" s="19">
        <v>78</v>
      </c>
      <c r="J12" s="19">
        <v>54</v>
      </c>
      <c r="K12" s="19">
        <v>65</v>
      </c>
      <c r="L12" s="19">
        <v>65</v>
      </c>
      <c r="M12" s="19">
        <v>71</v>
      </c>
      <c r="N12" s="19">
        <v>76</v>
      </c>
      <c r="O12" s="19">
        <f>MAX(C12:N12)</f>
        <v>91</v>
      </c>
    </row>
    <row r="13" spans="1:15" s="17" customFormat="1" ht="15" customHeight="1">
      <c r="A13" s="15" t="s">
        <v>21</v>
      </c>
      <c r="B13" s="15"/>
      <c r="C13" s="20">
        <v>4</v>
      </c>
      <c r="D13" s="20">
        <v>6</v>
      </c>
      <c r="E13" s="20">
        <v>4</v>
      </c>
      <c r="F13" s="20">
        <v>10</v>
      </c>
      <c r="G13" s="20">
        <v>16</v>
      </c>
      <c r="H13" s="20">
        <v>6</v>
      </c>
      <c r="I13" s="20">
        <v>2</v>
      </c>
      <c r="J13" s="20">
        <v>2</v>
      </c>
      <c r="K13" s="19">
        <v>2</v>
      </c>
      <c r="L13" s="19">
        <v>10</v>
      </c>
      <c r="M13" s="19">
        <v>6</v>
      </c>
      <c r="N13" s="19">
        <v>5</v>
      </c>
      <c r="O13" s="19">
        <f>SUM(C13:N13)</f>
        <v>73</v>
      </c>
    </row>
    <row r="14" spans="1:15" s="17" customFormat="1" ht="15" customHeight="1">
      <c r="A14" s="15" t="s">
        <v>22</v>
      </c>
      <c r="B14" s="15"/>
      <c r="C14" s="20">
        <v>0</v>
      </c>
      <c r="D14" s="20">
        <v>0</v>
      </c>
      <c r="E14" s="20">
        <v>0</v>
      </c>
      <c r="F14" s="20">
        <v>1</v>
      </c>
      <c r="G14" s="20">
        <v>8</v>
      </c>
      <c r="H14" s="20">
        <v>3</v>
      </c>
      <c r="I14" s="20">
        <v>2</v>
      </c>
      <c r="J14" s="20">
        <v>3</v>
      </c>
      <c r="K14" s="19">
        <v>4</v>
      </c>
      <c r="L14" s="19">
        <v>3</v>
      </c>
      <c r="M14" s="19">
        <v>0</v>
      </c>
      <c r="N14" s="19">
        <v>0</v>
      </c>
      <c r="O14" s="19">
        <f>SUM(C14:N14)</f>
        <v>24</v>
      </c>
    </row>
    <row r="15" spans="1:15" s="17" customFormat="1" ht="15" customHeight="1">
      <c r="A15" s="15" t="s">
        <v>23</v>
      </c>
      <c r="B15" s="15"/>
      <c r="C15" s="20">
        <v>7</v>
      </c>
      <c r="D15" s="20">
        <v>1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19">
        <v>0</v>
      </c>
      <c r="L15" s="19">
        <v>0</v>
      </c>
      <c r="M15" s="19">
        <v>3</v>
      </c>
      <c r="N15" s="19">
        <v>5</v>
      </c>
      <c r="O15" s="19">
        <f>SUM(C15:N15)</f>
        <v>16</v>
      </c>
    </row>
    <row r="16" spans="1:15" s="17" customFormat="1" ht="15" customHeight="1">
      <c r="A16" s="39" t="s">
        <v>24</v>
      </c>
      <c r="B16" s="39"/>
      <c r="C16" s="40">
        <v>154</v>
      </c>
      <c r="D16" s="40">
        <v>155.3</v>
      </c>
      <c r="E16" s="40">
        <v>231.5</v>
      </c>
      <c r="F16" s="40">
        <v>268.8</v>
      </c>
      <c r="G16" s="40">
        <v>211.4</v>
      </c>
      <c r="H16" s="40">
        <v>304.1</v>
      </c>
      <c r="I16" s="40">
        <v>373.9</v>
      </c>
      <c r="J16" s="40">
        <v>341.8</v>
      </c>
      <c r="K16" s="40">
        <v>269.4</v>
      </c>
      <c r="L16" s="40">
        <v>187.1</v>
      </c>
      <c r="M16" s="40">
        <v>172.5</v>
      </c>
      <c r="N16" s="40">
        <v>98.8</v>
      </c>
      <c r="O16" s="47">
        <f>SUM(C16:N16)</f>
        <v>2768.6</v>
      </c>
    </row>
    <row r="17" spans="1:15" s="25" customFormat="1" ht="18" customHeight="1">
      <c r="A17" s="21" t="s">
        <v>52</v>
      </c>
      <c r="B17" s="22"/>
      <c r="C17" s="23"/>
      <c r="D17" s="23"/>
      <c r="E17" s="23"/>
      <c r="F17" s="23"/>
      <c r="G17" s="23"/>
      <c r="H17" s="24"/>
      <c r="I17" s="23"/>
      <c r="J17" s="23"/>
      <c r="K17" s="23"/>
      <c r="L17" s="23"/>
      <c r="M17" s="24"/>
      <c r="N17" s="24"/>
      <c r="O17" s="24"/>
    </row>
    <row r="18" spans="1:15" s="25" customFormat="1" ht="18" customHeight="1">
      <c r="A18" s="21" t="s">
        <v>53</v>
      </c>
      <c r="B18" s="22"/>
      <c r="C18" s="23"/>
      <c r="D18" s="23"/>
      <c r="E18" s="23"/>
      <c r="F18" s="23"/>
      <c r="G18" s="23"/>
      <c r="H18" s="24"/>
      <c r="I18" s="23"/>
      <c r="J18" s="23"/>
      <c r="K18" s="23"/>
      <c r="L18" s="23"/>
      <c r="M18" s="24"/>
      <c r="N18" s="24"/>
      <c r="O18" s="24"/>
    </row>
    <row r="19" spans="3:15" s="15" customFormat="1" ht="12.75" customHeight="1">
      <c r="C19" s="31"/>
      <c r="D19" s="32"/>
      <c r="E19" s="31"/>
      <c r="F19" s="32"/>
      <c r="G19" s="32"/>
      <c r="H19" s="31"/>
      <c r="I19" s="32"/>
      <c r="J19" s="31"/>
      <c r="K19" s="32"/>
      <c r="L19" s="32"/>
      <c r="M19" s="31"/>
      <c r="N19" s="31"/>
      <c r="O19" s="31"/>
    </row>
    <row r="20" spans="3:15" ht="12.7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3:15" ht="12.75">
      <c r="C21" s="34"/>
      <c r="E21" s="34"/>
      <c r="H21" s="34"/>
      <c r="J21" s="34"/>
      <c r="M21" s="34"/>
      <c r="N21" s="34"/>
      <c r="O21" s="34"/>
    </row>
    <row r="22" spans="3:15" ht="12.75"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3:15" ht="12.7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3:15" ht="12.7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3:15" ht="12.75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2.75">
      <c r="A26" s="36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2.75">
      <c r="A27" s="38"/>
      <c r="B27" s="3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2.75">
      <c r="A28" s="36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2.75">
      <c r="A29" s="36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2.75">
      <c r="A30" s="36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</sheetData>
  <sheetProtection/>
  <mergeCells count="1">
    <mergeCell ref="A5:O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okapi</dc:creator>
  <cp:keywords/>
  <dc:description/>
  <cp:lastModifiedBy>*</cp:lastModifiedBy>
  <cp:lastPrinted>2000-11-21T11:04:15Z</cp:lastPrinted>
  <dcterms:created xsi:type="dcterms:W3CDTF">1999-11-11T09:25:49Z</dcterms:created>
  <dcterms:modified xsi:type="dcterms:W3CDTF">2017-01-24T11:24:57Z</dcterms:modified>
  <cp:category/>
  <cp:version/>
  <cp:contentType/>
  <cp:contentStatus/>
</cp:coreProperties>
</file>