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H:\agestadi\05 Precios\05 Precios de la tierra y Cánones de A\2021\WEB\"/>
    </mc:Choice>
  </mc:AlternateContent>
  <bookViews>
    <workbookView xWindow="0" yWindow="0" windowWidth="28800" windowHeight="12180"/>
  </bookViews>
  <sheets>
    <sheet name="Índice" sheetId="4" r:id="rId1"/>
    <sheet name="Huesca" sheetId="1" r:id="rId2"/>
    <sheet name="Teruel" sheetId="2" r:id="rId3"/>
    <sheet name="Zaragoza" sheetId="3" r:id="rId4"/>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2" i="3" l="1"/>
  <c r="U12" i="3"/>
  <c r="U12" i="2"/>
  <c r="U12" i="1"/>
  <c r="AS12" i="3" l="1"/>
  <c r="AO12" i="3"/>
  <c r="AO11" i="3"/>
  <c r="AO10" i="3"/>
  <c r="AO9" i="3"/>
  <c r="AO8" i="3"/>
  <c r="AO7" i="3"/>
  <c r="AO6" i="3"/>
  <c r="AO5" i="3"/>
  <c r="AK12" i="3"/>
  <c r="AK11" i="3"/>
  <c r="AK10" i="3"/>
  <c r="AK9" i="3"/>
  <c r="AK8" i="3"/>
  <c r="AK7" i="3"/>
  <c r="AK6" i="3"/>
  <c r="AK5" i="3"/>
  <c r="AG12" i="3"/>
  <c r="AG11" i="3"/>
  <c r="AG10" i="3"/>
  <c r="AG9" i="3"/>
  <c r="AG8" i="3"/>
  <c r="AG7" i="3"/>
  <c r="AG6" i="3"/>
  <c r="AG5" i="3"/>
  <c r="AC12" i="3"/>
  <c r="AC11" i="3"/>
  <c r="AC10" i="3"/>
  <c r="AC9" i="3"/>
  <c r="AC8" i="3"/>
  <c r="AC7" i="3"/>
  <c r="AC6" i="3"/>
  <c r="AC5" i="3"/>
  <c r="Q10" i="3"/>
  <c r="Q9" i="3"/>
  <c r="Q8" i="3"/>
  <c r="Q7" i="3"/>
  <c r="Q6" i="3"/>
  <c r="Q5" i="3"/>
  <c r="M10" i="3"/>
  <c r="M9" i="3"/>
  <c r="M8" i="3"/>
  <c r="M7" i="3"/>
  <c r="M6" i="3"/>
  <c r="M5" i="3"/>
  <c r="I12" i="3"/>
  <c r="I11" i="3"/>
  <c r="I10" i="3"/>
  <c r="I9" i="3"/>
  <c r="I8" i="3"/>
  <c r="I7" i="3"/>
  <c r="I6" i="3"/>
  <c r="I5" i="3"/>
  <c r="E12" i="3"/>
  <c r="E11" i="3"/>
  <c r="E10" i="3"/>
  <c r="E9" i="3"/>
  <c r="E8" i="3"/>
  <c r="E7" i="3"/>
  <c r="E6" i="3"/>
  <c r="E5" i="3"/>
  <c r="AW12" i="2"/>
  <c r="AW11" i="2"/>
  <c r="AW10" i="2"/>
  <c r="AW9" i="2"/>
  <c r="AW8" i="2"/>
  <c r="AW7" i="2"/>
  <c r="AW6" i="2"/>
  <c r="AW5" i="2"/>
  <c r="AS12" i="2"/>
  <c r="AS11" i="2"/>
  <c r="AS10" i="2"/>
  <c r="AS9" i="2"/>
  <c r="AS8" i="2"/>
  <c r="AS7" i="2"/>
  <c r="AS6" i="2"/>
  <c r="AS5" i="2"/>
  <c r="AO12" i="2"/>
  <c r="AO11" i="2"/>
  <c r="AO10" i="2"/>
  <c r="AO9" i="2"/>
  <c r="AO8" i="2"/>
  <c r="AO7" i="2"/>
  <c r="AO6" i="2"/>
  <c r="AO5" i="2"/>
  <c r="AK12" i="2"/>
  <c r="AK11" i="2"/>
  <c r="AK10" i="2"/>
  <c r="AK9" i="2"/>
  <c r="AK8" i="2"/>
  <c r="AK7" i="2"/>
  <c r="AK6" i="2"/>
  <c r="AK5" i="2"/>
  <c r="AG12" i="2"/>
  <c r="AG11" i="2"/>
  <c r="AG10" i="2"/>
  <c r="AG9" i="2"/>
  <c r="AG8" i="2"/>
  <c r="AG7" i="2"/>
  <c r="AG6" i="2"/>
  <c r="AG5" i="2"/>
  <c r="AC12" i="2"/>
  <c r="AC11" i="2"/>
  <c r="AC10" i="2"/>
  <c r="AC9" i="2"/>
  <c r="AC8" i="2"/>
  <c r="AC7" i="2"/>
  <c r="AC6" i="2"/>
  <c r="AC5" i="2"/>
  <c r="M10" i="2"/>
  <c r="M9" i="2"/>
  <c r="M8" i="2"/>
  <c r="M7" i="2"/>
  <c r="M6" i="2"/>
  <c r="M5" i="2"/>
  <c r="I12" i="2"/>
  <c r="I11" i="2"/>
  <c r="I10" i="2"/>
  <c r="I9" i="2"/>
  <c r="I8" i="2"/>
  <c r="I7" i="2"/>
  <c r="I6" i="2"/>
  <c r="I5" i="2"/>
  <c r="E12" i="2"/>
  <c r="E11" i="2"/>
  <c r="E10" i="2"/>
  <c r="E9" i="2"/>
  <c r="E8" i="2"/>
  <c r="E7" i="2"/>
  <c r="E6" i="2"/>
  <c r="E5" i="2"/>
  <c r="AW12" i="1"/>
  <c r="AW11" i="1"/>
  <c r="AW10" i="1"/>
  <c r="AW9" i="1"/>
  <c r="AW8" i="1"/>
  <c r="AW7" i="1"/>
  <c r="AW6" i="1"/>
  <c r="AW5" i="1"/>
  <c r="AS12" i="1"/>
  <c r="AO12" i="1"/>
  <c r="AO11" i="1"/>
  <c r="AO10" i="1"/>
  <c r="AO9" i="1"/>
  <c r="AO8" i="1"/>
  <c r="AO7" i="1"/>
  <c r="AO6" i="1"/>
  <c r="AO5" i="1"/>
  <c r="AK12" i="1"/>
  <c r="AK11" i="1"/>
  <c r="AK10" i="1"/>
  <c r="AK9" i="1"/>
  <c r="AK8" i="1"/>
  <c r="AK7" i="1"/>
  <c r="AK6" i="1"/>
  <c r="AK5" i="1"/>
  <c r="AG12" i="1"/>
  <c r="AG11" i="1"/>
  <c r="AG10" i="1"/>
  <c r="AG9" i="1"/>
  <c r="AG8" i="1"/>
  <c r="AG7" i="1"/>
  <c r="AG6" i="1"/>
  <c r="AG5" i="1"/>
  <c r="AC12" i="1"/>
  <c r="AC11" i="1"/>
  <c r="AC10" i="1"/>
  <c r="AC9" i="1"/>
  <c r="AC8" i="1"/>
  <c r="AC7" i="1"/>
  <c r="AC6" i="1"/>
  <c r="AC5" i="1"/>
  <c r="Q10" i="1"/>
  <c r="Q9" i="1"/>
  <c r="Q8" i="1"/>
  <c r="Q7" i="1"/>
  <c r="Q6" i="1"/>
  <c r="Q5" i="1"/>
  <c r="M10" i="1"/>
  <c r="M9" i="1"/>
  <c r="M8" i="1"/>
  <c r="M7" i="1"/>
  <c r="M6" i="1"/>
  <c r="M5" i="1"/>
  <c r="I12" i="1"/>
  <c r="I11" i="1"/>
  <c r="I10" i="1"/>
  <c r="I9" i="1"/>
  <c r="I8" i="1"/>
  <c r="I7" i="1"/>
  <c r="I6" i="1"/>
  <c r="I5" i="1"/>
  <c r="E6" i="1"/>
  <c r="E7" i="1"/>
  <c r="E8" i="1"/>
  <c r="E9" i="1"/>
  <c r="E10" i="1"/>
  <c r="E11" i="1"/>
  <c r="E12" i="1"/>
  <c r="E5" i="1"/>
</calcChain>
</file>

<file path=xl/sharedStrings.xml><?xml version="1.0" encoding="utf-8"?>
<sst xmlns="http://schemas.openxmlformats.org/spreadsheetml/2006/main" count="199" uniqueCount="29">
  <si>
    <t>Años</t>
  </si>
  <si>
    <t>Precios ponderados de tierra</t>
  </si>
  <si>
    <t>TIERRAS DE LABOR DE REGADÍO</t>
  </si>
  <si>
    <t>TIERRAS DE LABOR DE SECANO</t>
  </si>
  <si>
    <t>FRUTALES FRUTO SECO EN SECANO</t>
  </si>
  <si>
    <t>VIÑEDO TRANSF. SECANO</t>
  </si>
  <si>
    <t>OLIVAR SECANO</t>
  </si>
  <si>
    <t>OLIVAR REGADÍO</t>
  </si>
  <si>
    <t>PASTIZALES</t>
  </si>
  <si>
    <t>PRADOS NATURALES EN SECANO</t>
  </si>
  <si>
    <t>Variación</t>
  </si>
  <si>
    <t>Máximo</t>
  </si>
  <si>
    <t>Mínimo</t>
  </si>
  <si>
    <t xml:space="preserve">Normal </t>
  </si>
  <si>
    <t>º</t>
  </si>
  <si>
    <t>https://www.aragon.es/-/estadisticas-agricolas</t>
  </si>
  <si>
    <t xml:space="preserve">Precio de la venta de tierra </t>
  </si>
  <si>
    <t>Hojas:</t>
  </si>
  <si>
    <t>Huesca</t>
  </si>
  <si>
    <t>Teruel</t>
  </si>
  <si>
    <t>Zaragoza</t>
  </si>
  <si>
    <t xml:space="preserve">El objetivo de esta estadística es mostrar el precio de una hectárea de tierra agrícola libre a la venta en el período de referencia  (año calendario). 
Por lo tanto, dependiendo de las fuentes de información en cada caso, estos datos serán lo recaudado por el propietario que está vendiendo tierra agrícola para uso agrícola (precio de venta),  o de la persona física / jurídica  que compra tierra agrícola para uso agrícola (precio de compra), expresado en euros/hectárea.
Basadas en la Metodología común de EUROSTAT de 2017 que sustituye a la versión de 2010. 
</t>
  </si>
  <si>
    <t>Datos: serie histórica años 2013-2021</t>
  </si>
  <si>
    <r>
      <t>Fecha de la última actualización: agosto</t>
    </r>
    <r>
      <rPr>
        <i/>
        <sz val="10"/>
        <rFont val="Calibri"/>
        <family val="2"/>
      </rPr>
      <t xml:space="preserve"> de 2022.</t>
    </r>
  </si>
  <si>
    <t>FRUTALES CLIMA TEMPLADO SECANO</t>
  </si>
  <si>
    <t>FRUTALES HUESO REGADÍO(*)</t>
  </si>
  <si>
    <t>FRUTALES PEPITA REGADÍO (*)</t>
  </si>
  <si>
    <t>FRUTALES CLIMA TEMPLADO REGADÍO</t>
  </si>
  <si>
    <t>(*) Fin de la serie histórica en 2019 para adaptar a la metodología Ministerio de Agricultura, Pesca y Alimentación. A partide  de 2019 la categoría frutales clima templado incluye las siguientes especies: manzano, peral, albaricoquero, melocotonero y nectarino, cerezo y guindo, ciruelo, níspero, membrillero, acerolo, endrino,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</si>
</sst>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b/>
      <sz val="16"/>
      <color indexed="9"/>
      <name val="Calibri"/>
      <family val="2"/>
    </font>
    <font>
      <sz val="10"/>
      <name val="Arial"/>
      <family val="2"/>
    </font>
    <font>
      <sz val="11"/>
      <color theme="1"/>
      <name val="Calibri"/>
      <family val="2"/>
      <scheme val="minor"/>
    </font>
    <font>
      <b/>
      <sz val="11"/>
      <color theme="0"/>
      <name val="Calibri"/>
      <family val="2"/>
      <scheme val="minor"/>
    </font>
    <font>
      <sz val="11"/>
      <color theme="0"/>
      <name val="Calibri"/>
      <family val="2"/>
      <scheme val="minor"/>
    </font>
    <font>
      <sz val="10"/>
      <name val="Calibri"/>
      <family val="2"/>
    </font>
    <font>
      <u/>
      <sz val="10"/>
      <color theme="10"/>
      <name val="Arial"/>
      <family val="2"/>
    </font>
    <font>
      <sz val="10"/>
      <color indexed="62"/>
      <name val="Calibri"/>
      <family val="2"/>
    </font>
    <font>
      <b/>
      <sz val="12"/>
      <color theme="9" tint="-0.249977111117893"/>
      <name val="Arial"/>
      <family val="2"/>
    </font>
    <font>
      <sz val="10"/>
      <color indexed="8"/>
      <name val="Calibri"/>
      <family val="2"/>
    </font>
    <font>
      <i/>
      <sz val="10"/>
      <name val="Calibri"/>
      <family val="2"/>
    </font>
    <font>
      <sz val="9"/>
      <color indexed="55"/>
      <name val="Calibri"/>
      <family val="2"/>
    </font>
    <font>
      <b/>
      <sz val="12"/>
      <color indexed="60"/>
      <name val="Calibri"/>
      <family val="2"/>
    </font>
    <font>
      <sz val="12"/>
      <color indexed="60"/>
      <name val="Calibri"/>
      <family val="2"/>
    </font>
    <font>
      <sz val="8"/>
      <name val="Arial"/>
      <family val="2"/>
    </font>
    <font>
      <sz val="8"/>
      <name val="Calibri"/>
      <family val="2"/>
    </font>
    <font>
      <sz val="12"/>
      <color indexed="60"/>
      <name val="Arial"/>
      <family val="2"/>
    </font>
    <font>
      <sz val="12"/>
      <color theme="9" tint="-0.249977111117893"/>
      <name val="Calibri"/>
      <family val="2"/>
    </font>
    <font>
      <sz val="8"/>
      <color theme="9" tint="-0.249977111117893"/>
      <name val="Calibri"/>
      <family val="2"/>
    </font>
    <font>
      <sz val="10"/>
      <color theme="9" tint="-0.249977111117893"/>
      <name val="Calibri"/>
      <family val="2"/>
    </font>
    <font>
      <sz val="12"/>
      <color indexed="62"/>
      <name val="Calibri"/>
      <family val="2"/>
    </font>
    <font>
      <sz val="8"/>
      <color indexed="62"/>
      <name val="Calibri"/>
      <family val="2"/>
    </font>
  </fonts>
  <fills count="5">
    <fill>
      <patternFill patternType="none"/>
    </fill>
    <fill>
      <patternFill patternType="gray125"/>
    </fill>
    <fill>
      <patternFill patternType="solid">
        <fgColor theme="9"/>
      </patternFill>
    </fill>
    <fill>
      <patternFill patternType="solid">
        <fgColor theme="9" tint="0.79998168889431442"/>
        <bgColor indexed="65"/>
      </patternFill>
    </fill>
    <fill>
      <patternFill patternType="solid">
        <fgColor theme="9" tint="-0.249977111117893"/>
        <bgColor indexed="23"/>
      </patternFill>
    </fill>
  </fills>
  <borders count="20">
    <border>
      <left/>
      <right/>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style="thin">
        <color indexed="9"/>
      </top>
      <bottom style="medium">
        <color indexed="64"/>
      </bottom>
      <diagonal/>
    </border>
    <border>
      <left style="medium">
        <color indexed="64"/>
      </left>
      <right/>
      <top style="medium">
        <color indexed="64"/>
      </top>
      <bottom style="thin">
        <color indexed="9"/>
      </bottom>
      <diagonal/>
    </border>
    <border>
      <left style="medium">
        <color indexed="64"/>
      </left>
      <right style="thin">
        <color indexed="9"/>
      </right>
      <top style="thin">
        <color indexed="9"/>
      </top>
      <bottom style="thin">
        <color indexed="9"/>
      </bottom>
      <diagonal/>
    </border>
    <border>
      <left style="thin">
        <color indexed="9"/>
      </left>
      <right style="medium">
        <color indexed="64"/>
      </right>
      <top style="thin">
        <color indexed="9"/>
      </top>
      <bottom style="thin">
        <color indexed="9"/>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medium">
        <color indexed="64"/>
      </left>
      <right style="thin">
        <color indexed="9"/>
      </right>
      <top style="thin">
        <color indexed="9"/>
      </top>
      <bottom/>
      <diagonal/>
    </border>
    <border>
      <left style="thin">
        <color indexed="9"/>
      </left>
      <right style="medium">
        <color indexed="64"/>
      </right>
      <top style="thin">
        <color indexed="9"/>
      </top>
      <bottom/>
      <diagonal/>
    </border>
    <border>
      <left style="medium">
        <color indexed="64"/>
      </left>
      <right style="medium">
        <color indexed="64"/>
      </right>
      <top style="thin">
        <color indexed="9"/>
      </top>
      <bottom style="thin">
        <color indexed="9"/>
      </bottom>
      <diagonal/>
    </border>
    <border>
      <left/>
      <right/>
      <top/>
      <bottom style="hair">
        <color indexed="8"/>
      </bottom>
      <diagonal/>
    </border>
    <border>
      <left/>
      <right/>
      <top style="hair">
        <color indexed="8"/>
      </top>
      <bottom/>
      <diagonal/>
    </border>
    <border>
      <left/>
      <right/>
      <top style="medium">
        <color indexed="64"/>
      </top>
      <bottom style="thin">
        <color indexed="9"/>
      </bottom>
      <diagonal/>
    </border>
    <border>
      <left/>
      <right style="medium">
        <color indexed="64"/>
      </right>
      <top style="medium">
        <color indexed="64"/>
      </top>
      <bottom style="thin">
        <color indexed="9"/>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8">
    <xf numFmtId="0" fontId="0" fillId="0" borderId="0"/>
    <xf numFmtId="0" fontId="2" fillId="0" borderId="0"/>
    <xf numFmtId="0" fontId="5" fillId="2" borderId="0" applyNumberFormat="0" applyBorder="0" applyAlignment="0" applyProtection="0"/>
    <xf numFmtId="0" fontId="3" fillId="3" borderId="0" applyNumberFormat="0" applyBorder="0" applyAlignment="0" applyProtection="0"/>
    <xf numFmtId="0" fontId="7" fillId="0" borderId="0" applyNumberFormat="0" applyFill="0" applyBorder="0" applyAlignment="0" applyProtection="0"/>
    <xf numFmtId="3" fontId="15" fillId="0" borderId="0"/>
    <xf numFmtId="0" fontId="17" fillId="0" borderId="0" applyNumberFormat="0" applyFill="0" applyBorder="0" applyProtection="0"/>
    <xf numFmtId="9" fontId="3" fillId="0" borderId="0" applyFont="0" applyFill="0" applyBorder="0" applyAlignment="0" applyProtection="0"/>
  </cellStyleXfs>
  <cellXfs count="58">
    <xf numFmtId="0" fontId="0" fillId="0" borderId="0" xfId="0"/>
    <xf numFmtId="0" fontId="6" fillId="0" borderId="0" xfId="1" applyFont="1"/>
    <xf numFmtId="0" fontId="8" fillId="0" borderId="0" xfId="1" applyFont="1"/>
    <xf numFmtId="0" fontId="6" fillId="0" borderId="0" xfId="1" applyFont="1" applyAlignment="1"/>
    <xf numFmtId="0" fontId="9" fillId="0" borderId="0" xfId="1" applyFont="1" applyAlignment="1">
      <alignment vertical="center"/>
    </xf>
    <xf numFmtId="0" fontId="2" fillId="0" borderId="0" xfId="1" applyAlignment="1">
      <alignment vertical="center"/>
    </xf>
    <xf numFmtId="0" fontId="2" fillId="0" borderId="0" xfId="1"/>
    <xf numFmtId="0" fontId="6" fillId="0" borderId="0" xfId="1" applyFont="1" applyBorder="1" applyAlignment="1">
      <alignment vertical="center"/>
    </xf>
    <xf numFmtId="0" fontId="12" fillId="0" borderId="0" xfId="1" applyFont="1" applyAlignment="1">
      <alignment vertical="center"/>
    </xf>
    <xf numFmtId="0" fontId="13" fillId="0" borderId="0" xfId="1" applyFont="1" applyAlignment="1">
      <alignment vertical="top" wrapText="1"/>
    </xf>
    <xf numFmtId="0" fontId="14" fillId="0" borderId="0" xfId="1" applyFont="1" applyAlignment="1"/>
    <xf numFmtId="3" fontId="16" fillId="0" borderId="0" xfId="5" applyFont="1"/>
    <xf numFmtId="0" fontId="18" fillId="0" borderId="0" xfId="6" applyNumberFormat="1" applyFont="1" applyFill="1" applyBorder="1" applyAlignment="1" applyProtection="1">
      <alignment horizontal="center" vertical="center"/>
    </xf>
    <xf numFmtId="0" fontId="18" fillId="0" borderId="0" xfId="1" applyFont="1" applyAlignment="1">
      <alignment vertical="center" wrapText="1"/>
    </xf>
    <xf numFmtId="0" fontId="18" fillId="0" borderId="0" xfId="1" applyFont="1" applyAlignment="1"/>
    <xf numFmtId="3" fontId="19" fillId="0" borderId="0" xfId="5" applyFont="1"/>
    <xf numFmtId="0" fontId="20" fillId="0" borderId="0" xfId="1" applyFont="1"/>
    <xf numFmtId="0" fontId="21" fillId="0" borderId="0" xfId="1" applyFont="1" applyFill="1" applyBorder="1" applyAlignment="1">
      <alignment horizontal="left"/>
    </xf>
    <xf numFmtId="3" fontId="22" fillId="0" borderId="0" xfId="5" applyFont="1"/>
    <xf numFmtId="0" fontId="21" fillId="0" borderId="0" xfId="1" applyFont="1" applyAlignment="1"/>
    <xf numFmtId="0" fontId="3" fillId="3" borderId="12" xfId="3" applyBorder="1" applyAlignment="1">
      <alignment horizontal="center" vertical="center"/>
    </xf>
    <xf numFmtId="3" fontId="3" fillId="3" borderId="5" xfId="3" applyNumberFormat="1" applyBorder="1" applyAlignment="1">
      <alignment horizontal="center" vertical="center"/>
    </xf>
    <xf numFmtId="3" fontId="3" fillId="3" borderId="2" xfId="3" applyNumberFormat="1" applyBorder="1" applyAlignment="1">
      <alignment horizontal="center" vertical="center"/>
    </xf>
    <xf numFmtId="4" fontId="3" fillId="3" borderId="6" xfId="3" applyNumberFormat="1" applyBorder="1" applyAlignment="1">
      <alignment horizontal="center" vertical="center"/>
    </xf>
    <xf numFmtId="3" fontId="3" fillId="3" borderId="10" xfId="3" applyNumberFormat="1" applyBorder="1" applyAlignment="1">
      <alignment horizontal="center" vertical="center"/>
    </xf>
    <xf numFmtId="3" fontId="3" fillId="3" borderId="1" xfId="3" applyNumberFormat="1" applyBorder="1" applyAlignment="1">
      <alignment horizontal="center" vertical="center"/>
    </xf>
    <xf numFmtId="4" fontId="3" fillId="3" borderId="11" xfId="3" applyNumberFormat="1" applyBorder="1" applyAlignment="1">
      <alignment horizontal="center" vertical="center"/>
    </xf>
    <xf numFmtId="0" fontId="3" fillId="3" borderId="3" xfId="3" applyBorder="1" applyAlignment="1">
      <alignment horizontal="center" vertical="center"/>
    </xf>
    <xf numFmtId="3" fontId="3" fillId="3" borderId="7" xfId="3" applyNumberFormat="1" applyBorder="1" applyAlignment="1">
      <alignment horizontal="center" vertical="center"/>
    </xf>
    <xf numFmtId="3" fontId="3" fillId="3" borderId="8" xfId="3" applyNumberFormat="1" applyBorder="1" applyAlignment="1">
      <alignment horizontal="center" vertical="center"/>
    </xf>
    <xf numFmtId="4" fontId="3" fillId="3" borderId="9" xfId="3" applyNumberFormat="1" applyBorder="1" applyAlignment="1">
      <alignment horizontal="center" vertical="center"/>
    </xf>
    <xf numFmtId="0" fontId="5" fillId="2" borderId="5" xfId="2" applyBorder="1" applyAlignment="1">
      <alignment horizontal="center" vertical="center"/>
    </xf>
    <xf numFmtId="0" fontId="5" fillId="2" borderId="2" xfId="2" applyBorder="1" applyAlignment="1">
      <alignment horizontal="center" vertical="center"/>
    </xf>
    <xf numFmtId="0" fontId="5" fillId="2" borderId="6" xfId="2" applyBorder="1" applyAlignment="1">
      <alignment horizontal="center" vertical="center" wrapText="1"/>
    </xf>
    <xf numFmtId="3" fontId="0" fillId="3" borderId="7" xfId="3" applyNumberFormat="1" applyFont="1" applyBorder="1" applyAlignment="1">
      <alignment horizontal="center" vertical="center"/>
    </xf>
    <xf numFmtId="3" fontId="0" fillId="3" borderId="8" xfId="3" applyNumberFormat="1" applyFont="1" applyBorder="1" applyAlignment="1">
      <alignment horizontal="center" vertical="center"/>
    </xf>
    <xf numFmtId="0" fontId="7" fillId="0" borderId="0" xfId="4" applyBorder="1" applyAlignment="1">
      <alignment horizontal="right" vertical="top" wrapText="1"/>
    </xf>
    <xf numFmtId="0" fontId="1" fillId="4" borderId="0" xfId="1" applyFont="1" applyFill="1" applyBorder="1" applyAlignment="1">
      <alignment horizontal="left" vertical="center" wrapText="1"/>
    </xf>
    <xf numFmtId="0" fontId="10" fillId="0" borderId="13" xfId="1" applyFont="1" applyBorder="1" applyAlignment="1">
      <alignment horizontal="justify" vertical="center" wrapText="1"/>
    </xf>
    <xf numFmtId="0" fontId="6" fillId="0" borderId="14" xfId="1" applyFont="1" applyBorder="1" applyAlignment="1">
      <alignment horizontal="left" vertical="center" wrapText="1"/>
    </xf>
    <xf numFmtId="0" fontId="6" fillId="0" borderId="13" xfId="1" applyFont="1" applyBorder="1" applyAlignment="1">
      <alignment horizontal="right" vertical="center"/>
    </xf>
    <xf numFmtId="0" fontId="5" fillId="2" borderId="4" xfId="2" applyBorder="1" applyAlignment="1">
      <alignment horizontal="center" vertical="center" wrapText="1"/>
    </xf>
    <xf numFmtId="0" fontId="5" fillId="2" borderId="15" xfId="2" applyBorder="1" applyAlignment="1">
      <alignment horizontal="center" vertical="center" wrapText="1"/>
    </xf>
    <xf numFmtId="0" fontId="5" fillId="2" borderId="16" xfId="2" applyBorder="1" applyAlignment="1">
      <alignment horizontal="center" vertical="center" wrapText="1"/>
    </xf>
    <xf numFmtId="0" fontId="4" fillId="2" borderId="19" xfId="2" applyFont="1" applyBorder="1" applyAlignment="1">
      <alignment horizontal="center" vertical="center"/>
    </xf>
    <xf numFmtId="0" fontId="5" fillId="2" borderId="17" xfId="2" applyBorder="1" applyAlignment="1">
      <alignment horizontal="center" vertical="center"/>
    </xf>
    <xf numFmtId="0" fontId="5" fillId="2" borderId="18" xfId="2" applyBorder="1" applyAlignment="1">
      <alignment horizontal="center" vertical="center"/>
    </xf>
    <xf numFmtId="164" fontId="3" fillId="3" borderId="5" xfId="3" applyNumberFormat="1" applyBorder="1" applyAlignment="1">
      <alignment horizontal="center" vertical="center"/>
    </xf>
    <xf numFmtId="164" fontId="3" fillId="3" borderId="2" xfId="3" applyNumberFormat="1" applyBorder="1" applyAlignment="1">
      <alignment horizontal="center" vertical="center"/>
    </xf>
    <xf numFmtId="164" fontId="3" fillId="3" borderId="7" xfId="3" applyNumberFormat="1" applyBorder="1" applyAlignment="1">
      <alignment horizontal="center" vertical="center"/>
    </xf>
    <xf numFmtId="164" fontId="3" fillId="3" borderId="8" xfId="3" applyNumberFormat="1" applyBorder="1" applyAlignment="1">
      <alignment horizontal="center" vertical="center"/>
    </xf>
    <xf numFmtId="164" fontId="0" fillId="3" borderId="7" xfId="3" applyNumberFormat="1" applyFont="1" applyBorder="1" applyAlignment="1">
      <alignment horizontal="center" vertical="center"/>
    </xf>
    <xf numFmtId="164" fontId="0" fillId="3" borderId="8" xfId="3" applyNumberFormat="1" applyFont="1" applyBorder="1" applyAlignment="1">
      <alignment horizontal="center" vertical="center"/>
    </xf>
    <xf numFmtId="164" fontId="3" fillId="3" borderId="10" xfId="3" applyNumberFormat="1" applyBorder="1" applyAlignment="1">
      <alignment horizontal="center" vertical="center"/>
    </xf>
    <xf numFmtId="164" fontId="3" fillId="3" borderId="1" xfId="3" applyNumberFormat="1" applyBorder="1" applyAlignment="1">
      <alignment horizontal="center" vertical="center"/>
    </xf>
    <xf numFmtId="10" fontId="0" fillId="0" borderId="0" xfId="7" applyNumberFormat="1" applyFont="1"/>
    <xf numFmtId="10" fontId="3" fillId="3" borderId="6" xfId="7" applyNumberFormat="1" applyFill="1" applyBorder="1" applyAlignment="1">
      <alignment horizontal="center" vertical="center"/>
    </xf>
    <xf numFmtId="10" fontId="3" fillId="3" borderId="9" xfId="7" applyNumberFormat="1" applyFill="1" applyBorder="1" applyAlignment="1">
      <alignment horizontal="center" vertical="center"/>
    </xf>
  </cellXfs>
  <cellStyles count="8">
    <cellStyle name="20% - Énfasis6" xfId="3" builtinId="50"/>
    <cellStyle name="6 Matriz d datos NUM" xfId="5"/>
    <cellStyle name="Énfasis6" xfId="2" builtinId="49"/>
    <cellStyle name="Hipervínculo" xfId="4" builtinId="8"/>
    <cellStyle name="Hipervínculo_Est_Registral_Inmobiliaria_2011" xfId="6"/>
    <cellStyle name="Normal" xfId="0" builtinId="0"/>
    <cellStyle name="Normal 2" xfId="1"/>
    <cellStyle name="Porcentaje" xfId="7" builtinId="5"/>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1162050</xdr:colOff>
      <xdr:row>2</xdr:row>
      <xdr:rowOff>10609</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9050"/>
          <a:ext cx="1476375" cy="6011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agon.es/-/estadisticas-agricolas" TargetMode="External"/><Relationship Id="rId1" Type="http://schemas.openxmlformats.org/officeDocument/2006/relationships/hyperlink" Target="https://www.aragon.es/-/estadisticas-agricola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showGridLines="0" tabSelected="1" workbookViewId="0"/>
  </sheetViews>
  <sheetFormatPr baseColWidth="10" defaultColWidth="11.5703125" defaultRowHeight="15" customHeight="1" x14ac:dyDescent="0.2"/>
  <cols>
    <col min="1" max="1" width="4.7109375" style="1" customWidth="1"/>
    <col min="2" max="2" width="99.42578125" style="1" customWidth="1"/>
    <col min="3" max="3" width="3.7109375" style="1" customWidth="1"/>
    <col min="4" max="4" width="18.28515625" style="1" customWidth="1"/>
    <col min="5" max="256" width="11.5703125" style="1"/>
    <col min="257" max="257" width="5.28515625" style="1" customWidth="1"/>
    <col min="258" max="258" width="87.140625" style="1" customWidth="1"/>
    <col min="259" max="259" width="3.7109375" style="1" customWidth="1"/>
    <col min="260" max="260" width="18.28515625" style="1" customWidth="1"/>
    <col min="261" max="512" width="11.5703125" style="1"/>
    <col min="513" max="513" width="5.28515625" style="1" customWidth="1"/>
    <col min="514" max="514" width="87.140625" style="1" customWidth="1"/>
    <col min="515" max="515" width="3.7109375" style="1" customWidth="1"/>
    <col min="516" max="516" width="18.28515625" style="1" customWidth="1"/>
    <col min="517" max="768" width="11.5703125" style="1"/>
    <col min="769" max="769" width="5.28515625" style="1" customWidth="1"/>
    <col min="770" max="770" width="87.140625" style="1" customWidth="1"/>
    <col min="771" max="771" width="3.7109375" style="1" customWidth="1"/>
    <col min="772" max="772" width="18.28515625" style="1" customWidth="1"/>
    <col min="773" max="1024" width="11.5703125" style="1"/>
    <col min="1025" max="1025" width="5.28515625" style="1" customWidth="1"/>
    <col min="1026" max="1026" width="87.140625" style="1" customWidth="1"/>
    <col min="1027" max="1027" width="3.7109375" style="1" customWidth="1"/>
    <col min="1028" max="1028" width="18.28515625" style="1" customWidth="1"/>
    <col min="1029" max="1280" width="11.5703125" style="1"/>
    <col min="1281" max="1281" width="5.28515625" style="1" customWidth="1"/>
    <col min="1282" max="1282" width="87.140625" style="1" customWidth="1"/>
    <col min="1283" max="1283" width="3.7109375" style="1" customWidth="1"/>
    <col min="1284" max="1284" width="18.28515625" style="1" customWidth="1"/>
    <col min="1285" max="1536" width="11.5703125" style="1"/>
    <col min="1537" max="1537" width="5.28515625" style="1" customWidth="1"/>
    <col min="1538" max="1538" width="87.140625" style="1" customWidth="1"/>
    <col min="1539" max="1539" width="3.7109375" style="1" customWidth="1"/>
    <col min="1540" max="1540" width="18.28515625" style="1" customWidth="1"/>
    <col min="1541" max="1792" width="11.5703125" style="1"/>
    <col min="1793" max="1793" width="5.28515625" style="1" customWidth="1"/>
    <col min="1794" max="1794" width="87.140625" style="1" customWidth="1"/>
    <col min="1795" max="1795" width="3.7109375" style="1" customWidth="1"/>
    <col min="1796" max="1796" width="18.28515625" style="1" customWidth="1"/>
    <col min="1797" max="2048" width="11.5703125" style="1"/>
    <col min="2049" max="2049" width="5.28515625" style="1" customWidth="1"/>
    <col min="2050" max="2050" width="87.140625" style="1" customWidth="1"/>
    <col min="2051" max="2051" width="3.7109375" style="1" customWidth="1"/>
    <col min="2052" max="2052" width="18.28515625" style="1" customWidth="1"/>
    <col min="2053" max="2304" width="11.5703125" style="1"/>
    <col min="2305" max="2305" width="5.28515625" style="1" customWidth="1"/>
    <col min="2306" max="2306" width="87.140625" style="1" customWidth="1"/>
    <col min="2307" max="2307" width="3.7109375" style="1" customWidth="1"/>
    <col min="2308" max="2308" width="18.28515625" style="1" customWidth="1"/>
    <col min="2309" max="2560" width="11.5703125" style="1"/>
    <col min="2561" max="2561" width="5.28515625" style="1" customWidth="1"/>
    <col min="2562" max="2562" width="87.140625" style="1" customWidth="1"/>
    <col min="2563" max="2563" width="3.7109375" style="1" customWidth="1"/>
    <col min="2564" max="2564" width="18.28515625" style="1" customWidth="1"/>
    <col min="2565" max="2816" width="11.5703125" style="1"/>
    <col min="2817" max="2817" width="5.28515625" style="1" customWidth="1"/>
    <col min="2818" max="2818" width="87.140625" style="1" customWidth="1"/>
    <col min="2819" max="2819" width="3.7109375" style="1" customWidth="1"/>
    <col min="2820" max="2820" width="18.28515625" style="1" customWidth="1"/>
    <col min="2821" max="3072" width="11.5703125" style="1"/>
    <col min="3073" max="3073" width="5.28515625" style="1" customWidth="1"/>
    <col min="3074" max="3074" width="87.140625" style="1" customWidth="1"/>
    <col min="3075" max="3075" width="3.7109375" style="1" customWidth="1"/>
    <col min="3076" max="3076" width="18.28515625" style="1" customWidth="1"/>
    <col min="3077" max="3328" width="11.5703125" style="1"/>
    <col min="3329" max="3329" width="5.28515625" style="1" customWidth="1"/>
    <col min="3330" max="3330" width="87.140625" style="1" customWidth="1"/>
    <col min="3331" max="3331" width="3.7109375" style="1" customWidth="1"/>
    <col min="3332" max="3332" width="18.28515625" style="1" customWidth="1"/>
    <col min="3333" max="3584" width="11.5703125" style="1"/>
    <col min="3585" max="3585" width="5.28515625" style="1" customWidth="1"/>
    <col min="3586" max="3586" width="87.140625" style="1" customWidth="1"/>
    <col min="3587" max="3587" width="3.7109375" style="1" customWidth="1"/>
    <col min="3588" max="3588" width="18.28515625" style="1" customWidth="1"/>
    <col min="3589" max="3840" width="11.5703125" style="1"/>
    <col min="3841" max="3841" width="5.28515625" style="1" customWidth="1"/>
    <col min="3842" max="3842" width="87.140625" style="1" customWidth="1"/>
    <col min="3843" max="3843" width="3.7109375" style="1" customWidth="1"/>
    <col min="3844" max="3844" width="18.28515625" style="1" customWidth="1"/>
    <col min="3845" max="4096" width="11.5703125" style="1"/>
    <col min="4097" max="4097" width="5.28515625" style="1" customWidth="1"/>
    <col min="4098" max="4098" width="87.140625" style="1" customWidth="1"/>
    <col min="4099" max="4099" width="3.7109375" style="1" customWidth="1"/>
    <col min="4100" max="4100" width="18.28515625" style="1" customWidth="1"/>
    <col min="4101" max="4352" width="11.5703125" style="1"/>
    <col min="4353" max="4353" width="5.28515625" style="1" customWidth="1"/>
    <col min="4354" max="4354" width="87.140625" style="1" customWidth="1"/>
    <col min="4355" max="4355" width="3.7109375" style="1" customWidth="1"/>
    <col min="4356" max="4356" width="18.28515625" style="1" customWidth="1"/>
    <col min="4357" max="4608" width="11.5703125" style="1"/>
    <col min="4609" max="4609" width="5.28515625" style="1" customWidth="1"/>
    <col min="4610" max="4610" width="87.140625" style="1" customWidth="1"/>
    <col min="4611" max="4611" width="3.7109375" style="1" customWidth="1"/>
    <col min="4612" max="4612" width="18.28515625" style="1" customWidth="1"/>
    <col min="4613" max="4864" width="11.5703125" style="1"/>
    <col min="4865" max="4865" width="5.28515625" style="1" customWidth="1"/>
    <col min="4866" max="4866" width="87.140625" style="1" customWidth="1"/>
    <col min="4867" max="4867" width="3.7109375" style="1" customWidth="1"/>
    <col min="4868" max="4868" width="18.28515625" style="1" customWidth="1"/>
    <col min="4869" max="5120" width="11.5703125" style="1"/>
    <col min="5121" max="5121" width="5.28515625" style="1" customWidth="1"/>
    <col min="5122" max="5122" width="87.140625" style="1" customWidth="1"/>
    <col min="5123" max="5123" width="3.7109375" style="1" customWidth="1"/>
    <col min="5124" max="5124" width="18.28515625" style="1" customWidth="1"/>
    <col min="5125" max="5376" width="11.5703125" style="1"/>
    <col min="5377" max="5377" width="5.28515625" style="1" customWidth="1"/>
    <col min="5378" max="5378" width="87.140625" style="1" customWidth="1"/>
    <col min="5379" max="5379" width="3.7109375" style="1" customWidth="1"/>
    <col min="5380" max="5380" width="18.28515625" style="1" customWidth="1"/>
    <col min="5381" max="5632" width="11.5703125" style="1"/>
    <col min="5633" max="5633" width="5.28515625" style="1" customWidth="1"/>
    <col min="5634" max="5634" width="87.140625" style="1" customWidth="1"/>
    <col min="5635" max="5635" width="3.7109375" style="1" customWidth="1"/>
    <col min="5636" max="5636" width="18.28515625" style="1" customWidth="1"/>
    <col min="5637" max="5888" width="11.5703125" style="1"/>
    <col min="5889" max="5889" width="5.28515625" style="1" customWidth="1"/>
    <col min="5890" max="5890" width="87.140625" style="1" customWidth="1"/>
    <col min="5891" max="5891" width="3.7109375" style="1" customWidth="1"/>
    <col min="5892" max="5892" width="18.28515625" style="1" customWidth="1"/>
    <col min="5893" max="6144" width="11.5703125" style="1"/>
    <col min="6145" max="6145" width="5.28515625" style="1" customWidth="1"/>
    <col min="6146" max="6146" width="87.140625" style="1" customWidth="1"/>
    <col min="6147" max="6147" width="3.7109375" style="1" customWidth="1"/>
    <col min="6148" max="6148" width="18.28515625" style="1" customWidth="1"/>
    <col min="6149" max="6400" width="11.5703125" style="1"/>
    <col min="6401" max="6401" width="5.28515625" style="1" customWidth="1"/>
    <col min="6402" max="6402" width="87.140625" style="1" customWidth="1"/>
    <col min="6403" max="6403" width="3.7109375" style="1" customWidth="1"/>
    <col min="6404" max="6404" width="18.28515625" style="1" customWidth="1"/>
    <col min="6405" max="6656" width="11.5703125" style="1"/>
    <col min="6657" max="6657" width="5.28515625" style="1" customWidth="1"/>
    <col min="6658" max="6658" width="87.140625" style="1" customWidth="1"/>
    <col min="6659" max="6659" width="3.7109375" style="1" customWidth="1"/>
    <col min="6660" max="6660" width="18.28515625" style="1" customWidth="1"/>
    <col min="6661" max="6912" width="11.5703125" style="1"/>
    <col min="6913" max="6913" width="5.28515625" style="1" customWidth="1"/>
    <col min="6914" max="6914" width="87.140625" style="1" customWidth="1"/>
    <col min="6915" max="6915" width="3.7109375" style="1" customWidth="1"/>
    <col min="6916" max="6916" width="18.28515625" style="1" customWidth="1"/>
    <col min="6917" max="7168" width="11.5703125" style="1"/>
    <col min="7169" max="7169" width="5.28515625" style="1" customWidth="1"/>
    <col min="7170" max="7170" width="87.140625" style="1" customWidth="1"/>
    <col min="7171" max="7171" width="3.7109375" style="1" customWidth="1"/>
    <col min="7172" max="7172" width="18.28515625" style="1" customWidth="1"/>
    <col min="7173" max="7424" width="11.5703125" style="1"/>
    <col min="7425" max="7425" width="5.28515625" style="1" customWidth="1"/>
    <col min="7426" max="7426" width="87.140625" style="1" customWidth="1"/>
    <col min="7427" max="7427" width="3.7109375" style="1" customWidth="1"/>
    <col min="7428" max="7428" width="18.28515625" style="1" customWidth="1"/>
    <col min="7429" max="7680" width="11.5703125" style="1"/>
    <col min="7681" max="7681" width="5.28515625" style="1" customWidth="1"/>
    <col min="7682" max="7682" width="87.140625" style="1" customWidth="1"/>
    <col min="7683" max="7683" width="3.7109375" style="1" customWidth="1"/>
    <col min="7684" max="7684" width="18.28515625" style="1" customWidth="1"/>
    <col min="7685" max="7936" width="11.5703125" style="1"/>
    <col min="7937" max="7937" width="5.28515625" style="1" customWidth="1"/>
    <col min="7938" max="7938" width="87.140625" style="1" customWidth="1"/>
    <col min="7939" max="7939" width="3.7109375" style="1" customWidth="1"/>
    <col min="7940" max="7940" width="18.28515625" style="1" customWidth="1"/>
    <col min="7941" max="8192" width="11.5703125" style="1"/>
    <col min="8193" max="8193" width="5.28515625" style="1" customWidth="1"/>
    <col min="8194" max="8194" width="87.140625" style="1" customWidth="1"/>
    <col min="8195" max="8195" width="3.7109375" style="1" customWidth="1"/>
    <col min="8196" max="8196" width="18.28515625" style="1" customWidth="1"/>
    <col min="8197" max="8448" width="11.5703125" style="1"/>
    <col min="8449" max="8449" width="5.28515625" style="1" customWidth="1"/>
    <col min="8450" max="8450" width="87.140625" style="1" customWidth="1"/>
    <col min="8451" max="8451" width="3.7109375" style="1" customWidth="1"/>
    <col min="8452" max="8452" width="18.28515625" style="1" customWidth="1"/>
    <col min="8453" max="8704" width="11.5703125" style="1"/>
    <col min="8705" max="8705" width="5.28515625" style="1" customWidth="1"/>
    <col min="8706" max="8706" width="87.140625" style="1" customWidth="1"/>
    <col min="8707" max="8707" width="3.7109375" style="1" customWidth="1"/>
    <col min="8708" max="8708" width="18.28515625" style="1" customWidth="1"/>
    <col min="8709" max="8960" width="11.5703125" style="1"/>
    <col min="8961" max="8961" width="5.28515625" style="1" customWidth="1"/>
    <col min="8962" max="8962" width="87.140625" style="1" customWidth="1"/>
    <col min="8963" max="8963" width="3.7109375" style="1" customWidth="1"/>
    <col min="8964" max="8964" width="18.28515625" style="1" customWidth="1"/>
    <col min="8965" max="9216" width="11.5703125" style="1"/>
    <col min="9217" max="9217" width="5.28515625" style="1" customWidth="1"/>
    <col min="9218" max="9218" width="87.140625" style="1" customWidth="1"/>
    <col min="9219" max="9219" width="3.7109375" style="1" customWidth="1"/>
    <col min="9220" max="9220" width="18.28515625" style="1" customWidth="1"/>
    <col min="9221" max="9472" width="11.5703125" style="1"/>
    <col min="9473" max="9473" width="5.28515625" style="1" customWidth="1"/>
    <col min="9474" max="9474" width="87.140625" style="1" customWidth="1"/>
    <col min="9475" max="9475" width="3.7109375" style="1" customWidth="1"/>
    <col min="9476" max="9476" width="18.28515625" style="1" customWidth="1"/>
    <col min="9477" max="9728" width="11.5703125" style="1"/>
    <col min="9729" max="9729" width="5.28515625" style="1" customWidth="1"/>
    <col min="9730" max="9730" width="87.140625" style="1" customWidth="1"/>
    <col min="9731" max="9731" width="3.7109375" style="1" customWidth="1"/>
    <col min="9732" max="9732" width="18.28515625" style="1" customWidth="1"/>
    <col min="9733" max="9984" width="11.5703125" style="1"/>
    <col min="9985" max="9985" width="5.28515625" style="1" customWidth="1"/>
    <col min="9986" max="9986" width="87.140625" style="1" customWidth="1"/>
    <col min="9987" max="9987" width="3.7109375" style="1" customWidth="1"/>
    <col min="9988" max="9988" width="18.28515625" style="1" customWidth="1"/>
    <col min="9989" max="10240" width="11.5703125" style="1"/>
    <col min="10241" max="10241" width="5.28515625" style="1" customWidth="1"/>
    <col min="10242" max="10242" width="87.140625" style="1" customWidth="1"/>
    <col min="10243" max="10243" width="3.7109375" style="1" customWidth="1"/>
    <col min="10244" max="10244" width="18.28515625" style="1" customWidth="1"/>
    <col min="10245" max="10496" width="11.5703125" style="1"/>
    <col min="10497" max="10497" width="5.28515625" style="1" customWidth="1"/>
    <col min="10498" max="10498" width="87.140625" style="1" customWidth="1"/>
    <col min="10499" max="10499" width="3.7109375" style="1" customWidth="1"/>
    <col min="10500" max="10500" width="18.28515625" style="1" customWidth="1"/>
    <col min="10501" max="10752" width="11.5703125" style="1"/>
    <col min="10753" max="10753" width="5.28515625" style="1" customWidth="1"/>
    <col min="10754" max="10754" width="87.140625" style="1" customWidth="1"/>
    <col min="10755" max="10755" width="3.7109375" style="1" customWidth="1"/>
    <col min="10756" max="10756" width="18.28515625" style="1" customWidth="1"/>
    <col min="10757" max="11008" width="11.5703125" style="1"/>
    <col min="11009" max="11009" width="5.28515625" style="1" customWidth="1"/>
    <col min="11010" max="11010" width="87.140625" style="1" customWidth="1"/>
    <col min="11011" max="11011" width="3.7109375" style="1" customWidth="1"/>
    <col min="11012" max="11012" width="18.28515625" style="1" customWidth="1"/>
    <col min="11013" max="11264" width="11.5703125" style="1"/>
    <col min="11265" max="11265" width="5.28515625" style="1" customWidth="1"/>
    <col min="11266" max="11266" width="87.140625" style="1" customWidth="1"/>
    <col min="11267" max="11267" width="3.7109375" style="1" customWidth="1"/>
    <col min="11268" max="11268" width="18.28515625" style="1" customWidth="1"/>
    <col min="11269" max="11520" width="11.5703125" style="1"/>
    <col min="11521" max="11521" width="5.28515625" style="1" customWidth="1"/>
    <col min="11522" max="11522" width="87.140625" style="1" customWidth="1"/>
    <col min="11523" max="11523" width="3.7109375" style="1" customWidth="1"/>
    <col min="11524" max="11524" width="18.28515625" style="1" customWidth="1"/>
    <col min="11525" max="11776" width="11.5703125" style="1"/>
    <col min="11777" max="11777" width="5.28515625" style="1" customWidth="1"/>
    <col min="11778" max="11778" width="87.140625" style="1" customWidth="1"/>
    <col min="11779" max="11779" width="3.7109375" style="1" customWidth="1"/>
    <col min="11780" max="11780" width="18.28515625" style="1" customWidth="1"/>
    <col min="11781" max="12032" width="11.5703125" style="1"/>
    <col min="12033" max="12033" width="5.28515625" style="1" customWidth="1"/>
    <col min="12034" max="12034" width="87.140625" style="1" customWidth="1"/>
    <col min="12035" max="12035" width="3.7109375" style="1" customWidth="1"/>
    <col min="12036" max="12036" width="18.28515625" style="1" customWidth="1"/>
    <col min="12037" max="12288" width="11.5703125" style="1"/>
    <col min="12289" max="12289" width="5.28515625" style="1" customWidth="1"/>
    <col min="12290" max="12290" width="87.140625" style="1" customWidth="1"/>
    <col min="12291" max="12291" width="3.7109375" style="1" customWidth="1"/>
    <col min="12292" max="12292" width="18.28515625" style="1" customWidth="1"/>
    <col min="12293" max="12544" width="11.5703125" style="1"/>
    <col min="12545" max="12545" width="5.28515625" style="1" customWidth="1"/>
    <col min="12546" max="12546" width="87.140625" style="1" customWidth="1"/>
    <col min="12547" max="12547" width="3.7109375" style="1" customWidth="1"/>
    <col min="12548" max="12548" width="18.28515625" style="1" customWidth="1"/>
    <col min="12549" max="12800" width="11.5703125" style="1"/>
    <col min="12801" max="12801" width="5.28515625" style="1" customWidth="1"/>
    <col min="12802" max="12802" width="87.140625" style="1" customWidth="1"/>
    <col min="12803" max="12803" width="3.7109375" style="1" customWidth="1"/>
    <col min="12804" max="12804" width="18.28515625" style="1" customWidth="1"/>
    <col min="12805" max="13056" width="11.5703125" style="1"/>
    <col min="13057" max="13057" width="5.28515625" style="1" customWidth="1"/>
    <col min="13058" max="13058" width="87.140625" style="1" customWidth="1"/>
    <col min="13059" max="13059" width="3.7109375" style="1" customWidth="1"/>
    <col min="13060" max="13060" width="18.28515625" style="1" customWidth="1"/>
    <col min="13061" max="13312" width="11.5703125" style="1"/>
    <col min="13313" max="13313" width="5.28515625" style="1" customWidth="1"/>
    <col min="13314" max="13314" width="87.140625" style="1" customWidth="1"/>
    <col min="13315" max="13315" width="3.7109375" style="1" customWidth="1"/>
    <col min="13316" max="13316" width="18.28515625" style="1" customWidth="1"/>
    <col min="13317" max="13568" width="11.5703125" style="1"/>
    <col min="13569" max="13569" width="5.28515625" style="1" customWidth="1"/>
    <col min="13570" max="13570" width="87.140625" style="1" customWidth="1"/>
    <col min="13571" max="13571" width="3.7109375" style="1" customWidth="1"/>
    <col min="13572" max="13572" width="18.28515625" style="1" customWidth="1"/>
    <col min="13573" max="13824" width="11.5703125" style="1"/>
    <col min="13825" max="13825" width="5.28515625" style="1" customWidth="1"/>
    <col min="13826" max="13826" width="87.140625" style="1" customWidth="1"/>
    <col min="13827" max="13827" width="3.7109375" style="1" customWidth="1"/>
    <col min="13828" max="13828" width="18.28515625" style="1" customWidth="1"/>
    <col min="13829" max="14080" width="11.5703125" style="1"/>
    <col min="14081" max="14081" width="5.28515625" style="1" customWidth="1"/>
    <col min="14082" max="14082" width="87.140625" style="1" customWidth="1"/>
    <col min="14083" max="14083" width="3.7109375" style="1" customWidth="1"/>
    <col min="14084" max="14084" width="18.28515625" style="1" customWidth="1"/>
    <col min="14085" max="14336" width="11.5703125" style="1"/>
    <col min="14337" max="14337" width="5.28515625" style="1" customWidth="1"/>
    <col min="14338" max="14338" width="87.140625" style="1" customWidth="1"/>
    <col min="14339" max="14339" width="3.7109375" style="1" customWidth="1"/>
    <col min="14340" max="14340" width="18.28515625" style="1" customWidth="1"/>
    <col min="14341" max="14592" width="11.5703125" style="1"/>
    <col min="14593" max="14593" width="5.28515625" style="1" customWidth="1"/>
    <col min="14594" max="14594" width="87.140625" style="1" customWidth="1"/>
    <col min="14595" max="14595" width="3.7109375" style="1" customWidth="1"/>
    <col min="14596" max="14596" width="18.28515625" style="1" customWidth="1"/>
    <col min="14597" max="14848" width="11.5703125" style="1"/>
    <col min="14849" max="14849" width="5.28515625" style="1" customWidth="1"/>
    <col min="14850" max="14850" width="87.140625" style="1" customWidth="1"/>
    <col min="14851" max="14851" width="3.7109375" style="1" customWidth="1"/>
    <col min="14852" max="14852" width="18.28515625" style="1" customWidth="1"/>
    <col min="14853" max="15104" width="11.5703125" style="1"/>
    <col min="15105" max="15105" width="5.28515625" style="1" customWidth="1"/>
    <col min="15106" max="15106" width="87.140625" style="1" customWidth="1"/>
    <col min="15107" max="15107" width="3.7109375" style="1" customWidth="1"/>
    <col min="15108" max="15108" width="18.28515625" style="1" customWidth="1"/>
    <col min="15109" max="15360" width="11.5703125" style="1"/>
    <col min="15361" max="15361" width="5.28515625" style="1" customWidth="1"/>
    <col min="15362" max="15362" width="87.140625" style="1" customWidth="1"/>
    <col min="15363" max="15363" width="3.7109375" style="1" customWidth="1"/>
    <col min="15364" max="15364" width="18.28515625" style="1" customWidth="1"/>
    <col min="15365" max="15616" width="11.5703125" style="1"/>
    <col min="15617" max="15617" width="5.28515625" style="1" customWidth="1"/>
    <col min="15618" max="15618" width="87.140625" style="1" customWidth="1"/>
    <col min="15619" max="15619" width="3.7109375" style="1" customWidth="1"/>
    <col min="15620" max="15620" width="18.28515625" style="1" customWidth="1"/>
    <col min="15621" max="15872" width="11.5703125" style="1"/>
    <col min="15873" max="15873" width="5.28515625" style="1" customWidth="1"/>
    <col min="15874" max="15874" width="87.140625" style="1" customWidth="1"/>
    <col min="15875" max="15875" width="3.7109375" style="1" customWidth="1"/>
    <col min="15876" max="15876" width="18.28515625" style="1" customWidth="1"/>
    <col min="15877" max="16128" width="11.5703125" style="1"/>
    <col min="16129" max="16129" width="5.28515625" style="1" customWidth="1"/>
    <col min="16130" max="16130" width="87.140625" style="1" customWidth="1"/>
    <col min="16131" max="16131" width="3.7109375" style="1" customWidth="1"/>
    <col min="16132" max="16132" width="18.28515625" style="1" customWidth="1"/>
    <col min="16133" max="16384" width="11.5703125" style="1"/>
  </cols>
  <sheetData>
    <row r="1" spans="1:11" ht="33" customHeight="1" x14ac:dyDescent="0.2">
      <c r="A1" s="1" t="s">
        <v>14</v>
      </c>
    </row>
    <row r="3" spans="1:11" s="2" customFormat="1" ht="15" customHeight="1" x14ac:dyDescent="0.2">
      <c r="A3" s="36" t="s">
        <v>15</v>
      </c>
      <c r="B3" s="36"/>
    </row>
    <row r="4" spans="1:11" ht="15" customHeight="1" x14ac:dyDescent="0.2">
      <c r="A4" s="3"/>
    </row>
    <row r="5" spans="1:11" ht="60" customHeight="1" x14ac:dyDescent="0.2">
      <c r="A5" s="37" t="s">
        <v>16</v>
      </c>
      <c r="B5" s="37"/>
    </row>
    <row r="6" spans="1:11" s="5" customFormat="1" ht="19.149999999999999" customHeight="1" x14ac:dyDescent="0.2">
      <c r="A6" s="4" t="s">
        <v>22</v>
      </c>
      <c r="F6" s="6"/>
    </row>
    <row r="7" spans="1:11" ht="14.25" customHeight="1" x14ac:dyDescent="0.2">
      <c r="A7" s="38"/>
      <c r="B7" s="38"/>
    </row>
    <row r="8" spans="1:11" ht="75" customHeight="1" x14ac:dyDescent="0.2">
      <c r="A8" s="39" t="s">
        <v>21</v>
      </c>
      <c r="B8" s="39"/>
    </row>
    <row r="9" spans="1:11" ht="15" customHeight="1" x14ac:dyDescent="0.2">
      <c r="A9" s="40" t="s">
        <v>23</v>
      </c>
      <c r="B9" s="40"/>
    </row>
    <row r="10" spans="1:11" ht="19.149999999999999" customHeight="1" x14ac:dyDescent="0.2">
      <c r="A10" s="7"/>
      <c r="B10" s="7"/>
    </row>
    <row r="11" spans="1:11" ht="19.899999999999999" customHeight="1" x14ac:dyDescent="0.25">
      <c r="A11" s="8" t="s">
        <v>17</v>
      </c>
      <c r="B11" s="9"/>
      <c r="C11" s="10"/>
      <c r="D11" s="11"/>
      <c r="F11" s="10"/>
      <c r="G11" s="10"/>
      <c r="H11" s="10"/>
      <c r="I11" s="10"/>
      <c r="J11" s="10"/>
      <c r="K11" s="10"/>
    </row>
    <row r="12" spans="1:11" s="16" customFormat="1" ht="19.899999999999999" customHeight="1" x14ac:dyDescent="0.25">
      <c r="A12" s="12">
        <v>1</v>
      </c>
      <c r="B12" s="13" t="s">
        <v>18</v>
      </c>
      <c r="C12" s="14"/>
      <c r="D12" s="15"/>
      <c r="F12" s="14"/>
      <c r="G12" s="14"/>
      <c r="H12" s="14"/>
      <c r="I12" s="14"/>
      <c r="J12" s="14"/>
      <c r="K12" s="14"/>
    </row>
    <row r="13" spans="1:11" s="2" customFormat="1" ht="19.899999999999999" customHeight="1" x14ac:dyDescent="0.25">
      <c r="A13" s="12">
        <v>2</v>
      </c>
      <c r="B13" s="13" t="s">
        <v>19</v>
      </c>
      <c r="C13" s="17"/>
      <c r="D13" s="18"/>
      <c r="E13" s="1"/>
      <c r="F13" s="17"/>
      <c r="G13" s="17"/>
      <c r="H13" s="19"/>
      <c r="I13" s="19"/>
      <c r="J13" s="19"/>
      <c r="K13" s="19"/>
    </row>
    <row r="14" spans="1:11" s="2" customFormat="1" ht="19.899999999999999" customHeight="1" x14ac:dyDescent="0.25">
      <c r="A14" s="12">
        <v>3</v>
      </c>
      <c r="B14" s="13" t="s">
        <v>20</v>
      </c>
      <c r="C14" s="17"/>
      <c r="D14" s="18"/>
      <c r="E14" s="1"/>
      <c r="F14" s="17"/>
      <c r="G14" s="17"/>
      <c r="H14" s="19"/>
      <c r="I14" s="19"/>
      <c r="J14" s="19"/>
      <c r="K14" s="19"/>
    </row>
  </sheetData>
  <sheetProtection selectLockedCells="1" selectUnlockedCells="1"/>
  <mergeCells count="5">
    <mergeCell ref="A3:B3"/>
    <mergeCell ref="A5:B5"/>
    <mergeCell ref="A7:B7"/>
    <mergeCell ref="A8:B8"/>
    <mergeCell ref="A9:B9"/>
  </mergeCells>
  <hyperlinks>
    <hyperlink ref="A3" r:id="rId1"/>
    <hyperlink ref="A3:B3" r:id="rId2" display="https://www.aragon.es/-/estadisticas-agricolas"/>
    <hyperlink ref="A13:B13" location="'2'!A1" display="'2'!A1"/>
    <hyperlink ref="B14" location="Zaragoza!A1" display="Zaragoza"/>
    <hyperlink ref="A14" location="Zaragoza!A1" display="Zaragoza!A1"/>
    <hyperlink ref="B13" location="Teruel!A1" display="Teruel"/>
    <hyperlink ref="A13" location="Teruel!A1" display="Teruel!A1"/>
    <hyperlink ref="B12" location="Huesca!A1" display="Huesca"/>
    <hyperlink ref="A12" location="Huesca!A1" display="Huesca!A1"/>
  </hyperlinks>
  <pageMargins left="0.55972222222222223" right="0.34" top="0.57013888888888886" bottom="0.55972222222222223" header="0.51180555555555551" footer="0.51180555555555551"/>
  <pageSetup paperSize="9" scale="92" firstPageNumber="0"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3"/>
  <sheetViews>
    <sheetView workbookViewId="0">
      <selection sqref="A1:AW1"/>
    </sheetView>
  </sheetViews>
  <sheetFormatPr baseColWidth="10" defaultRowHeight="15" x14ac:dyDescent="0.25"/>
  <cols>
    <col min="1" max="1" width="13.42578125" customWidth="1"/>
    <col min="2" max="2" width="8.85546875" bestFit="1" customWidth="1"/>
    <col min="3" max="3" width="8.5703125" bestFit="1" customWidth="1"/>
    <col min="4" max="4" width="8.140625" bestFit="1" customWidth="1"/>
    <col min="5" max="5" width="10.140625" bestFit="1" customWidth="1"/>
    <col min="6" max="6" width="8.85546875" bestFit="1" customWidth="1"/>
    <col min="7" max="7" width="8.5703125" bestFit="1" customWidth="1"/>
    <col min="8" max="8" width="8.85546875" bestFit="1" customWidth="1"/>
    <col min="9" max="9" width="10.140625" bestFit="1" customWidth="1"/>
    <col min="10" max="10" width="8.85546875" bestFit="1" customWidth="1"/>
    <col min="11" max="11" width="8.5703125" bestFit="1" customWidth="1"/>
    <col min="12" max="12" width="8.85546875" bestFit="1" customWidth="1"/>
    <col min="13" max="13" width="10.140625" bestFit="1" customWidth="1"/>
    <col min="14" max="14" width="8.85546875" bestFit="1" customWidth="1"/>
    <col min="15" max="15" width="8.5703125" bestFit="1" customWidth="1"/>
    <col min="16" max="16" width="8.85546875" bestFit="1" customWidth="1"/>
    <col min="17" max="17" width="10.140625" bestFit="1" customWidth="1"/>
    <col min="18" max="25" width="10.140625" customWidth="1"/>
    <col min="26" max="26" width="8.85546875" bestFit="1" customWidth="1"/>
    <col min="27" max="27" width="8.5703125" bestFit="1" customWidth="1"/>
    <col min="28" max="28" width="8.85546875" bestFit="1" customWidth="1"/>
    <col min="29" max="29" width="10.140625" bestFit="1" customWidth="1"/>
    <col min="30" max="30" width="8.85546875" bestFit="1" customWidth="1"/>
    <col min="31" max="31" width="8.5703125" bestFit="1" customWidth="1"/>
    <col min="32" max="32" width="8.85546875" bestFit="1" customWidth="1"/>
    <col min="33" max="33" width="10.140625" bestFit="1" customWidth="1"/>
    <col min="34" max="34" width="8.85546875" bestFit="1" customWidth="1"/>
    <col min="35" max="35" width="8.5703125" bestFit="1" customWidth="1"/>
    <col min="36" max="36" width="8.85546875" bestFit="1" customWidth="1"/>
    <col min="37" max="37" width="10.140625" bestFit="1" customWidth="1"/>
    <col min="38" max="38" width="8.85546875" bestFit="1" customWidth="1"/>
    <col min="39" max="39" width="8.5703125" bestFit="1" customWidth="1"/>
    <col min="40" max="40" width="8.85546875" bestFit="1" customWidth="1"/>
    <col min="41" max="41" width="10.140625" bestFit="1" customWidth="1"/>
    <col min="42" max="42" width="8.85546875" bestFit="1" customWidth="1"/>
    <col min="43" max="43" width="8.5703125" bestFit="1" customWidth="1"/>
    <col min="44" max="44" width="8.85546875" bestFit="1" customWidth="1"/>
    <col min="45" max="45" width="10.140625" bestFit="1" customWidth="1"/>
    <col min="46" max="46" width="8.85546875" bestFit="1" customWidth="1"/>
    <col min="47" max="47" width="8.5703125" bestFit="1" customWidth="1"/>
    <col min="48" max="48" width="8.85546875" bestFit="1" customWidth="1"/>
    <col min="49" max="49" width="10.140625" bestFit="1" customWidth="1"/>
  </cols>
  <sheetData>
    <row r="1" spans="1:49" ht="30.75" customHeight="1" thickBot="1" x14ac:dyDescent="0.3">
      <c r="A1" s="44" t="s">
        <v>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row>
    <row r="2" spans="1:49" ht="15" customHeight="1" x14ac:dyDescent="0.25">
      <c r="A2" s="45" t="s">
        <v>0</v>
      </c>
      <c r="B2" s="41" t="s">
        <v>2</v>
      </c>
      <c r="C2" s="42"/>
      <c r="D2" s="42"/>
      <c r="E2" s="43"/>
      <c r="F2" s="41" t="s">
        <v>3</v>
      </c>
      <c r="G2" s="42"/>
      <c r="H2" s="42"/>
      <c r="I2" s="43"/>
      <c r="J2" s="41" t="s">
        <v>25</v>
      </c>
      <c r="K2" s="42"/>
      <c r="L2" s="42"/>
      <c r="M2" s="43"/>
      <c r="N2" s="41" t="s">
        <v>26</v>
      </c>
      <c r="O2" s="42"/>
      <c r="P2" s="42"/>
      <c r="Q2" s="43"/>
      <c r="R2" s="41" t="s">
        <v>27</v>
      </c>
      <c r="S2" s="42"/>
      <c r="T2" s="42"/>
      <c r="U2" s="43"/>
      <c r="V2" s="41" t="s">
        <v>24</v>
      </c>
      <c r="W2" s="42"/>
      <c r="X2" s="42"/>
      <c r="Y2" s="43"/>
      <c r="Z2" s="41" t="s">
        <v>4</v>
      </c>
      <c r="AA2" s="42"/>
      <c r="AB2" s="42"/>
      <c r="AC2" s="43"/>
      <c r="AD2" s="41" t="s">
        <v>5</v>
      </c>
      <c r="AE2" s="42"/>
      <c r="AF2" s="42"/>
      <c r="AG2" s="43"/>
      <c r="AH2" s="41" t="s">
        <v>6</v>
      </c>
      <c r="AI2" s="42"/>
      <c r="AJ2" s="42"/>
      <c r="AK2" s="43"/>
      <c r="AL2" s="41" t="s">
        <v>7</v>
      </c>
      <c r="AM2" s="42"/>
      <c r="AN2" s="42"/>
      <c r="AO2" s="43"/>
      <c r="AP2" s="41" t="s">
        <v>8</v>
      </c>
      <c r="AQ2" s="42"/>
      <c r="AR2" s="42"/>
      <c r="AS2" s="43"/>
      <c r="AT2" s="41" t="s">
        <v>9</v>
      </c>
      <c r="AU2" s="42"/>
      <c r="AV2" s="42"/>
      <c r="AW2" s="43"/>
    </row>
    <row r="3" spans="1:49" ht="45" customHeight="1" thickBot="1" x14ac:dyDescent="0.3">
      <c r="A3" s="46"/>
      <c r="B3" s="31" t="s">
        <v>11</v>
      </c>
      <c r="C3" s="32" t="s">
        <v>12</v>
      </c>
      <c r="D3" s="32" t="s">
        <v>13</v>
      </c>
      <c r="E3" s="33" t="s">
        <v>10</v>
      </c>
      <c r="F3" s="31" t="s">
        <v>11</v>
      </c>
      <c r="G3" s="32" t="s">
        <v>12</v>
      </c>
      <c r="H3" s="32" t="s">
        <v>13</v>
      </c>
      <c r="I3" s="33" t="s">
        <v>10</v>
      </c>
      <c r="J3" s="31" t="s">
        <v>11</v>
      </c>
      <c r="K3" s="32" t="s">
        <v>12</v>
      </c>
      <c r="L3" s="32" t="s">
        <v>13</v>
      </c>
      <c r="M3" s="33" t="s">
        <v>10</v>
      </c>
      <c r="N3" s="31" t="s">
        <v>11</v>
      </c>
      <c r="O3" s="32" t="s">
        <v>12</v>
      </c>
      <c r="P3" s="32" t="s">
        <v>13</v>
      </c>
      <c r="Q3" s="33" t="s">
        <v>10</v>
      </c>
      <c r="R3" s="31" t="s">
        <v>11</v>
      </c>
      <c r="S3" s="32" t="s">
        <v>12</v>
      </c>
      <c r="T3" s="32" t="s">
        <v>13</v>
      </c>
      <c r="U3" s="33" t="s">
        <v>10</v>
      </c>
      <c r="V3" s="31" t="s">
        <v>11</v>
      </c>
      <c r="W3" s="32" t="s">
        <v>12</v>
      </c>
      <c r="X3" s="32" t="s">
        <v>13</v>
      </c>
      <c r="Y3" s="33" t="s">
        <v>10</v>
      </c>
      <c r="Z3" s="31" t="s">
        <v>11</v>
      </c>
      <c r="AA3" s="32" t="s">
        <v>12</v>
      </c>
      <c r="AB3" s="32" t="s">
        <v>13</v>
      </c>
      <c r="AC3" s="33" t="s">
        <v>10</v>
      </c>
      <c r="AD3" s="31" t="s">
        <v>11</v>
      </c>
      <c r="AE3" s="32" t="s">
        <v>12</v>
      </c>
      <c r="AF3" s="32" t="s">
        <v>13</v>
      </c>
      <c r="AG3" s="33" t="s">
        <v>10</v>
      </c>
      <c r="AH3" s="31" t="s">
        <v>11</v>
      </c>
      <c r="AI3" s="32" t="s">
        <v>12</v>
      </c>
      <c r="AJ3" s="32" t="s">
        <v>13</v>
      </c>
      <c r="AK3" s="33" t="s">
        <v>10</v>
      </c>
      <c r="AL3" s="31" t="s">
        <v>11</v>
      </c>
      <c r="AM3" s="32" t="s">
        <v>12</v>
      </c>
      <c r="AN3" s="32" t="s">
        <v>13</v>
      </c>
      <c r="AO3" s="33" t="s">
        <v>10</v>
      </c>
      <c r="AP3" s="31" t="s">
        <v>11</v>
      </c>
      <c r="AQ3" s="32" t="s">
        <v>12</v>
      </c>
      <c r="AR3" s="32" t="s">
        <v>13</v>
      </c>
      <c r="AS3" s="33" t="s">
        <v>10</v>
      </c>
      <c r="AT3" s="31" t="s">
        <v>11</v>
      </c>
      <c r="AU3" s="32" t="s">
        <v>12</v>
      </c>
      <c r="AV3" s="32" t="s">
        <v>13</v>
      </c>
      <c r="AW3" s="33" t="s">
        <v>10</v>
      </c>
    </row>
    <row r="4" spans="1:49" x14ac:dyDescent="0.25">
      <c r="A4" s="20">
        <v>2013</v>
      </c>
      <c r="B4" s="47">
        <v>13640</v>
      </c>
      <c r="C4" s="48">
        <v>8843</v>
      </c>
      <c r="D4" s="48">
        <v>11273</v>
      </c>
      <c r="E4" s="23"/>
      <c r="F4" s="47">
        <v>5892.8762685964966</v>
      </c>
      <c r="G4" s="48">
        <v>4558.726268596497</v>
      </c>
      <c r="H4" s="48">
        <v>5225.8012685964968</v>
      </c>
      <c r="I4" s="23"/>
      <c r="J4" s="47">
        <v>26764.538047167585</v>
      </c>
      <c r="K4" s="48">
        <v>18260.060865442258</v>
      </c>
      <c r="L4" s="48">
        <v>22512.299456304921</v>
      </c>
      <c r="M4" s="23"/>
      <c r="N4" s="47">
        <v>32133.394649624963</v>
      </c>
      <c r="O4" s="48">
        <v>16168.820665704634</v>
      </c>
      <c r="P4" s="48">
        <v>24151.107657664801</v>
      </c>
      <c r="Q4" s="23"/>
      <c r="R4" s="47"/>
      <c r="S4" s="48"/>
      <c r="T4" s="48"/>
      <c r="U4" s="23"/>
      <c r="V4" s="47"/>
      <c r="W4" s="48"/>
      <c r="X4" s="48"/>
      <c r="Y4" s="23"/>
      <c r="Z4" s="47">
        <v>7510</v>
      </c>
      <c r="AA4" s="48">
        <v>4987.7500582660032</v>
      </c>
      <c r="AB4" s="48">
        <v>6249</v>
      </c>
      <c r="AC4" s="23"/>
      <c r="AD4" s="47">
        <v>18218</v>
      </c>
      <c r="AE4" s="48">
        <v>12218</v>
      </c>
      <c r="AF4" s="48">
        <v>14873</v>
      </c>
      <c r="AG4" s="23"/>
      <c r="AH4" s="47">
        <v>6758.7759647508838</v>
      </c>
      <c r="AI4" s="48">
        <v>4379.3879823754405</v>
      </c>
      <c r="AJ4" s="48">
        <v>5728.2749479494496</v>
      </c>
      <c r="AK4" s="23"/>
      <c r="AL4" s="47">
        <v>22533</v>
      </c>
      <c r="AM4" s="48">
        <v>16655</v>
      </c>
      <c r="AN4" s="48">
        <v>19594</v>
      </c>
      <c r="AO4" s="23"/>
      <c r="AP4" s="21"/>
      <c r="AQ4" s="22"/>
      <c r="AR4" s="22"/>
      <c r="AS4" s="23"/>
      <c r="AT4" s="47">
        <v>3143</v>
      </c>
      <c r="AU4" s="48">
        <v>2323</v>
      </c>
      <c r="AV4" s="48">
        <v>2733</v>
      </c>
      <c r="AW4" s="23"/>
    </row>
    <row r="5" spans="1:49" x14ac:dyDescent="0.25">
      <c r="A5" s="20">
        <v>2014</v>
      </c>
      <c r="B5" s="47">
        <v>22553</v>
      </c>
      <c r="C5" s="48">
        <v>9751</v>
      </c>
      <c r="D5" s="48">
        <v>15689</v>
      </c>
      <c r="E5" s="56">
        <f>(D5-D4)/D4</f>
        <v>0.39173245808569146</v>
      </c>
      <c r="F5" s="47">
        <v>6673</v>
      </c>
      <c r="G5" s="48">
        <v>3764</v>
      </c>
      <c r="H5" s="48">
        <v>5261</v>
      </c>
      <c r="I5" s="56">
        <f>(H5-H4)/H4</f>
        <v>6.7355663934301462E-3</v>
      </c>
      <c r="J5" s="47">
        <v>26765</v>
      </c>
      <c r="K5" s="48">
        <v>18260</v>
      </c>
      <c r="L5" s="48">
        <v>22512</v>
      </c>
      <c r="M5" s="56">
        <f>(L5-L4)/L4</f>
        <v>-1.3301897724961639E-5</v>
      </c>
      <c r="N5" s="47">
        <v>32133.394649624963</v>
      </c>
      <c r="O5" s="48">
        <v>16168.820665704634</v>
      </c>
      <c r="P5" s="48">
        <v>24151.107657664801</v>
      </c>
      <c r="Q5" s="56">
        <f>(P5-P4)/P4</f>
        <v>0</v>
      </c>
      <c r="R5" s="47"/>
      <c r="S5" s="48"/>
      <c r="T5" s="48"/>
      <c r="U5" s="56"/>
      <c r="V5" s="47"/>
      <c r="W5" s="48"/>
      <c r="X5" s="48"/>
      <c r="Y5" s="56"/>
      <c r="Z5" s="47">
        <v>7510</v>
      </c>
      <c r="AA5" s="48">
        <v>4987.7500582660032</v>
      </c>
      <c r="AB5" s="48">
        <v>6249</v>
      </c>
      <c r="AC5" s="56">
        <f>(AB5-AB4)/AB4</f>
        <v>0</v>
      </c>
      <c r="AD5" s="47">
        <v>18218</v>
      </c>
      <c r="AE5" s="48">
        <v>12218</v>
      </c>
      <c r="AF5" s="48">
        <v>14873</v>
      </c>
      <c r="AG5" s="56">
        <f>(AF5-AF4)/AF4</f>
        <v>0</v>
      </c>
      <c r="AH5" s="47">
        <v>6759</v>
      </c>
      <c r="AI5" s="48">
        <v>4379</v>
      </c>
      <c r="AJ5" s="48">
        <v>5728</v>
      </c>
      <c r="AK5" s="56">
        <f>(AJ5-AJ4)/AJ4</f>
        <v>-4.7998385543281284E-5</v>
      </c>
      <c r="AL5" s="47">
        <v>22533</v>
      </c>
      <c r="AM5" s="48">
        <v>16655</v>
      </c>
      <c r="AN5" s="48">
        <v>19594</v>
      </c>
      <c r="AO5" s="56">
        <f>(AN5-AN4)/AN4</f>
        <v>0</v>
      </c>
      <c r="AP5" s="21"/>
      <c r="AQ5" s="22"/>
      <c r="AR5" s="22"/>
      <c r="AS5" s="56"/>
      <c r="AT5" s="53">
        <v>5268</v>
      </c>
      <c r="AU5" s="54">
        <v>3345</v>
      </c>
      <c r="AV5" s="54">
        <v>4306</v>
      </c>
      <c r="AW5" s="56">
        <f>(AV5-AV4)/AV4</f>
        <v>0.5755579948774241</v>
      </c>
    </row>
    <row r="6" spans="1:49" x14ac:dyDescent="0.25">
      <c r="A6" s="20">
        <v>2015</v>
      </c>
      <c r="B6" s="47">
        <v>21026.804802411603</v>
      </c>
      <c r="C6" s="48">
        <v>9247.8855182689149</v>
      </c>
      <c r="D6" s="48">
        <v>15406.285407390727</v>
      </c>
      <c r="E6" s="56">
        <f t="shared" ref="E6:E12" si="0">(D6-D5)/D5</f>
        <v>-1.8019924316991051E-2</v>
      </c>
      <c r="F6" s="47">
        <v>6529</v>
      </c>
      <c r="G6" s="48">
        <v>3450</v>
      </c>
      <c r="H6" s="48">
        <v>4883</v>
      </c>
      <c r="I6" s="56">
        <f t="shared" ref="I6:I12" si="1">(H6-H5)/H5</f>
        <v>-7.1849458277893935E-2</v>
      </c>
      <c r="J6" s="47">
        <v>26765</v>
      </c>
      <c r="K6" s="48">
        <v>18260</v>
      </c>
      <c r="L6" s="48">
        <v>22512</v>
      </c>
      <c r="M6" s="56">
        <f t="shared" ref="M6:M12" si="2">(L6-L5)/L5</f>
        <v>0</v>
      </c>
      <c r="N6" s="47">
        <v>32133.394649624963</v>
      </c>
      <c r="O6" s="48">
        <v>16168.820665704634</v>
      </c>
      <c r="P6" s="48">
        <v>24151.107657664801</v>
      </c>
      <c r="Q6" s="56">
        <f t="shared" ref="Q6:Q12" si="3">(P6-P5)/P5</f>
        <v>0</v>
      </c>
      <c r="R6" s="47"/>
      <c r="S6" s="48"/>
      <c r="T6" s="48"/>
      <c r="U6" s="56"/>
      <c r="V6" s="47"/>
      <c r="W6" s="48"/>
      <c r="X6" s="48"/>
      <c r="Y6" s="56"/>
      <c r="Z6" s="47">
        <v>7510</v>
      </c>
      <c r="AA6" s="48">
        <v>4987.7500582660032</v>
      </c>
      <c r="AB6" s="48">
        <v>6249</v>
      </c>
      <c r="AC6" s="56">
        <f t="shared" ref="AC6:AC12" si="4">(AB6-AB5)/AB5</f>
        <v>0</v>
      </c>
      <c r="AD6" s="47">
        <v>18218</v>
      </c>
      <c r="AE6" s="48">
        <v>12218</v>
      </c>
      <c r="AF6" s="48">
        <v>14873</v>
      </c>
      <c r="AG6" s="56">
        <f t="shared" ref="AG6:AG12" si="5">(AF6-AF5)/AF5</f>
        <v>0</v>
      </c>
      <c r="AH6" s="47">
        <v>6759</v>
      </c>
      <c r="AI6" s="48">
        <v>4379</v>
      </c>
      <c r="AJ6" s="48">
        <v>5728</v>
      </c>
      <c r="AK6" s="56">
        <f t="shared" ref="AK6:AK12" si="6">(AJ6-AJ5)/AJ5</f>
        <v>0</v>
      </c>
      <c r="AL6" s="47">
        <v>22533</v>
      </c>
      <c r="AM6" s="48">
        <v>16655</v>
      </c>
      <c r="AN6" s="48">
        <v>19594</v>
      </c>
      <c r="AO6" s="56">
        <f t="shared" ref="AO6:AO12" si="7">(AN6-AN5)/AN5</f>
        <v>0</v>
      </c>
      <c r="AP6" s="21"/>
      <c r="AQ6" s="22"/>
      <c r="AR6" s="22"/>
      <c r="AS6" s="56"/>
      <c r="AT6" s="47">
        <v>5268</v>
      </c>
      <c r="AU6" s="48">
        <v>3345</v>
      </c>
      <c r="AV6" s="48">
        <v>4306</v>
      </c>
      <c r="AW6" s="56">
        <f t="shared" ref="AW6:AW12" si="8">(AV6-AV5)/AV5</f>
        <v>0</v>
      </c>
    </row>
    <row r="7" spans="1:49" x14ac:dyDescent="0.25">
      <c r="A7" s="20">
        <v>2016</v>
      </c>
      <c r="B7" s="47">
        <v>18003.469331507371</v>
      </c>
      <c r="C7" s="48">
        <v>10233.375050328048</v>
      </c>
      <c r="D7" s="48">
        <v>15124.47880663839</v>
      </c>
      <c r="E7" s="56">
        <f t="shared" si="0"/>
        <v>-1.8291664298075955E-2</v>
      </c>
      <c r="F7" s="47">
        <v>6128.4957461669737</v>
      </c>
      <c r="G7" s="48">
        <v>4002.6277146268676</v>
      </c>
      <c r="H7" s="48">
        <v>5099.0769169805108</v>
      </c>
      <c r="I7" s="56">
        <f t="shared" si="1"/>
        <v>4.4250853364839395E-2</v>
      </c>
      <c r="J7" s="47">
        <v>24314.470233248303</v>
      </c>
      <c r="K7" s="48">
        <v>19919.626851761011</v>
      </c>
      <c r="L7" s="48">
        <v>22315.129353477874</v>
      </c>
      <c r="M7" s="56">
        <f t="shared" si="2"/>
        <v>-8.7451424361285422E-3</v>
      </c>
      <c r="N7" s="47">
        <v>28098.907212606344</v>
      </c>
      <c r="O7" s="48">
        <v>19014</v>
      </c>
      <c r="P7" s="48">
        <v>24157.731863710658</v>
      </c>
      <c r="Q7" s="56">
        <f t="shared" si="3"/>
        <v>2.742816660731841E-4</v>
      </c>
      <c r="R7" s="47"/>
      <c r="S7" s="48"/>
      <c r="T7" s="48"/>
      <c r="U7" s="56"/>
      <c r="V7" s="47"/>
      <c r="W7" s="48"/>
      <c r="X7" s="48"/>
      <c r="Y7" s="56"/>
      <c r="Z7" s="47">
        <v>9023.7930165049365</v>
      </c>
      <c r="AA7" s="48">
        <v>4619.6848635647357</v>
      </c>
      <c r="AB7" s="48">
        <v>6283.7138591689472</v>
      </c>
      <c r="AC7" s="56">
        <f t="shared" si="4"/>
        <v>5.5551062840370037E-3</v>
      </c>
      <c r="AD7" s="47">
        <v>18235</v>
      </c>
      <c r="AE7" s="48">
        <v>12139</v>
      </c>
      <c r="AF7" s="48">
        <v>14863</v>
      </c>
      <c r="AG7" s="56">
        <f t="shared" si="5"/>
        <v>-6.7235930881463053E-4</v>
      </c>
      <c r="AH7" s="47">
        <v>6529</v>
      </c>
      <c r="AI7" s="48">
        <v>4065</v>
      </c>
      <c r="AJ7" s="48">
        <v>5547</v>
      </c>
      <c r="AK7" s="56">
        <f t="shared" si="6"/>
        <v>-3.1599162011173187E-2</v>
      </c>
      <c r="AL7" s="47">
        <v>23116.893017566799</v>
      </c>
      <c r="AM7" s="48">
        <v>17047.888820936758</v>
      </c>
      <c r="AN7" s="48">
        <v>20105.801261097869</v>
      </c>
      <c r="AO7" s="56">
        <f t="shared" si="7"/>
        <v>2.6120305251498898E-2</v>
      </c>
      <c r="AP7" s="21"/>
      <c r="AQ7" s="22"/>
      <c r="AR7" s="22"/>
      <c r="AS7" s="56"/>
      <c r="AT7" s="47">
        <v>5680.8676176501658</v>
      </c>
      <c r="AU7" s="48">
        <v>3940.2556970266164</v>
      </c>
      <c r="AV7" s="48">
        <v>4874.2296573771946</v>
      </c>
      <c r="AW7" s="56">
        <f t="shared" si="8"/>
        <v>0.13196229850840563</v>
      </c>
    </row>
    <row r="8" spans="1:49" x14ac:dyDescent="0.25">
      <c r="A8" s="20">
        <v>2017</v>
      </c>
      <c r="B8" s="47">
        <v>19658</v>
      </c>
      <c r="C8" s="48">
        <v>11238</v>
      </c>
      <c r="D8" s="48">
        <v>15144</v>
      </c>
      <c r="E8" s="56">
        <f t="shared" si="0"/>
        <v>1.2907018887184363E-3</v>
      </c>
      <c r="F8" s="47">
        <v>6421</v>
      </c>
      <c r="G8" s="48">
        <v>3641</v>
      </c>
      <c r="H8" s="48">
        <v>5100</v>
      </c>
      <c r="I8" s="56">
        <f t="shared" si="1"/>
        <v>1.8102943621330132E-4</v>
      </c>
      <c r="J8" s="47">
        <v>24201.429741016767</v>
      </c>
      <c r="K8" s="48">
        <v>19547.136245517275</v>
      </c>
      <c r="L8" s="48">
        <v>22333</v>
      </c>
      <c r="M8" s="56">
        <f t="shared" si="2"/>
        <v>8.0083096266437572E-4</v>
      </c>
      <c r="N8" s="47">
        <v>28001.800123494089</v>
      </c>
      <c r="O8" s="48">
        <v>18702.878463418157</v>
      </c>
      <c r="P8" s="48">
        <v>23937.357751881969</v>
      </c>
      <c r="Q8" s="56">
        <f t="shared" si="3"/>
        <v>-9.1223014259766335E-3</v>
      </c>
      <c r="R8" s="47"/>
      <c r="S8" s="48"/>
      <c r="T8" s="48"/>
      <c r="U8" s="56"/>
      <c r="V8" s="47"/>
      <c r="W8" s="48"/>
      <c r="X8" s="48"/>
      <c r="Y8" s="56"/>
      <c r="Z8" s="47">
        <v>8986</v>
      </c>
      <c r="AA8" s="48">
        <v>4809</v>
      </c>
      <c r="AB8" s="48">
        <v>6311</v>
      </c>
      <c r="AC8" s="56">
        <f t="shared" si="4"/>
        <v>4.3423589047164998E-3</v>
      </c>
      <c r="AD8" s="47">
        <v>15754.649729917266</v>
      </c>
      <c r="AE8" s="48">
        <v>10289.31902064353</v>
      </c>
      <c r="AF8" s="48">
        <v>12127.197958976136</v>
      </c>
      <c r="AG8" s="56">
        <f t="shared" si="5"/>
        <v>-0.18406795673981458</v>
      </c>
      <c r="AH8" s="47">
        <v>6515</v>
      </c>
      <c r="AI8" s="48">
        <v>4044</v>
      </c>
      <c r="AJ8" s="48">
        <v>5525</v>
      </c>
      <c r="AK8" s="56">
        <f t="shared" si="6"/>
        <v>-3.9661078060212731E-3</v>
      </c>
      <c r="AL8" s="47">
        <v>23081</v>
      </c>
      <c r="AM8" s="48">
        <v>17033</v>
      </c>
      <c r="AN8" s="48">
        <v>20108</v>
      </c>
      <c r="AO8" s="56">
        <f t="shared" si="7"/>
        <v>1.0935843210510828E-4</v>
      </c>
      <c r="AP8" s="21"/>
      <c r="AQ8" s="22"/>
      <c r="AR8" s="22"/>
      <c r="AS8" s="56"/>
      <c r="AT8" s="47">
        <v>6386</v>
      </c>
      <c r="AU8" s="48">
        <v>4272</v>
      </c>
      <c r="AV8" s="48">
        <v>5244</v>
      </c>
      <c r="AW8" s="56">
        <f t="shared" si="8"/>
        <v>7.5862314378879206E-2</v>
      </c>
    </row>
    <row r="9" spans="1:49" x14ac:dyDescent="0.25">
      <c r="A9" s="20">
        <v>2018</v>
      </c>
      <c r="B9" s="47">
        <v>18583.636450184451</v>
      </c>
      <c r="C9" s="48">
        <v>12668.137930665816</v>
      </c>
      <c r="D9" s="48">
        <v>15363</v>
      </c>
      <c r="E9" s="56">
        <f t="shared" si="0"/>
        <v>1.4461172741679873E-2</v>
      </c>
      <c r="F9" s="47">
        <v>7942.857390583943</v>
      </c>
      <c r="G9" s="48">
        <v>4068.5757072409997</v>
      </c>
      <c r="H9" s="48">
        <v>5346.1714007961727</v>
      </c>
      <c r="I9" s="56">
        <f t="shared" si="1"/>
        <v>4.826890211689662E-2</v>
      </c>
      <c r="J9" s="47">
        <v>25807</v>
      </c>
      <c r="K9" s="48">
        <v>18835</v>
      </c>
      <c r="L9" s="48">
        <v>21813</v>
      </c>
      <c r="M9" s="56">
        <f t="shared" si="2"/>
        <v>-2.3283929610889716E-2</v>
      </c>
      <c r="N9" s="47">
        <v>21669.708884960859</v>
      </c>
      <c r="O9" s="48">
        <v>18302.737996464777</v>
      </c>
      <c r="P9" s="48">
        <v>20627.509830092713</v>
      </c>
      <c r="Q9" s="56">
        <f t="shared" si="3"/>
        <v>-0.13827123093938945</v>
      </c>
      <c r="R9" s="47"/>
      <c r="S9" s="48"/>
      <c r="T9" s="48"/>
      <c r="U9" s="56"/>
      <c r="V9" s="47"/>
      <c r="W9" s="48"/>
      <c r="X9" s="48"/>
      <c r="Y9" s="56"/>
      <c r="Z9" s="47">
        <v>10567.149220489979</v>
      </c>
      <c r="AA9" s="48">
        <v>5425.9907697008202</v>
      </c>
      <c r="AB9" s="48">
        <v>6391</v>
      </c>
      <c r="AC9" s="56">
        <f t="shared" si="4"/>
        <v>1.267627951196324E-2</v>
      </c>
      <c r="AD9" s="47">
        <v>15754.649729917266</v>
      </c>
      <c r="AE9" s="48">
        <v>10133.518074307143</v>
      </c>
      <c r="AF9" s="48">
        <v>12166.113201452403</v>
      </c>
      <c r="AG9" s="56">
        <f t="shared" si="5"/>
        <v>3.2089228367434383E-3</v>
      </c>
      <c r="AH9" s="47">
        <v>7157.7985885542039</v>
      </c>
      <c r="AI9" s="48">
        <v>4040.5653962096594</v>
      </c>
      <c r="AJ9" s="48">
        <v>5561.3315846049572</v>
      </c>
      <c r="AK9" s="56">
        <f t="shared" si="6"/>
        <v>6.5758524171868312E-3</v>
      </c>
      <c r="AL9" s="47">
        <v>23235.591025422284</v>
      </c>
      <c r="AM9" s="48">
        <v>17737.199454018086</v>
      </c>
      <c r="AN9" s="48">
        <v>20532.758403002903</v>
      </c>
      <c r="AO9" s="56">
        <f t="shared" si="7"/>
        <v>2.1123851352839812E-2</v>
      </c>
      <c r="AP9" s="21"/>
      <c r="AQ9" s="22"/>
      <c r="AR9" s="22"/>
      <c r="AS9" s="56"/>
      <c r="AT9" s="47">
        <v>7393.9316176587899</v>
      </c>
      <c r="AU9" s="48">
        <v>4450.6591508846941</v>
      </c>
      <c r="AV9" s="48">
        <v>5929.9402300684469</v>
      </c>
      <c r="AW9" s="56">
        <f t="shared" si="8"/>
        <v>0.13080477308704175</v>
      </c>
    </row>
    <row r="10" spans="1:49" x14ac:dyDescent="0.25">
      <c r="A10" s="20">
        <v>2019</v>
      </c>
      <c r="B10" s="47">
        <v>18297</v>
      </c>
      <c r="C10" s="48">
        <v>12501</v>
      </c>
      <c r="D10" s="48">
        <v>15111</v>
      </c>
      <c r="E10" s="56">
        <f t="shared" si="0"/>
        <v>-1.6403046280023433E-2</v>
      </c>
      <c r="F10" s="47">
        <v>6706.4019946990229</v>
      </c>
      <c r="G10" s="48">
        <v>3991.4802593499153</v>
      </c>
      <c r="H10" s="48">
        <v>5163.9353640009595</v>
      </c>
      <c r="I10" s="56">
        <f t="shared" si="1"/>
        <v>-3.4087204306258119E-2</v>
      </c>
      <c r="J10" s="47">
        <v>24179.264898236142</v>
      </c>
      <c r="K10" s="48">
        <v>18591.22893374239</v>
      </c>
      <c r="L10" s="48">
        <v>21723.273060997883</v>
      </c>
      <c r="M10" s="56">
        <f t="shared" si="2"/>
        <v>-4.1134616514059245E-3</v>
      </c>
      <c r="N10" s="47">
        <v>21400</v>
      </c>
      <c r="O10" s="48">
        <v>18000</v>
      </c>
      <c r="P10" s="48">
        <v>20000</v>
      </c>
      <c r="Q10" s="56">
        <f t="shared" si="3"/>
        <v>-3.0421017139803372E-2</v>
      </c>
      <c r="R10" s="47"/>
      <c r="S10" s="48"/>
      <c r="T10" s="48"/>
      <c r="U10" s="56"/>
      <c r="V10" s="47"/>
      <c r="W10" s="48"/>
      <c r="X10" s="48"/>
      <c r="Y10" s="56"/>
      <c r="Z10" s="47">
        <v>8040</v>
      </c>
      <c r="AA10" s="48">
        <v>5136</v>
      </c>
      <c r="AB10" s="48">
        <v>6394</v>
      </c>
      <c r="AC10" s="56">
        <f t="shared" si="4"/>
        <v>4.6941010796432484E-4</v>
      </c>
      <c r="AD10" s="47">
        <v>14253</v>
      </c>
      <c r="AE10" s="48">
        <v>9043</v>
      </c>
      <c r="AF10" s="48">
        <v>12026</v>
      </c>
      <c r="AG10" s="56">
        <f t="shared" si="5"/>
        <v>-1.151667744104797E-2</v>
      </c>
      <c r="AH10" s="47">
        <v>6468</v>
      </c>
      <c r="AI10" s="48">
        <v>4184</v>
      </c>
      <c r="AJ10" s="48">
        <v>5375</v>
      </c>
      <c r="AK10" s="56">
        <f t="shared" si="6"/>
        <v>-3.3504850730491573E-2</v>
      </c>
      <c r="AL10" s="47">
        <v>22606</v>
      </c>
      <c r="AM10" s="48">
        <v>16479</v>
      </c>
      <c r="AN10" s="48">
        <v>19429</v>
      </c>
      <c r="AO10" s="56">
        <f t="shared" si="7"/>
        <v>-5.3755972838090714E-2</v>
      </c>
      <c r="AP10" s="21"/>
      <c r="AQ10" s="22"/>
      <c r="AR10" s="22"/>
      <c r="AS10" s="56"/>
      <c r="AT10" s="47">
        <v>6616.0666264163265</v>
      </c>
      <c r="AU10" s="48">
        <v>4424.3682315877386</v>
      </c>
      <c r="AV10" s="48">
        <v>5465.9259707746214</v>
      </c>
      <c r="AW10" s="56">
        <f t="shared" si="8"/>
        <v>-7.8249399031205674E-2</v>
      </c>
    </row>
    <row r="11" spans="1:49" x14ac:dyDescent="0.25">
      <c r="A11" s="20">
        <v>2020</v>
      </c>
      <c r="B11" s="47">
        <v>17981</v>
      </c>
      <c r="C11" s="48">
        <v>12358</v>
      </c>
      <c r="D11" s="48">
        <v>14715</v>
      </c>
      <c r="E11" s="56">
        <f t="shared" si="0"/>
        <v>-2.6206075044669448E-2</v>
      </c>
      <c r="F11" s="47">
        <v>6331</v>
      </c>
      <c r="G11" s="48">
        <v>3901</v>
      </c>
      <c r="H11" s="48">
        <v>5000</v>
      </c>
      <c r="I11" s="56">
        <f t="shared" si="1"/>
        <v>-3.1746207581100347E-2</v>
      </c>
      <c r="J11" s="47"/>
      <c r="K11" s="48"/>
      <c r="L11" s="48"/>
      <c r="M11" s="56"/>
      <c r="N11" s="47"/>
      <c r="O11" s="48"/>
      <c r="P11" s="48"/>
      <c r="Q11" s="56"/>
      <c r="R11" s="47">
        <v>23331.947820242316</v>
      </c>
      <c r="S11" s="48">
        <v>19852.312848335238</v>
      </c>
      <c r="T11" s="48">
        <v>18549.340250621517</v>
      </c>
      <c r="U11" s="56"/>
      <c r="V11" s="47"/>
      <c r="W11" s="48"/>
      <c r="X11" s="48"/>
      <c r="Y11" s="56"/>
      <c r="Z11" s="47">
        <v>7701</v>
      </c>
      <c r="AA11" s="48">
        <v>4999</v>
      </c>
      <c r="AB11" s="48">
        <v>6286</v>
      </c>
      <c r="AC11" s="56">
        <f t="shared" si="4"/>
        <v>-1.6890835157960589E-2</v>
      </c>
      <c r="AD11" s="47">
        <v>13270</v>
      </c>
      <c r="AE11" s="48">
        <v>8211</v>
      </c>
      <c r="AF11" s="48">
        <v>11497</v>
      </c>
      <c r="AG11" s="56">
        <f t="shared" si="5"/>
        <v>-4.3988025943788457E-2</v>
      </c>
      <c r="AH11" s="47">
        <v>6404</v>
      </c>
      <c r="AI11" s="48">
        <v>4059</v>
      </c>
      <c r="AJ11" s="48">
        <v>5247</v>
      </c>
      <c r="AK11" s="56">
        <f t="shared" si="6"/>
        <v>-2.3813953488372092E-2</v>
      </c>
      <c r="AL11" s="47">
        <v>18066</v>
      </c>
      <c r="AM11" s="48">
        <v>13303</v>
      </c>
      <c r="AN11" s="48">
        <v>17866</v>
      </c>
      <c r="AO11" s="56">
        <f t="shared" si="7"/>
        <v>-8.0446754850995936E-2</v>
      </c>
      <c r="AP11" s="47">
        <v>1305</v>
      </c>
      <c r="AQ11" s="48">
        <v>921</v>
      </c>
      <c r="AR11" s="48">
        <v>1051</v>
      </c>
      <c r="AS11" s="56"/>
      <c r="AT11" s="47">
        <v>6487</v>
      </c>
      <c r="AU11" s="48">
        <v>4424</v>
      </c>
      <c r="AV11" s="48">
        <v>5351</v>
      </c>
      <c r="AW11" s="56">
        <f t="shared" si="8"/>
        <v>-2.1025892298781778E-2</v>
      </c>
    </row>
    <row r="12" spans="1:49" ht="15.75" thickBot="1" x14ac:dyDescent="0.3">
      <c r="A12" s="27">
        <v>2021</v>
      </c>
      <c r="B12" s="49">
        <v>17635</v>
      </c>
      <c r="C12" s="50">
        <v>11997</v>
      </c>
      <c r="D12" s="50">
        <v>14627</v>
      </c>
      <c r="E12" s="57">
        <f t="shared" si="0"/>
        <v>-5.9802922188243292E-3</v>
      </c>
      <c r="F12" s="49">
        <v>6248</v>
      </c>
      <c r="G12" s="50">
        <v>3893</v>
      </c>
      <c r="H12" s="50">
        <v>4965</v>
      </c>
      <c r="I12" s="57">
        <f t="shared" si="1"/>
        <v>-7.0000000000000001E-3</v>
      </c>
      <c r="J12" s="49"/>
      <c r="K12" s="50"/>
      <c r="L12" s="50"/>
      <c r="M12" s="57"/>
      <c r="N12" s="51"/>
      <c r="O12" s="52"/>
      <c r="P12" s="52"/>
      <c r="Q12" s="57"/>
      <c r="R12" s="49">
        <v>21450.70168064204</v>
      </c>
      <c r="S12" s="50">
        <v>19782.092370051625</v>
      </c>
      <c r="T12" s="50">
        <v>18455.277943641504</v>
      </c>
      <c r="U12" s="57">
        <f t="shared" ref="U6:U12" si="9">(T12-T11)/T11</f>
        <v>-5.0709246641190611E-3</v>
      </c>
      <c r="V12" s="49"/>
      <c r="W12" s="50"/>
      <c r="X12" s="50"/>
      <c r="Y12" s="57"/>
      <c r="Z12" s="49">
        <v>7389</v>
      </c>
      <c r="AA12" s="50">
        <v>4767</v>
      </c>
      <c r="AB12" s="50">
        <v>6244</v>
      </c>
      <c r="AC12" s="57">
        <f t="shared" si="4"/>
        <v>-6.6815144766146995E-3</v>
      </c>
      <c r="AD12" s="49">
        <v>13118.387977729832</v>
      </c>
      <c r="AE12" s="50">
        <v>8134.8507023552665</v>
      </c>
      <c r="AF12" s="50">
        <v>11345.358118200884</v>
      </c>
      <c r="AG12" s="57">
        <f t="shared" si="5"/>
        <v>-1.3189691380283218E-2</v>
      </c>
      <c r="AH12" s="49">
        <v>6294</v>
      </c>
      <c r="AI12" s="50">
        <v>4005</v>
      </c>
      <c r="AJ12" s="50">
        <v>5212</v>
      </c>
      <c r="AK12" s="57">
        <f t="shared" si="6"/>
        <v>-6.6704783685915762E-3</v>
      </c>
      <c r="AL12" s="49">
        <v>18066</v>
      </c>
      <c r="AM12" s="50">
        <v>13366</v>
      </c>
      <c r="AN12" s="50">
        <v>17866</v>
      </c>
      <c r="AO12" s="57">
        <f t="shared" si="7"/>
        <v>0</v>
      </c>
      <c r="AP12" s="49">
        <v>1295</v>
      </c>
      <c r="AQ12" s="50">
        <v>922</v>
      </c>
      <c r="AR12" s="50">
        <v>1054</v>
      </c>
      <c r="AS12" s="57">
        <f t="shared" ref="AS6:AS12" si="10">(AR12-AR11)/AR11</f>
        <v>2.8544243577545195E-3</v>
      </c>
      <c r="AT12" s="49">
        <v>6419</v>
      </c>
      <c r="AU12" s="50">
        <v>4419</v>
      </c>
      <c r="AV12" s="50">
        <v>5356</v>
      </c>
      <c r="AW12" s="57">
        <f t="shared" si="8"/>
        <v>9.344047841524949E-4</v>
      </c>
    </row>
    <row r="13" spans="1:49" x14ac:dyDescent="0.25">
      <c r="A13" t="s">
        <v>28</v>
      </c>
    </row>
    <row r="15" spans="1:49" x14ac:dyDescent="0.25">
      <c r="E15" s="55"/>
    </row>
    <row r="16" spans="1:49" x14ac:dyDescent="0.25">
      <c r="E16" s="55"/>
    </row>
    <row r="17" spans="5:5" x14ac:dyDescent="0.25">
      <c r="E17" s="55"/>
    </row>
    <row r="18" spans="5:5" x14ac:dyDescent="0.25">
      <c r="E18" s="55"/>
    </row>
    <row r="19" spans="5:5" x14ac:dyDescent="0.25">
      <c r="E19" s="55"/>
    </row>
    <row r="20" spans="5:5" x14ac:dyDescent="0.25">
      <c r="E20" s="55"/>
    </row>
    <row r="21" spans="5:5" x14ac:dyDescent="0.25">
      <c r="E21" s="55"/>
    </row>
    <row r="22" spans="5:5" x14ac:dyDescent="0.25">
      <c r="E22" s="55"/>
    </row>
    <row r="23" spans="5:5" x14ac:dyDescent="0.25">
      <c r="E23" s="55"/>
    </row>
  </sheetData>
  <mergeCells count="14">
    <mergeCell ref="R2:U2"/>
    <mergeCell ref="V2:Y2"/>
    <mergeCell ref="AP2:AS2"/>
    <mergeCell ref="AT2:AW2"/>
    <mergeCell ref="A1:AW1"/>
    <mergeCell ref="A2:A3"/>
    <mergeCell ref="AD2:AG2"/>
    <mergeCell ref="AH2:AK2"/>
    <mergeCell ref="J2:M2"/>
    <mergeCell ref="N2:Q2"/>
    <mergeCell ref="Z2:AC2"/>
    <mergeCell ref="AL2:AO2"/>
    <mergeCell ref="B2:E2"/>
    <mergeCell ref="F2:I2"/>
  </mergeCell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
  <sheetViews>
    <sheetView workbookViewId="0">
      <selection sqref="A1:AW1"/>
    </sheetView>
  </sheetViews>
  <sheetFormatPr baseColWidth="10" defaultRowHeight="15" x14ac:dyDescent="0.25"/>
  <cols>
    <col min="1" max="1" width="13.42578125" customWidth="1"/>
    <col min="2" max="2" width="8.85546875" bestFit="1" customWidth="1"/>
    <col min="3" max="3" width="8.5703125" bestFit="1" customWidth="1"/>
    <col min="4" max="4" width="8.85546875" bestFit="1" customWidth="1"/>
    <col min="5" max="5" width="10.140625" bestFit="1" customWidth="1"/>
    <col min="6" max="6" width="8.85546875" bestFit="1" customWidth="1"/>
    <col min="7" max="7" width="8.5703125" bestFit="1" customWidth="1"/>
    <col min="8" max="8" width="8.85546875" bestFit="1" customWidth="1"/>
    <col min="9" max="9" width="10.140625" bestFit="1" customWidth="1"/>
    <col min="10" max="10" width="8.85546875" bestFit="1" customWidth="1"/>
    <col min="11" max="11" width="8.5703125" bestFit="1" customWidth="1"/>
    <col min="12" max="12" width="8.85546875" bestFit="1" customWidth="1"/>
    <col min="13" max="13" width="10.140625" bestFit="1" customWidth="1"/>
    <col min="14" max="14" width="8.85546875" bestFit="1" customWidth="1"/>
    <col min="15" max="15" width="8.5703125" bestFit="1" customWidth="1"/>
    <col min="16" max="16" width="8.85546875" bestFit="1" customWidth="1"/>
    <col min="17" max="17" width="10.140625" bestFit="1" customWidth="1"/>
    <col min="18" max="25" width="10.140625" customWidth="1"/>
    <col min="26" max="26" width="8.85546875" bestFit="1" customWidth="1"/>
    <col min="27" max="27" width="8.5703125" bestFit="1" customWidth="1"/>
    <col min="28" max="28" width="8.85546875" bestFit="1" customWidth="1"/>
    <col min="29" max="29" width="10.140625" bestFit="1" customWidth="1"/>
    <col min="30" max="30" width="8.85546875" bestFit="1" customWidth="1"/>
    <col min="31" max="31" width="8.5703125" bestFit="1" customWidth="1"/>
    <col min="32" max="32" width="8.85546875" bestFit="1" customWidth="1"/>
    <col min="33" max="33" width="10.140625" bestFit="1" customWidth="1"/>
    <col min="34" max="34" width="8.85546875" bestFit="1" customWidth="1"/>
    <col min="35" max="35" width="8.5703125" bestFit="1" customWidth="1"/>
    <col min="36" max="36" width="8.85546875" bestFit="1" customWidth="1"/>
    <col min="37" max="37" width="10.140625" bestFit="1" customWidth="1"/>
    <col min="38" max="38" width="8.85546875" bestFit="1" customWidth="1"/>
    <col min="39" max="39" width="8.5703125" bestFit="1" customWidth="1"/>
    <col min="40" max="40" width="8.85546875" bestFit="1" customWidth="1"/>
    <col min="41" max="41" width="10.140625" bestFit="1" customWidth="1"/>
    <col min="42" max="42" width="8.85546875" bestFit="1" customWidth="1"/>
    <col min="43" max="43" width="8.5703125" bestFit="1" customWidth="1"/>
    <col min="44" max="44" width="8.85546875" bestFit="1" customWidth="1"/>
    <col min="45" max="45" width="10.140625" bestFit="1" customWidth="1"/>
    <col min="46" max="46" width="8.85546875" bestFit="1" customWidth="1"/>
    <col min="47" max="47" width="8.5703125" bestFit="1" customWidth="1"/>
    <col min="48" max="48" width="8.85546875" bestFit="1" customWidth="1"/>
    <col min="49" max="49" width="10.140625" bestFit="1" customWidth="1"/>
  </cols>
  <sheetData>
    <row r="1" spans="1:49" ht="30.75" customHeight="1" thickBot="1" x14ac:dyDescent="0.3">
      <c r="A1" s="44" t="s">
        <v>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row>
    <row r="2" spans="1:49" ht="15" customHeight="1" x14ac:dyDescent="0.25">
      <c r="A2" s="45" t="s">
        <v>0</v>
      </c>
      <c r="B2" s="41" t="s">
        <v>2</v>
      </c>
      <c r="C2" s="42"/>
      <c r="D2" s="42"/>
      <c r="E2" s="43"/>
      <c r="F2" s="41" t="s">
        <v>3</v>
      </c>
      <c r="G2" s="42"/>
      <c r="H2" s="42"/>
      <c r="I2" s="43"/>
      <c r="J2" s="41" t="s">
        <v>25</v>
      </c>
      <c r="K2" s="42"/>
      <c r="L2" s="42"/>
      <c r="M2" s="43"/>
      <c r="N2" s="41" t="s">
        <v>26</v>
      </c>
      <c r="O2" s="42"/>
      <c r="P2" s="42"/>
      <c r="Q2" s="43"/>
      <c r="R2" s="41" t="s">
        <v>27</v>
      </c>
      <c r="S2" s="42"/>
      <c r="T2" s="42"/>
      <c r="U2" s="43"/>
      <c r="V2" s="41" t="s">
        <v>24</v>
      </c>
      <c r="W2" s="42"/>
      <c r="X2" s="42"/>
      <c r="Y2" s="43"/>
      <c r="Z2" s="41" t="s">
        <v>4</v>
      </c>
      <c r="AA2" s="42"/>
      <c r="AB2" s="42"/>
      <c r="AC2" s="43"/>
      <c r="AD2" s="41" t="s">
        <v>5</v>
      </c>
      <c r="AE2" s="42"/>
      <c r="AF2" s="42"/>
      <c r="AG2" s="43"/>
      <c r="AH2" s="41" t="s">
        <v>6</v>
      </c>
      <c r="AI2" s="42"/>
      <c r="AJ2" s="42"/>
      <c r="AK2" s="43"/>
      <c r="AL2" s="41" t="s">
        <v>7</v>
      </c>
      <c r="AM2" s="42"/>
      <c r="AN2" s="42"/>
      <c r="AO2" s="43"/>
      <c r="AP2" s="41" t="s">
        <v>8</v>
      </c>
      <c r="AQ2" s="42"/>
      <c r="AR2" s="42"/>
      <c r="AS2" s="43"/>
      <c r="AT2" s="41" t="s">
        <v>9</v>
      </c>
      <c r="AU2" s="42"/>
      <c r="AV2" s="42"/>
      <c r="AW2" s="43"/>
    </row>
    <row r="3" spans="1:49" ht="45" customHeight="1" thickBot="1" x14ac:dyDescent="0.3">
      <c r="A3" s="46"/>
      <c r="B3" s="31" t="s">
        <v>11</v>
      </c>
      <c r="C3" s="32" t="s">
        <v>12</v>
      </c>
      <c r="D3" s="32" t="s">
        <v>13</v>
      </c>
      <c r="E3" s="33" t="s">
        <v>10</v>
      </c>
      <c r="F3" s="31" t="s">
        <v>11</v>
      </c>
      <c r="G3" s="32" t="s">
        <v>12</v>
      </c>
      <c r="H3" s="32" t="s">
        <v>13</v>
      </c>
      <c r="I3" s="33" t="s">
        <v>10</v>
      </c>
      <c r="J3" s="31" t="s">
        <v>11</v>
      </c>
      <c r="K3" s="32" t="s">
        <v>12</v>
      </c>
      <c r="L3" s="32" t="s">
        <v>13</v>
      </c>
      <c r="M3" s="33" t="s">
        <v>10</v>
      </c>
      <c r="N3" s="31" t="s">
        <v>11</v>
      </c>
      <c r="O3" s="32" t="s">
        <v>12</v>
      </c>
      <c r="P3" s="32" t="s">
        <v>13</v>
      </c>
      <c r="Q3" s="33" t="s">
        <v>10</v>
      </c>
      <c r="R3" s="31" t="s">
        <v>11</v>
      </c>
      <c r="S3" s="32" t="s">
        <v>12</v>
      </c>
      <c r="T3" s="32" t="s">
        <v>13</v>
      </c>
      <c r="U3" s="33" t="s">
        <v>10</v>
      </c>
      <c r="V3" s="31" t="s">
        <v>11</v>
      </c>
      <c r="W3" s="32" t="s">
        <v>12</v>
      </c>
      <c r="X3" s="32" t="s">
        <v>13</v>
      </c>
      <c r="Y3" s="33" t="s">
        <v>10</v>
      </c>
      <c r="Z3" s="31" t="s">
        <v>11</v>
      </c>
      <c r="AA3" s="32" t="s">
        <v>12</v>
      </c>
      <c r="AB3" s="32" t="s">
        <v>13</v>
      </c>
      <c r="AC3" s="33" t="s">
        <v>10</v>
      </c>
      <c r="AD3" s="31" t="s">
        <v>11</v>
      </c>
      <c r="AE3" s="32" t="s">
        <v>12</v>
      </c>
      <c r="AF3" s="32" t="s">
        <v>13</v>
      </c>
      <c r="AG3" s="33" t="s">
        <v>10</v>
      </c>
      <c r="AH3" s="31" t="s">
        <v>11</v>
      </c>
      <c r="AI3" s="32" t="s">
        <v>12</v>
      </c>
      <c r="AJ3" s="32" t="s">
        <v>13</v>
      </c>
      <c r="AK3" s="33" t="s">
        <v>10</v>
      </c>
      <c r="AL3" s="31" t="s">
        <v>11</v>
      </c>
      <c r="AM3" s="32" t="s">
        <v>12</v>
      </c>
      <c r="AN3" s="32" t="s">
        <v>13</v>
      </c>
      <c r="AO3" s="33" t="s">
        <v>10</v>
      </c>
      <c r="AP3" s="31" t="s">
        <v>11</v>
      </c>
      <c r="AQ3" s="32" t="s">
        <v>12</v>
      </c>
      <c r="AR3" s="32" t="s">
        <v>13</v>
      </c>
      <c r="AS3" s="33" t="s">
        <v>10</v>
      </c>
      <c r="AT3" s="31" t="s">
        <v>11</v>
      </c>
      <c r="AU3" s="32" t="s">
        <v>12</v>
      </c>
      <c r="AV3" s="32" t="s">
        <v>13</v>
      </c>
      <c r="AW3" s="33" t="s">
        <v>10</v>
      </c>
    </row>
    <row r="4" spans="1:49" x14ac:dyDescent="0.25">
      <c r="A4" s="20">
        <v>2013</v>
      </c>
      <c r="B4" s="21">
        <v>9921</v>
      </c>
      <c r="C4" s="22">
        <v>5188</v>
      </c>
      <c r="D4" s="22">
        <v>7555</v>
      </c>
      <c r="E4" s="23"/>
      <c r="F4" s="21">
        <v>4852.873277585767</v>
      </c>
      <c r="G4" s="22">
        <v>2427.0593943417953</v>
      </c>
      <c r="H4" s="22">
        <v>3639.9663359637807</v>
      </c>
      <c r="I4" s="23"/>
      <c r="J4" s="21">
        <v>19000</v>
      </c>
      <c r="K4" s="22">
        <v>15000</v>
      </c>
      <c r="L4" s="22">
        <v>17000</v>
      </c>
      <c r="M4" s="23"/>
      <c r="N4" s="21"/>
      <c r="O4" s="22"/>
      <c r="P4" s="22"/>
      <c r="Q4" s="23"/>
      <c r="R4" s="47"/>
      <c r="S4" s="48"/>
      <c r="T4" s="48"/>
      <c r="U4" s="23"/>
      <c r="V4" s="47"/>
      <c r="W4" s="48"/>
      <c r="X4" s="48"/>
      <c r="Y4" s="23"/>
      <c r="Z4" s="21">
        <v>5159.890795598315</v>
      </c>
      <c r="AA4" s="22">
        <v>1765.96942534513</v>
      </c>
      <c r="AB4" s="22">
        <v>3507.7838208222984</v>
      </c>
      <c r="AC4" s="23"/>
      <c r="AD4" s="21">
        <v>5000</v>
      </c>
      <c r="AE4" s="22">
        <v>3600</v>
      </c>
      <c r="AF4" s="22">
        <v>4400</v>
      </c>
      <c r="AG4" s="23"/>
      <c r="AH4" s="21">
        <v>6500</v>
      </c>
      <c r="AI4" s="22">
        <v>3000</v>
      </c>
      <c r="AJ4" s="22">
        <v>4750</v>
      </c>
      <c r="AK4" s="23"/>
      <c r="AL4" s="21">
        <v>19010</v>
      </c>
      <c r="AM4" s="22">
        <v>14051</v>
      </c>
      <c r="AN4" s="22">
        <v>16530</v>
      </c>
      <c r="AO4" s="23"/>
      <c r="AP4" s="21">
        <v>834</v>
      </c>
      <c r="AQ4" s="22">
        <v>725</v>
      </c>
      <c r="AR4" s="22">
        <v>816</v>
      </c>
      <c r="AS4" s="23"/>
      <c r="AT4" s="21">
        <v>1733</v>
      </c>
      <c r="AU4" s="22">
        <v>1281</v>
      </c>
      <c r="AV4" s="22">
        <v>1507</v>
      </c>
      <c r="AW4" s="23"/>
    </row>
    <row r="5" spans="1:49" x14ac:dyDescent="0.25">
      <c r="A5" s="20">
        <v>2014</v>
      </c>
      <c r="B5" s="21">
        <v>11441</v>
      </c>
      <c r="C5" s="22">
        <v>7241</v>
      </c>
      <c r="D5" s="22">
        <v>9341</v>
      </c>
      <c r="E5" s="56">
        <f>(D5-D4)/D4</f>
        <v>0.23639973527465255</v>
      </c>
      <c r="F5" s="21">
        <v>5747</v>
      </c>
      <c r="G5" s="22">
        <v>2541</v>
      </c>
      <c r="H5" s="22">
        <v>4131</v>
      </c>
      <c r="I5" s="56">
        <f>(H5-H4)/H4</f>
        <v>0.13490060586129149</v>
      </c>
      <c r="J5" s="21">
        <v>19000</v>
      </c>
      <c r="K5" s="22">
        <v>15000</v>
      </c>
      <c r="L5" s="22">
        <v>17000</v>
      </c>
      <c r="M5" s="56">
        <f>(L5-L4)/L4</f>
        <v>0</v>
      </c>
      <c r="N5" s="21"/>
      <c r="O5" s="22"/>
      <c r="P5" s="22"/>
      <c r="Q5" s="23"/>
      <c r="R5" s="47"/>
      <c r="S5" s="48"/>
      <c r="T5" s="48"/>
      <c r="U5" s="56"/>
      <c r="V5" s="47"/>
      <c r="W5" s="48"/>
      <c r="X5" s="48"/>
      <c r="Y5" s="56"/>
      <c r="Z5" s="21">
        <v>5826</v>
      </c>
      <c r="AA5" s="22">
        <v>3193</v>
      </c>
      <c r="AB5" s="22">
        <v>4509</v>
      </c>
      <c r="AC5" s="56">
        <f>(AB5-AB4)/AB4</f>
        <v>0.28542699046459352</v>
      </c>
      <c r="AD5" s="21">
        <v>5000</v>
      </c>
      <c r="AE5" s="22">
        <v>3600</v>
      </c>
      <c r="AF5" s="22">
        <v>4400</v>
      </c>
      <c r="AG5" s="56">
        <f>(AF5-AF4)/AF4</f>
        <v>0</v>
      </c>
      <c r="AH5" s="21">
        <v>6526</v>
      </c>
      <c r="AI5" s="22">
        <v>3000</v>
      </c>
      <c r="AJ5" s="22">
        <v>4763</v>
      </c>
      <c r="AK5" s="56">
        <f>(AJ5-AJ4)/AJ4</f>
        <v>2.7368421052631577E-3</v>
      </c>
      <c r="AL5" s="21">
        <v>20108</v>
      </c>
      <c r="AM5" s="22">
        <v>12109</v>
      </c>
      <c r="AN5" s="22">
        <v>16109</v>
      </c>
      <c r="AO5" s="56">
        <f>(AN5-AN4)/AN4</f>
        <v>-2.5468844525105869E-2</v>
      </c>
      <c r="AP5" s="21">
        <v>834</v>
      </c>
      <c r="AQ5" s="22">
        <v>725</v>
      </c>
      <c r="AR5" s="22">
        <v>816</v>
      </c>
      <c r="AS5" s="56">
        <f>(AR5-AR4)/AR4</f>
        <v>0</v>
      </c>
      <c r="AT5" s="24">
        <v>1733</v>
      </c>
      <c r="AU5" s="25">
        <v>1281</v>
      </c>
      <c r="AV5" s="25">
        <v>1507</v>
      </c>
      <c r="AW5" s="56">
        <f>(AV5-AV4)/AV4</f>
        <v>0</v>
      </c>
    </row>
    <row r="6" spans="1:49" x14ac:dyDescent="0.25">
      <c r="A6" s="20">
        <v>2015</v>
      </c>
      <c r="B6" s="21">
        <v>11441.404519273374</v>
      </c>
      <c r="C6" s="22">
        <v>7241.3602126716878</v>
      </c>
      <c r="D6" s="22">
        <v>9341.3823659725294</v>
      </c>
      <c r="E6" s="56">
        <f t="shared" ref="E6:E12" si="0">(D6-D5)/D5</f>
        <v>4.0934158283849899E-5</v>
      </c>
      <c r="F6" s="21">
        <v>5687.5101087475596</v>
      </c>
      <c r="G6" s="22">
        <v>2521.3273146718789</v>
      </c>
      <c r="H6" s="22">
        <v>4117.9909511491433</v>
      </c>
      <c r="I6" s="56">
        <f t="shared" ref="I6:I12" si="1">(H6-H5)/H5</f>
        <v>-3.1491282621294464E-3</v>
      </c>
      <c r="J6" s="21">
        <v>19000</v>
      </c>
      <c r="K6" s="22">
        <v>15000</v>
      </c>
      <c r="L6" s="22">
        <v>17000</v>
      </c>
      <c r="M6" s="56">
        <f t="shared" ref="M6:M12" si="2">(L6-L5)/L5</f>
        <v>0</v>
      </c>
      <c r="N6" s="21"/>
      <c r="O6" s="22"/>
      <c r="P6" s="22"/>
      <c r="Q6" s="23"/>
      <c r="R6" s="47"/>
      <c r="S6" s="48"/>
      <c r="T6" s="48"/>
      <c r="U6" s="56"/>
      <c r="V6" s="47"/>
      <c r="W6" s="48"/>
      <c r="X6" s="48"/>
      <c r="Y6" s="56"/>
      <c r="Z6" s="21">
        <v>5776</v>
      </c>
      <c r="AA6" s="22">
        <v>3253</v>
      </c>
      <c r="AB6" s="22">
        <v>4501</v>
      </c>
      <c r="AC6" s="56">
        <f t="shared" ref="AC6:AC12" si="3">(AB6-AB5)/AB5</f>
        <v>-1.7742293191394987E-3</v>
      </c>
      <c r="AD6" s="21">
        <v>5000</v>
      </c>
      <c r="AE6" s="22">
        <v>3600</v>
      </c>
      <c r="AF6" s="22">
        <v>4400</v>
      </c>
      <c r="AG6" s="56">
        <f t="shared" ref="AG6:AG12" si="4">(AF6-AF5)/AF5</f>
        <v>0</v>
      </c>
      <c r="AH6" s="21">
        <v>6564</v>
      </c>
      <c r="AI6" s="22">
        <v>3000</v>
      </c>
      <c r="AJ6" s="22">
        <v>4805</v>
      </c>
      <c r="AK6" s="56">
        <f t="shared" ref="AK6:AK12" si="5">(AJ6-AJ5)/AJ5</f>
        <v>8.817971866470712E-3</v>
      </c>
      <c r="AL6" s="21">
        <v>20108</v>
      </c>
      <c r="AM6" s="22">
        <v>12109</v>
      </c>
      <c r="AN6" s="22">
        <v>16109</v>
      </c>
      <c r="AO6" s="56">
        <f t="shared" ref="AO6:AO12" si="6">(AN6-AN5)/AN5</f>
        <v>0</v>
      </c>
      <c r="AP6" s="21">
        <v>834</v>
      </c>
      <c r="AQ6" s="22">
        <v>725</v>
      </c>
      <c r="AR6" s="22">
        <v>816</v>
      </c>
      <c r="AS6" s="56">
        <f t="shared" ref="AS6:AS12" si="7">(AR6-AR5)/AR5</f>
        <v>0</v>
      </c>
      <c r="AT6" s="21">
        <v>1733</v>
      </c>
      <c r="AU6" s="22">
        <v>1281</v>
      </c>
      <c r="AV6" s="22">
        <v>1507</v>
      </c>
      <c r="AW6" s="56">
        <f t="shared" ref="AW6:AW12" si="8">(AV6-AV5)/AV5</f>
        <v>0</v>
      </c>
    </row>
    <row r="7" spans="1:49" x14ac:dyDescent="0.25">
      <c r="A7" s="20">
        <v>2016</v>
      </c>
      <c r="B7" s="21">
        <v>10911.817257190922</v>
      </c>
      <c r="C7" s="22">
        <v>7051.6541724805229</v>
      </c>
      <c r="D7" s="22">
        <v>9355.3891976920022</v>
      </c>
      <c r="E7" s="56">
        <f t="shared" si="0"/>
        <v>1.4994388593378716E-3</v>
      </c>
      <c r="F7" s="21">
        <v>5911.767469664479</v>
      </c>
      <c r="G7" s="22">
        <v>3343.2023525058321</v>
      </c>
      <c r="H7" s="22">
        <v>4414.1058907206398</v>
      </c>
      <c r="I7" s="56">
        <f t="shared" si="1"/>
        <v>7.1907622693746898E-2</v>
      </c>
      <c r="J7" s="21">
        <v>19262.354821270503</v>
      </c>
      <c r="K7" s="22">
        <v>15146.524918759316</v>
      </c>
      <c r="L7" s="22">
        <v>17116.794691285413</v>
      </c>
      <c r="M7" s="56">
        <f t="shared" si="2"/>
        <v>6.870275957965479E-3</v>
      </c>
      <c r="N7" s="21"/>
      <c r="O7" s="22"/>
      <c r="P7" s="22"/>
      <c r="Q7" s="23"/>
      <c r="R7" s="47"/>
      <c r="S7" s="48"/>
      <c r="T7" s="48"/>
      <c r="U7" s="56"/>
      <c r="V7" s="47"/>
      <c r="W7" s="48"/>
      <c r="X7" s="48"/>
      <c r="Y7" s="56"/>
      <c r="Z7" s="21">
        <v>6150.3538731764838</v>
      </c>
      <c r="AA7" s="22">
        <v>3577.0197741184325</v>
      </c>
      <c r="AB7" s="22">
        <v>4669.6622287140272</v>
      </c>
      <c r="AC7" s="56">
        <f t="shared" si="3"/>
        <v>3.7472168121312412E-2</v>
      </c>
      <c r="AD7" s="21">
        <v>5000</v>
      </c>
      <c r="AE7" s="22">
        <v>3600</v>
      </c>
      <c r="AF7" s="22">
        <v>4400</v>
      </c>
      <c r="AG7" s="56">
        <f t="shared" si="4"/>
        <v>0</v>
      </c>
      <c r="AH7" s="21">
        <v>6319.0640488223426</v>
      </c>
      <c r="AI7" s="22">
        <v>3895.3199911366482</v>
      </c>
      <c r="AJ7" s="22">
        <v>4831.1726725084754</v>
      </c>
      <c r="AK7" s="56">
        <f t="shared" si="5"/>
        <v>5.4469661828252742E-3</v>
      </c>
      <c r="AL7" s="21">
        <v>20584.20907606477</v>
      </c>
      <c r="AM7" s="22">
        <v>12596.256293373248</v>
      </c>
      <c r="AN7" s="22">
        <v>16457.713294325757</v>
      </c>
      <c r="AO7" s="56">
        <f t="shared" si="6"/>
        <v>2.1647109958765696E-2</v>
      </c>
      <c r="AP7" s="21">
        <v>1066</v>
      </c>
      <c r="AQ7" s="22">
        <v>683.13770657331247</v>
      </c>
      <c r="AR7" s="22">
        <v>823</v>
      </c>
      <c r="AS7" s="56">
        <f t="shared" si="7"/>
        <v>8.5784313725490204E-3</v>
      </c>
      <c r="AT7" s="21">
        <v>2783.6191622210808</v>
      </c>
      <c r="AU7" s="22">
        <v>2129.4771802490163</v>
      </c>
      <c r="AV7" s="22">
        <v>2529.601272556265</v>
      </c>
      <c r="AW7" s="56">
        <f t="shared" si="8"/>
        <v>0.67856753321583607</v>
      </c>
    </row>
    <row r="8" spans="1:49" x14ac:dyDescent="0.25">
      <c r="A8" s="20">
        <v>2017</v>
      </c>
      <c r="B8" s="21">
        <v>13758</v>
      </c>
      <c r="C8" s="22">
        <v>6505</v>
      </c>
      <c r="D8" s="22">
        <v>9393</v>
      </c>
      <c r="E8" s="56">
        <f t="shared" si="0"/>
        <v>4.0202285028693918E-3</v>
      </c>
      <c r="F8" s="21">
        <v>6300</v>
      </c>
      <c r="G8" s="22">
        <v>3409</v>
      </c>
      <c r="H8" s="22">
        <v>4467</v>
      </c>
      <c r="I8" s="56">
        <f t="shared" si="1"/>
        <v>1.1982972449880405E-2</v>
      </c>
      <c r="J8" s="21">
        <v>19228</v>
      </c>
      <c r="K8" s="22">
        <v>15131</v>
      </c>
      <c r="L8" s="22">
        <v>17057</v>
      </c>
      <c r="M8" s="56">
        <f t="shared" si="2"/>
        <v>-3.4933346087194761E-3</v>
      </c>
      <c r="N8" s="21"/>
      <c r="O8" s="22"/>
      <c r="P8" s="22"/>
      <c r="Q8" s="23"/>
      <c r="R8" s="47"/>
      <c r="S8" s="48"/>
      <c r="T8" s="48"/>
      <c r="U8" s="56"/>
      <c r="V8" s="47"/>
      <c r="W8" s="48"/>
      <c r="X8" s="48"/>
      <c r="Y8" s="56"/>
      <c r="Z8" s="21">
        <v>6624</v>
      </c>
      <c r="AA8" s="22">
        <v>3608</v>
      </c>
      <c r="AB8" s="22">
        <v>4683</v>
      </c>
      <c r="AC8" s="56">
        <f t="shared" si="3"/>
        <v>2.8562603958714851E-3</v>
      </c>
      <c r="AD8" s="21">
        <v>5000</v>
      </c>
      <c r="AE8" s="22">
        <v>3600</v>
      </c>
      <c r="AF8" s="22">
        <v>4400</v>
      </c>
      <c r="AG8" s="56">
        <f t="shared" si="4"/>
        <v>0</v>
      </c>
      <c r="AH8" s="21">
        <v>6561</v>
      </c>
      <c r="AI8" s="22">
        <v>3916</v>
      </c>
      <c r="AJ8" s="22">
        <v>4862</v>
      </c>
      <c r="AK8" s="56">
        <f t="shared" si="5"/>
        <v>6.3809202405341013E-3</v>
      </c>
      <c r="AL8" s="21">
        <v>19585.901291785816</v>
      </c>
      <c r="AM8" s="22">
        <v>11323.343358643131</v>
      </c>
      <c r="AN8" s="22">
        <v>16488.982841928802</v>
      </c>
      <c r="AO8" s="56">
        <f t="shared" si="6"/>
        <v>1.8999934586189941E-3</v>
      </c>
      <c r="AP8" s="21">
        <v>1606.031876599807</v>
      </c>
      <c r="AQ8" s="22">
        <v>744</v>
      </c>
      <c r="AR8" s="22">
        <v>968</v>
      </c>
      <c r="AS8" s="56">
        <f t="shared" si="7"/>
        <v>0.17618469015795868</v>
      </c>
      <c r="AT8" s="21">
        <v>2903</v>
      </c>
      <c r="AU8" s="22">
        <v>2234</v>
      </c>
      <c r="AV8" s="22">
        <v>2687</v>
      </c>
      <c r="AW8" s="56">
        <f t="shared" si="8"/>
        <v>6.2222742038976424E-2</v>
      </c>
    </row>
    <row r="9" spans="1:49" x14ac:dyDescent="0.25">
      <c r="A9" s="20">
        <v>2018</v>
      </c>
      <c r="B9" s="21">
        <v>14189.892021571352</v>
      </c>
      <c r="C9" s="22">
        <v>7202.1109600255113</v>
      </c>
      <c r="D9" s="22">
        <v>9412</v>
      </c>
      <c r="E9" s="56">
        <f t="shared" si="0"/>
        <v>2.0227829234536355E-3</v>
      </c>
      <c r="F9" s="21">
        <v>6919.8883267081828</v>
      </c>
      <c r="G9" s="22">
        <v>3782.7926358859381</v>
      </c>
      <c r="H9" s="22">
        <v>4639</v>
      </c>
      <c r="I9" s="56">
        <f t="shared" si="1"/>
        <v>3.8504589209760465E-2</v>
      </c>
      <c r="J9" s="21">
        <v>21983.217817438934</v>
      </c>
      <c r="K9" s="22">
        <v>15367.785478837406</v>
      </c>
      <c r="L9" s="22">
        <v>16661.072605812977</v>
      </c>
      <c r="M9" s="56">
        <f t="shared" si="2"/>
        <v>-2.3212018185321176E-2</v>
      </c>
      <c r="N9" s="21"/>
      <c r="O9" s="22"/>
      <c r="P9" s="22"/>
      <c r="Q9" s="23"/>
      <c r="R9" s="47"/>
      <c r="S9" s="48"/>
      <c r="T9" s="48"/>
      <c r="U9" s="56"/>
      <c r="V9" s="47"/>
      <c r="W9" s="48"/>
      <c r="X9" s="48"/>
      <c r="Y9" s="56"/>
      <c r="Z9" s="21">
        <v>7897.6432398693869</v>
      </c>
      <c r="AA9" s="22">
        <v>4597.9700253554674</v>
      </c>
      <c r="AB9" s="22">
        <v>4969.121374714543</v>
      </c>
      <c r="AC9" s="56">
        <f t="shared" si="3"/>
        <v>6.1097880571117445E-2</v>
      </c>
      <c r="AD9" s="21">
        <v>5000</v>
      </c>
      <c r="AE9" s="22">
        <v>3600</v>
      </c>
      <c r="AF9" s="22">
        <v>4400</v>
      </c>
      <c r="AG9" s="56">
        <f t="shared" si="4"/>
        <v>0</v>
      </c>
      <c r="AH9" s="21">
        <v>10253</v>
      </c>
      <c r="AI9" s="22">
        <v>4113</v>
      </c>
      <c r="AJ9" s="22">
        <v>4999</v>
      </c>
      <c r="AK9" s="56">
        <f t="shared" si="5"/>
        <v>2.8177704648292883E-2</v>
      </c>
      <c r="AL9" s="21">
        <v>19511.601695374575</v>
      </c>
      <c r="AM9" s="22">
        <v>11295.625998634161</v>
      </c>
      <c r="AN9" s="22">
        <v>16744.409903415682</v>
      </c>
      <c r="AO9" s="56">
        <f t="shared" si="6"/>
        <v>1.5490771258331995E-2</v>
      </c>
      <c r="AP9" s="21">
        <v>1712.4320161262531</v>
      </c>
      <c r="AQ9" s="22">
        <v>746.32262424839007</v>
      </c>
      <c r="AR9" s="22">
        <v>991.06964870088018</v>
      </c>
      <c r="AS9" s="56">
        <f t="shared" si="7"/>
        <v>2.383228171578531E-2</v>
      </c>
      <c r="AT9" s="21">
        <v>3421.3845378552569</v>
      </c>
      <c r="AU9" s="22">
        <v>2563.0496005741229</v>
      </c>
      <c r="AV9" s="22">
        <v>2901.5715830140275</v>
      </c>
      <c r="AW9" s="56">
        <f t="shared" si="8"/>
        <v>7.9855445855611273E-2</v>
      </c>
    </row>
    <row r="10" spans="1:49" x14ac:dyDescent="0.25">
      <c r="A10" s="20">
        <v>2019</v>
      </c>
      <c r="B10" s="21">
        <v>11172</v>
      </c>
      <c r="C10" s="22">
        <v>6284</v>
      </c>
      <c r="D10" s="22">
        <v>8904.3998194717005</v>
      </c>
      <c r="E10" s="56">
        <f t="shared" si="0"/>
        <v>-5.3931170901859268E-2</v>
      </c>
      <c r="F10" s="21">
        <v>6578.3576940663443</v>
      </c>
      <c r="G10" s="22">
        <v>3683.8474774879955</v>
      </c>
      <c r="H10" s="22">
        <v>4367.4013164787011</v>
      </c>
      <c r="I10" s="56">
        <f t="shared" si="1"/>
        <v>-5.8546816883228901E-2</v>
      </c>
      <c r="J10" s="21">
        <v>17926.305986312051</v>
      </c>
      <c r="K10" s="22">
        <v>15000</v>
      </c>
      <c r="L10" s="22">
        <v>16000</v>
      </c>
      <c r="M10" s="56">
        <f t="shared" si="2"/>
        <v>-3.9677673908121096E-2</v>
      </c>
      <c r="N10" s="21"/>
      <c r="O10" s="22"/>
      <c r="P10" s="22"/>
      <c r="Q10" s="23"/>
      <c r="R10" s="47"/>
      <c r="S10" s="48"/>
      <c r="T10" s="48"/>
      <c r="U10" s="56"/>
      <c r="V10" s="47"/>
      <c r="W10" s="48"/>
      <c r="X10" s="48"/>
      <c r="Y10" s="56"/>
      <c r="Z10" s="21">
        <v>6763.1182955129279</v>
      </c>
      <c r="AA10" s="22">
        <v>4188.8297340445706</v>
      </c>
      <c r="AB10" s="22">
        <v>4794</v>
      </c>
      <c r="AC10" s="56">
        <f t="shared" si="3"/>
        <v>-3.5241919347281596E-2</v>
      </c>
      <c r="AD10" s="21">
        <v>5000</v>
      </c>
      <c r="AE10" s="22">
        <v>3600</v>
      </c>
      <c r="AF10" s="22">
        <v>4400</v>
      </c>
      <c r="AG10" s="56">
        <f t="shared" si="4"/>
        <v>0</v>
      </c>
      <c r="AH10" s="21">
        <v>7538</v>
      </c>
      <c r="AI10" s="22">
        <v>4053</v>
      </c>
      <c r="AJ10" s="22">
        <v>4892</v>
      </c>
      <c r="AK10" s="56">
        <f t="shared" si="5"/>
        <v>-2.1404280856171236E-2</v>
      </c>
      <c r="AL10" s="21">
        <v>18394.090020911182</v>
      </c>
      <c r="AM10" s="22">
        <v>10708.864968633232</v>
      </c>
      <c r="AN10" s="22">
        <v>16078.818004182238</v>
      </c>
      <c r="AO10" s="56">
        <f t="shared" si="6"/>
        <v>-3.9750095887085925E-2</v>
      </c>
      <c r="AP10" s="21">
        <v>1600</v>
      </c>
      <c r="AQ10" s="22">
        <v>718</v>
      </c>
      <c r="AR10" s="22">
        <v>978</v>
      </c>
      <c r="AS10" s="56">
        <f t="shared" si="7"/>
        <v>-1.3187416967124575E-2</v>
      </c>
      <c r="AT10" s="21">
        <v>3421.3845378552569</v>
      </c>
      <c r="AU10" s="22">
        <v>2563.0496005741229</v>
      </c>
      <c r="AV10" s="22">
        <v>2901.5715830140275</v>
      </c>
      <c r="AW10" s="56">
        <f t="shared" si="8"/>
        <v>0</v>
      </c>
    </row>
    <row r="11" spans="1:49" x14ac:dyDescent="0.25">
      <c r="A11" s="20">
        <v>2020</v>
      </c>
      <c r="B11" s="21">
        <v>14054</v>
      </c>
      <c r="C11" s="22">
        <v>7729</v>
      </c>
      <c r="D11" s="22">
        <v>9261</v>
      </c>
      <c r="E11" s="56">
        <f t="shared" si="0"/>
        <v>4.004763799447817E-2</v>
      </c>
      <c r="F11" s="21">
        <v>6436</v>
      </c>
      <c r="G11" s="22">
        <v>3604</v>
      </c>
      <c r="H11" s="22">
        <v>4265</v>
      </c>
      <c r="I11" s="56">
        <f t="shared" si="1"/>
        <v>-2.3446738474050766E-2</v>
      </c>
      <c r="J11" s="21"/>
      <c r="K11" s="22"/>
      <c r="L11" s="22"/>
      <c r="M11" s="56"/>
      <c r="N11" s="21"/>
      <c r="O11" s="22"/>
      <c r="P11" s="22"/>
      <c r="Q11" s="23"/>
      <c r="R11" s="47">
        <v>17800</v>
      </c>
      <c r="S11" s="48">
        <v>15580.8</v>
      </c>
      <c r="T11" s="48">
        <v>13035</v>
      </c>
      <c r="U11" s="56"/>
      <c r="V11" s="47"/>
      <c r="W11" s="48"/>
      <c r="X11" s="48"/>
      <c r="Y11" s="56"/>
      <c r="Z11" s="21">
        <v>5165.3024655386635</v>
      </c>
      <c r="AA11" s="22">
        <v>3956.4153313724878</v>
      </c>
      <c r="AB11" s="22">
        <v>4501</v>
      </c>
      <c r="AC11" s="56">
        <f t="shared" si="3"/>
        <v>-6.1118064246975384E-2</v>
      </c>
      <c r="AD11" s="21">
        <v>5000</v>
      </c>
      <c r="AE11" s="22">
        <v>3600</v>
      </c>
      <c r="AF11" s="22">
        <v>4400</v>
      </c>
      <c r="AG11" s="56">
        <f t="shared" si="4"/>
        <v>0</v>
      </c>
      <c r="AH11" s="21">
        <v>6348.8281160450242</v>
      </c>
      <c r="AI11" s="22">
        <v>4015.0846686993264</v>
      </c>
      <c r="AJ11" s="22">
        <v>4791.4165004623155</v>
      </c>
      <c r="AK11" s="56">
        <f t="shared" si="5"/>
        <v>-2.0560813478676304E-2</v>
      </c>
      <c r="AL11" s="21">
        <v>16760.590997908883</v>
      </c>
      <c r="AM11" s="22">
        <v>11608.864968633232</v>
      </c>
      <c r="AN11" s="22">
        <v>15714</v>
      </c>
      <c r="AO11" s="56">
        <f t="shared" si="6"/>
        <v>-2.2689354658243264E-2</v>
      </c>
      <c r="AP11" s="21">
        <v>1526</v>
      </c>
      <c r="AQ11" s="22">
        <v>749</v>
      </c>
      <c r="AR11" s="22">
        <v>1022</v>
      </c>
      <c r="AS11" s="56">
        <f t="shared" si="7"/>
        <v>4.4989775051124746E-2</v>
      </c>
      <c r="AT11" s="21">
        <v>3236.921010359275</v>
      </c>
      <c r="AU11" s="22">
        <v>2472.2059462766815</v>
      </c>
      <c r="AV11" s="22">
        <v>2820.697567658508</v>
      </c>
      <c r="AW11" s="56">
        <f t="shared" si="8"/>
        <v>-2.7872486699608179E-2</v>
      </c>
    </row>
    <row r="12" spans="1:49" ht="15.75" thickBot="1" x14ac:dyDescent="0.3">
      <c r="A12" s="27">
        <v>2021</v>
      </c>
      <c r="B12" s="28">
        <v>13400</v>
      </c>
      <c r="C12" s="29">
        <v>7696</v>
      </c>
      <c r="D12" s="29">
        <v>9284</v>
      </c>
      <c r="E12" s="57">
        <f t="shared" si="0"/>
        <v>2.4835330957779936E-3</v>
      </c>
      <c r="F12" s="28">
        <v>6337</v>
      </c>
      <c r="G12" s="29">
        <v>3598</v>
      </c>
      <c r="H12" s="29">
        <v>4260</v>
      </c>
      <c r="I12" s="57">
        <f t="shared" si="1"/>
        <v>-1.1723329425556857E-3</v>
      </c>
      <c r="J12" s="28"/>
      <c r="K12" s="29"/>
      <c r="L12" s="29"/>
      <c r="M12" s="57"/>
      <c r="N12" s="28"/>
      <c r="O12" s="29"/>
      <c r="P12" s="29"/>
      <c r="Q12" s="30"/>
      <c r="R12" s="49">
        <v>17765.5</v>
      </c>
      <c r="S12" s="50">
        <v>15546.3</v>
      </c>
      <c r="T12" s="50">
        <v>12966</v>
      </c>
      <c r="U12" s="57">
        <f t="shared" ref="U12" si="9">(T12-T11)/T11</f>
        <v>-5.2934407364787113E-3</v>
      </c>
      <c r="V12" s="49"/>
      <c r="W12" s="50"/>
      <c r="X12" s="50"/>
      <c r="Y12" s="57"/>
      <c r="Z12" s="28">
        <v>5128</v>
      </c>
      <c r="AA12" s="29">
        <v>3956</v>
      </c>
      <c r="AB12" s="29">
        <v>4519</v>
      </c>
      <c r="AC12" s="57">
        <f t="shared" si="3"/>
        <v>3.9991113085980894E-3</v>
      </c>
      <c r="AD12" s="28">
        <v>5000</v>
      </c>
      <c r="AE12" s="29">
        <v>3600</v>
      </c>
      <c r="AF12" s="29">
        <v>4400</v>
      </c>
      <c r="AG12" s="57">
        <f t="shared" si="4"/>
        <v>0</v>
      </c>
      <c r="AH12" s="28">
        <v>6155</v>
      </c>
      <c r="AI12" s="29">
        <v>3954</v>
      </c>
      <c r="AJ12" s="29">
        <v>4807</v>
      </c>
      <c r="AK12" s="57">
        <f t="shared" si="5"/>
        <v>3.2523784012892325E-3</v>
      </c>
      <c r="AL12" s="28">
        <v>16700</v>
      </c>
      <c r="AM12" s="29">
        <v>11367</v>
      </c>
      <c r="AN12" s="29">
        <v>15724</v>
      </c>
      <c r="AO12" s="57">
        <f t="shared" si="6"/>
        <v>6.3637520682194217E-4</v>
      </c>
      <c r="AP12" s="28">
        <v>1510</v>
      </c>
      <c r="AQ12" s="29">
        <v>750</v>
      </c>
      <c r="AR12" s="29">
        <v>1026</v>
      </c>
      <c r="AS12" s="57">
        <f t="shared" si="7"/>
        <v>3.9138943248532287E-3</v>
      </c>
      <c r="AT12" s="28">
        <v>3175</v>
      </c>
      <c r="AU12" s="29">
        <v>2471</v>
      </c>
      <c r="AV12" s="29">
        <v>2823</v>
      </c>
      <c r="AW12" s="57">
        <f t="shared" si="8"/>
        <v>8.1626345478905636E-4</v>
      </c>
    </row>
    <row r="13" spans="1:49" x14ac:dyDescent="0.25">
      <c r="A13" t="s">
        <v>28</v>
      </c>
    </row>
  </sheetData>
  <mergeCells count="14">
    <mergeCell ref="AP2:AS2"/>
    <mergeCell ref="AT2:AW2"/>
    <mergeCell ref="A1:AW1"/>
    <mergeCell ref="A2:A3"/>
    <mergeCell ref="B2:E2"/>
    <mergeCell ref="F2:I2"/>
    <mergeCell ref="J2:M2"/>
    <mergeCell ref="N2:Q2"/>
    <mergeCell ref="Z2:AC2"/>
    <mergeCell ref="AD2:AG2"/>
    <mergeCell ref="AH2:AK2"/>
    <mergeCell ref="AL2:AO2"/>
    <mergeCell ref="R2:U2"/>
    <mergeCell ref="V2:Y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
  <sheetViews>
    <sheetView workbookViewId="0">
      <selection sqref="A1:AW1"/>
    </sheetView>
  </sheetViews>
  <sheetFormatPr baseColWidth="10" defaultRowHeight="15" x14ac:dyDescent="0.25"/>
  <cols>
    <col min="1" max="1" width="13.42578125" customWidth="1"/>
    <col min="2" max="2" width="8.85546875" bestFit="1" customWidth="1"/>
    <col min="3" max="3" width="8.5703125" bestFit="1" customWidth="1"/>
    <col min="4" max="4" width="8.85546875" bestFit="1" customWidth="1"/>
    <col min="5" max="5" width="10.140625" bestFit="1" customWidth="1"/>
    <col min="6" max="6" width="8.85546875" bestFit="1" customWidth="1"/>
    <col min="7" max="7" width="8.5703125" bestFit="1" customWidth="1"/>
    <col min="8" max="8" width="8.85546875" bestFit="1" customWidth="1"/>
    <col min="9" max="9" width="10.140625" bestFit="1" customWidth="1"/>
    <col min="10" max="10" width="8.85546875" bestFit="1" customWidth="1"/>
    <col min="11" max="11" width="8.5703125" bestFit="1" customWidth="1"/>
    <col min="12" max="12" width="8.85546875" bestFit="1" customWidth="1"/>
    <col min="13" max="13" width="10.140625" bestFit="1" customWidth="1"/>
    <col min="14" max="14" width="8.85546875" bestFit="1" customWidth="1"/>
    <col min="15" max="15" width="8.5703125" bestFit="1" customWidth="1"/>
    <col min="16" max="16" width="8.85546875" bestFit="1" customWidth="1"/>
    <col min="17" max="17" width="10.140625" bestFit="1" customWidth="1"/>
    <col min="18" max="25" width="10.140625" customWidth="1"/>
    <col min="26" max="26" width="8.85546875" bestFit="1" customWidth="1"/>
    <col min="27" max="27" width="8.5703125" bestFit="1" customWidth="1"/>
    <col min="28" max="28" width="8.85546875" bestFit="1" customWidth="1"/>
    <col min="29" max="29" width="10.140625" bestFit="1" customWidth="1"/>
    <col min="30" max="30" width="8.85546875" bestFit="1" customWidth="1"/>
    <col min="31" max="31" width="8.5703125" bestFit="1" customWidth="1"/>
    <col min="32" max="32" width="8.85546875" bestFit="1" customWidth="1"/>
    <col min="33" max="33" width="10.140625" bestFit="1" customWidth="1"/>
    <col min="34" max="34" width="8.85546875" bestFit="1" customWidth="1"/>
    <col min="35" max="35" width="8.5703125" bestFit="1" customWidth="1"/>
    <col min="36" max="36" width="8.85546875" bestFit="1" customWidth="1"/>
    <col min="37" max="37" width="10.140625" bestFit="1" customWidth="1"/>
    <col min="38" max="38" width="8.85546875" bestFit="1" customWidth="1"/>
    <col min="39" max="39" width="8.5703125" bestFit="1" customWidth="1"/>
    <col min="40" max="40" width="8.85546875" bestFit="1" customWidth="1"/>
    <col min="41" max="41" width="10.140625" bestFit="1" customWidth="1"/>
    <col min="42" max="42" width="8.85546875" bestFit="1" customWidth="1"/>
    <col min="43" max="43" width="8.5703125" bestFit="1" customWidth="1"/>
    <col min="44" max="44" width="8.85546875" bestFit="1" customWidth="1"/>
    <col min="45" max="45" width="10.140625" bestFit="1" customWidth="1"/>
    <col min="46" max="46" width="8.85546875" bestFit="1" customWidth="1"/>
    <col min="47" max="47" width="8.5703125" bestFit="1" customWidth="1"/>
    <col min="48" max="48" width="8.85546875" bestFit="1" customWidth="1"/>
    <col min="49" max="49" width="10.140625" bestFit="1" customWidth="1"/>
  </cols>
  <sheetData>
    <row r="1" spans="1:49" ht="30.75" customHeight="1" thickBot="1" x14ac:dyDescent="0.3">
      <c r="A1" s="44" t="s">
        <v>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row>
    <row r="2" spans="1:49" ht="15" customHeight="1" x14ac:dyDescent="0.25">
      <c r="A2" s="45" t="s">
        <v>0</v>
      </c>
      <c r="B2" s="41" t="s">
        <v>2</v>
      </c>
      <c r="C2" s="42"/>
      <c r="D2" s="42"/>
      <c r="E2" s="43"/>
      <c r="F2" s="41" t="s">
        <v>3</v>
      </c>
      <c r="G2" s="42"/>
      <c r="H2" s="42"/>
      <c r="I2" s="43"/>
      <c r="J2" s="41" t="s">
        <v>25</v>
      </c>
      <c r="K2" s="42"/>
      <c r="L2" s="42"/>
      <c r="M2" s="43"/>
      <c r="N2" s="41" t="s">
        <v>26</v>
      </c>
      <c r="O2" s="42"/>
      <c r="P2" s="42"/>
      <c r="Q2" s="43"/>
      <c r="R2" s="41" t="s">
        <v>27</v>
      </c>
      <c r="S2" s="42"/>
      <c r="T2" s="42"/>
      <c r="U2" s="43"/>
      <c r="V2" s="41" t="s">
        <v>24</v>
      </c>
      <c r="W2" s="42"/>
      <c r="X2" s="42"/>
      <c r="Y2" s="43"/>
      <c r="Z2" s="41" t="s">
        <v>4</v>
      </c>
      <c r="AA2" s="42"/>
      <c r="AB2" s="42"/>
      <c r="AC2" s="43"/>
      <c r="AD2" s="41" t="s">
        <v>5</v>
      </c>
      <c r="AE2" s="42"/>
      <c r="AF2" s="42"/>
      <c r="AG2" s="43"/>
      <c r="AH2" s="41" t="s">
        <v>6</v>
      </c>
      <c r="AI2" s="42"/>
      <c r="AJ2" s="42"/>
      <c r="AK2" s="43"/>
      <c r="AL2" s="41" t="s">
        <v>7</v>
      </c>
      <c r="AM2" s="42"/>
      <c r="AN2" s="42"/>
      <c r="AO2" s="43"/>
      <c r="AP2" s="41" t="s">
        <v>8</v>
      </c>
      <c r="AQ2" s="42"/>
      <c r="AR2" s="42"/>
      <c r="AS2" s="43"/>
      <c r="AT2" s="41" t="s">
        <v>9</v>
      </c>
      <c r="AU2" s="42"/>
      <c r="AV2" s="42"/>
      <c r="AW2" s="43"/>
    </row>
    <row r="3" spans="1:49" ht="45" customHeight="1" thickBot="1" x14ac:dyDescent="0.3">
      <c r="A3" s="46"/>
      <c r="B3" s="31" t="s">
        <v>11</v>
      </c>
      <c r="C3" s="32" t="s">
        <v>12</v>
      </c>
      <c r="D3" s="32" t="s">
        <v>13</v>
      </c>
      <c r="E3" s="33" t="s">
        <v>10</v>
      </c>
      <c r="F3" s="31" t="s">
        <v>11</v>
      </c>
      <c r="G3" s="32" t="s">
        <v>12</v>
      </c>
      <c r="H3" s="32" t="s">
        <v>13</v>
      </c>
      <c r="I3" s="33" t="s">
        <v>10</v>
      </c>
      <c r="J3" s="31" t="s">
        <v>11</v>
      </c>
      <c r="K3" s="32" t="s">
        <v>12</v>
      </c>
      <c r="L3" s="32" t="s">
        <v>13</v>
      </c>
      <c r="M3" s="33" t="s">
        <v>10</v>
      </c>
      <c r="N3" s="31" t="s">
        <v>11</v>
      </c>
      <c r="O3" s="32" t="s">
        <v>12</v>
      </c>
      <c r="P3" s="32" t="s">
        <v>13</v>
      </c>
      <c r="Q3" s="33" t="s">
        <v>10</v>
      </c>
      <c r="R3" s="31" t="s">
        <v>11</v>
      </c>
      <c r="S3" s="32" t="s">
        <v>12</v>
      </c>
      <c r="T3" s="32" t="s">
        <v>13</v>
      </c>
      <c r="U3" s="33" t="s">
        <v>10</v>
      </c>
      <c r="V3" s="31" t="s">
        <v>11</v>
      </c>
      <c r="W3" s="32" t="s">
        <v>12</v>
      </c>
      <c r="X3" s="32" t="s">
        <v>13</v>
      </c>
      <c r="Y3" s="33" t="s">
        <v>10</v>
      </c>
      <c r="Z3" s="31" t="s">
        <v>11</v>
      </c>
      <c r="AA3" s="32" t="s">
        <v>12</v>
      </c>
      <c r="AB3" s="32" t="s">
        <v>13</v>
      </c>
      <c r="AC3" s="33" t="s">
        <v>10</v>
      </c>
      <c r="AD3" s="31" t="s">
        <v>11</v>
      </c>
      <c r="AE3" s="32" t="s">
        <v>12</v>
      </c>
      <c r="AF3" s="32" t="s">
        <v>13</v>
      </c>
      <c r="AG3" s="33" t="s">
        <v>10</v>
      </c>
      <c r="AH3" s="31" t="s">
        <v>11</v>
      </c>
      <c r="AI3" s="32" t="s">
        <v>12</v>
      </c>
      <c r="AJ3" s="32" t="s">
        <v>13</v>
      </c>
      <c r="AK3" s="33" t="s">
        <v>10</v>
      </c>
      <c r="AL3" s="31" t="s">
        <v>11</v>
      </c>
      <c r="AM3" s="32" t="s">
        <v>12</v>
      </c>
      <c r="AN3" s="32" t="s">
        <v>13</v>
      </c>
      <c r="AO3" s="33" t="s">
        <v>10</v>
      </c>
      <c r="AP3" s="31" t="s">
        <v>11</v>
      </c>
      <c r="AQ3" s="32" t="s">
        <v>12</v>
      </c>
      <c r="AR3" s="32" t="s">
        <v>13</v>
      </c>
      <c r="AS3" s="33" t="s">
        <v>10</v>
      </c>
      <c r="AT3" s="31" t="s">
        <v>11</v>
      </c>
      <c r="AU3" s="32" t="s">
        <v>12</v>
      </c>
      <c r="AV3" s="32" t="s">
        <v>13</v>
      </c>
      <c r="AW3" s="33" t="s">
        <v>10</v>
      </c>
    </row>
    <row r="4" spans="1:49" x14ac:dyDescent="0.25">
      <c r="A4" s="20">
        <v>2013</v>
      </c>
      <c r="B4" s="21">
        <v>11600</v>
      </c>
      <c r="C4" s="22">
        <v>7627</v>
      </c>
      <c r="D4" s="22">
        <v>9614</v>
      </c>
      <c r="E4" s="23"/>
      <c r="F4" s="21">
        <v>2933.1577687026638</v>
      </c>
      <c r="G4" s="22">
        <v>1810.1826005669675</v>
      </c>
      <c r="H4" s="22">
        <v>2403.1562600784646</v>
      </c>
      <c r="I4" s="23"/>
      <c r="J4" s="21">
        <v>22576.75858049369</v>
      </c>
      <c r="K4" s="22">
        <v>11727.83560586782</v>
      </c>
      <c r="L4" s="22">
        <v>17152.297093180754</v>
      </c>
      <c r="M4" s="23"/>
      <c r="N4" s="21">
        <v>17841.476009996219</v>
      </c>
      <c r="O4" s="22">
        <v>11048.856059977314</v>
      </c>
      <c r="P4" s="22">
        <v>13207.380049981097</v>
      </c>
      <c r="Q4" s="23"/>
      <c r="R4" s="47"/>
      <c r="S4" s="48"/>
      <c r="T4" s="48"/>
      <c r="U4" s="23"/>
      <c r="V4" s="47"/>
      <c r="W4" s="48"/>
      <c r="X4" s="48"/>
      <c r="Y4" s="23"/>
      <c r="Z4" s="21">
        <v>4090.32</v>
      </c>
      <c r="AA4" s="22">
        <v>3023.28</v>
      </c>
      <c r="AB4" s="22">
        <v>3556.8</v>
      </c>
      <c r="AC4" s="23"/>
      <c r="AD4" s="21">
        <v>6679.1037786943316</v>
      </c>
      <c r="AE4" s="22">
        <v>4571.4264050327047</v>
      </c>
      <c r="AF4" s="22">
        <v>5614.6710827813204</v>
      </c>
      <c r="AG4" s="23"/>
      <c r="AH4" s="21">
        <v>6000</v>
      </c>
      <c r="AI4" s="22">
        <v>3000</v>
      </c>
      <c r="AJ4" s="22">
        <v>4500</v>
      </c>
      <c r="AK4" s="23"/>
      <c r="AL4" s="21">
        <v>11001.623674508866</v>
      </c>
      <c r="AM4" s="22">
        <v>7100.4871023526603</v>
      </c>
      <c r="AN4" s="22">
        <v>9051.0553884307647</v>
      </c>
      <c r="AO4" s="23"/>
      <c r="AP4" s="21"/>
      <c r="AQ4" s="22"/>
      <c r="AR4" s="22"/>
      <c r="AS4" s="23"/>
      <c r="AT4" s="21"/>
      <c r="AU4" s="22"/>
      <c r="AV4" s="22"/>
      <c r="AW4" s="23"/>
    </row>
    <row r="5" spans="1:49" x14ac:dyDescent="0.25">
      <c r="A5" s="20">
        <v>2014</v>
      </c>
      <c r="B5" s="21">
        <v>20138</v>
      </c>
      <c r="C5" s="22">
        <v>12191</v>
      </c>
      <c r="D5" s="22">
        <v>16164</v>
      </c>
      <c r="E5" s="56">
        <f>(D5-D4)/D4</f>
        <v>0.68129810692739756</v>
      </c>
      <c r="F5" s="21">
        <v>4282</v>
      </c>
      <c r="G5" s="22">
        <v>2066</v>
      </c>
      <c r="H5" s="22">
        <v>3174</v>
      </c>
      <c r="I5" s="56">
        <f>(H5-H4)/H4</f>
        <v>0.32076305345885703</v>
      </c>
      <c r="J5" s="21">
        <v>22935</v>
      </c>
      <c r="K5" s="22">
        <v>12612</v>
      </c>
      <c r="L5" s="22">
        <v>17774</v>
      </c>
      <c r="M5" s="56">
        <f>(L5-L4)/L4</f>
        <v>3.6246043514860563E-2</v>
      </c>
      <c r="N5" s="21">
        <v>18536</v>
      </c>
      <c r="O5" s="22">
        <v>11814</v>
      </c>
      <c r="P5" s="22">
        <v>14299</v>
      </c>
      <c r="Q5" s="56">
        <f>(P5-P4)/P4</f>
        <v>8.26522706159626E-2</v>
      </c>
      <c r="R5" s="47"/>
      <c r="S5" s="48"/>
      <c r="T5" s="48"/>
      <c r="U5" s="56"/>
      <c r="V5" s="47"/>
      <c r="W5" s="48"/>
      <c r="X5" s="48"/>
      <c r="Y5" s="56"/>
      <c r="Z5" s="21">
        <v>4839</v>
      </c>
      <c r="AA5" s="22">
        <v>2205</v>
      </c>
      <c r="AB5" s="22">
        <v>3612</v>
      </c>
      <c r="AC5" s="56">
        <f>(AB5-AB4)/AB4</f>
        <v>1.5519568151147047E-2</v>
      </c>
      <c r="AD5" s="21">
        <v>8092</v>
      </c>
      <c r="AE5" s="22">
        <v>4070</v>
      </c>
      <c r="AF5" s="22">
        <v>6081</v>
      </c>
      <c r="AG5" s="56">
        <f>(AF5-AF4)/AF4</f>
        <v>8.3055429310682952E-2</v>
      </c>
      <c r="AH5" s="21">
        <v>6012</v>
      </c>
      <c r="AI5" s="22">
        <v>3114</v>
      </c>
      <c r="AJ5" s="22">
        <v>4563</v>
      </c>
      <c r="AK5" s="56">
        <f>(AJ5-AJ4)/AJ4</f>
        <v>1.4E-2</v>
      </c>
      <c r="AL5" s="21">
        <v>15856</v>
      </c>
      <c r="AM5" s="22">
        <v>8803</v>
      </c>
      <c r="AN5" s="22">
        <v>12330</v>
      </c>
      <c r="AO5" s="56">
        <f>(AN5-AN4)/AN4</f>
        <v>0.36227207445448256</v>
      </c>
      <c r="AP5" s="21"/>
      <c r="AQ5" s="22"/>
      <c r="AR5" s="22"/>
      <c r="AS5" s="56"/>
      <c r="AT5" s="24"/>
      <c r="AU5" s="25"/>
      <c r="AV5" s="25"/>
      <c r="AW5" s="26"/>
    </row>
    <row r="6" spans="1:49" x14ac:dyDescent="0.25">
      <c r="A6" s="20">
        <v>2015</v>
      </c>
      <c r="B6" s="21">
        <v>20442</v>
      </c>
      <c r="C6" s="22">
        <v>9967</v>
      </c>
      <c r="D6" s="22">
        <v>15170</v>
      </c>
      <c r="E6" s="56">
        <f t="shared" ref="E6:E12" si="0">(D6-D5)/D5</f>
        <v>-6.1494679534768622E-2</v>
      </c>
      <c r="F6" s="21">
        <v>4293</v>
      </c>
      <c r="G6" s="22">
        <v>2021</v>
      </c>
      <c r="H6" s="22">
        <v>3169</v>
      </c>
      <c r="I6" s="56">
        <f t="shared" ref="I6:I12" si="1">(H6-H5)/H5</f>
        <v>-1.5752993068683049E-3</v>
      </c>
      <c r="J6" s="21">
        <v>22935</v>
      </c>
      <c r="K6" s="22">
        <v>12612</v>
      </c>
      <c r="L6" s="22">
        <v>17774</v>
      </c>
      <c r="M6" s="56">
        <f t="shared" ref="M6:M12" si="2">(L6-L5)/L5</f>
        <v>0</v>
      </c>
      <c r="N6" s="21">
        <v>18536</v>
      </c>
      <c r="O6" s="22">
        <v>11814</v>
      </c>
      <c r="P6" s="22">
        <v>14299</v>
      </c>
      <c r="Q6" s="56">
        <f t="shared" ref="Q6:Q12" si="3">(P6-P5)/P5</f>
        <v>0</v>
      </c>
      <c r="R6" s="47"/>
      <c r="S6" s="48"/>
      <c r="T6" s="48"/>
      <c r="U6" s="56"/>
      <c r="V6" s="47"/>
      <c r="W6" s="48"/>
      <c r="X6" s="48"/>
      <c r="Y6" s="56"/>
      <c r="Z6" s="21">
        <v>4839</v>
      </c>
      <c r="AA6" s="22">
        <v>2205</v>
      </c>
      <c r="AB6" s="22">
        <v>3612</v>
      </c>
      <c r="AC6" s="56">
        <f t="shared" ref="AC6:AC12" si="4">(AB6-AB5)/AB5</f>
        <v>0</v>
      </c>
      <c r="AD6" s="21">
        <v>8092</v>
      </c>
      <c r="AE6" s="22">
        <v>4070</v>
      </c>
      <c r="AF6" s="22">
        <v>6081</v>
      </c>
      <c r="AG6" s="56">
        <f t="shared" ref="AG6:AG12" si="5">(AF6-AF5)/AF5</f>
        <v>0</v>
      </c>
      <c r="AH6" s="21">
        <v>6012</v>
      </c>
      <c r="AI6" s="22">
        <v>3114</v>
      </c>
      <c r="AJ6" s="22">
        <v>4563</v>
      </c>
      <c r="AK6" s="56">
        <f t="shared" ref="AK6:AK12" si="6">(AJ6-AJ5)/AJ5</f>
        <v>0</v>
      </c>
      <c r="AL6" s="21">
        <v>15856</v>
      </c>
      <c r="AM6" s="22">
        <v>8803</v>
      </c>
      <c r="AN6" s="22">
        <v>12330</v>
      </c>
      <c r="AO6" s="56">
        <f t="shared" ref="AO6:AO12" si="7">(AN6-AN5)/AN5</f>
        <v>0</v>
      </c>
      <c r="AP6" s="21"/>
      <c r="AQ6" s="22"/>
      <c r="AR6" s="22"/>
      <c r="AS6" s="56"/>
      <c r="AT6" s="21"/>
      <c r="AU6" s="22"/>
      <c r="AV6" s="22"/>
      <c r="AW6" s="23"/>
    </row>
    <row r="7" spans="1:49" x14ac:dyDescent="0.25">
      <c r="A7" s="20">
        <v>2016</v>
      </c>
      <c r="B7" s="21">
        <v>19373.529515333281</v>
      </c>
      <c r="C7" s="22">
        <v>10726.798646098388</v>
      </c>
      <c r="D7" s="22">
        <v>15381.672119433657</v>
      </c>
      <c r="E7" s="56">
        <f t="shared" si="0"/>
        <v>1.3953336811711068E-2</v>
      </c>
      <c r="F7" s="21">
        <v>4113.6108237512644</v>
      </c>
      <c r="G7" s="22">
        <v>2103.7481079446252</v>
      </c>
      <c r="H7" s="22">
        <v>3123.9941901944326</v>
      </c>
      <c r="I7" s="56">
        <f t="shared" si="1"/>
        <v>-1.4201896435963214E-2</v>
      </c>
      <c r="J7" s="21">
        <v>21454.042450618384</v>
      </c>
      <c r="K7" s="22">
        <v>12688.778852161569</v>
      </c>
      <c r="L7" s="22">
        <v>17717.61632306506</v>
      </c>
      <c r="M7" s="56">
        <f t="shared" si="2"/>
        <v>-3.1722559319759206E-3</v>
      </c>
      <c r="N7" s="21">
        <v>18365.684345918136</v>
      </c>
      <c r="O7" s="22">
        <v>11785.907038914529</v>
      </c>
      <c r="P7" s="22">
        <v>14142.682403974679</v>
      </c>
      <c r="Q7" s="56">
        <f t="shared" si="3"/>
        <v>-1.0932064901414162E-2</v>
      </c>
      <c r="R7" s="47"/>
      <c r="S7" s="48"/>
      <c r="T7" s="48"/>
      <c r="U7" s="56"/>
      <c r="V7" s="47"/>
      <c r="W7" s="48"/>
      <c r="X7" s="48"/>
      <c r="Y7" s="56"/>
      <c r="Z7" s="21">
        <v>4744.9136310843624</v>
      </c>
      <c r="AA7" s="22">
        <v>2636.584509438168</v>
      </c>
      <c r="AB7" s="22">
        <v>3653.124672978332</v>
      </c>
      <c r="AC7" s="56">
        <f t="shared" si="4"/>
        <v>1.1385568377168328E-2</v>
      </c>
      <c r="AD7" s="21">
        <v>8183.7455184147157</v>
      </c>
      <c r="AE7" s="22">
        <v>4897.8630989818075</v>
      </c>
      <c r="AF7" s="22">
        <v>6376.4249629734813</v>
      </c>
      <c r="AG7" s="56">
        <f t="shared" si="5"/>
        <v>4.858164166641693E-2</v>
      </c>
      <c r="AH7" s="21">
        <v>6680.5719967612813</v>
      </c>
      <c r="AI7" s="22">
        <v>3511.9407690179523</v>
      </c>
      <c r="AJ7" s="22">
        <v>4856.4209115621743</v>
      </c>
      <c r="AK7" s="56">
        <f t="shared" si="6"/>
        <v>6.4304385615203657E-2</v>
      </c>
      <c r="AL7" s="21">
        <v>15252.183603161024</v>
      </c>
      <c r="AM7" s="22">
        <v>8738.9799649995675</v>
      </c>
      <c r="AN7" s="22">
        <v>12083.228044292026</v>
      </c>
      <c r="AO7" s="56">
        <f t="shared" si="7"/>
        <v>-2.0013946123923317E-2</v>
      </c>
      <c r="AP7" s="21"/>
      <c r="AQ7" s="22"/>
      <c r="AR7" s="22"/>
      <c r="AS7" s="56"/>
      <c r="AT7" s="21"/>
      <c r="AU7" s="22"/>
      <c r="AV7" s="22"/>
      <c r="AW7" s="23"/>
    </row>
    <row r="8" spans="1:49" x14ac:dyDescent="0.25">
      <c r="A8" s="20">
        <v>2017</v>
      </c>
      <c r="B8" s="21">
        <v>18571</v>
      </c>
      <c r="C8" s="22">
        <v>10556.18</v>
      </c>
      <c r="D8" s="22">
        <v>15383</v>
      </c>
      <c r="E8" s="56">
        <f t="shared" si="0"/>
        <v>8.6328752559053679E-5</v>
      </c>
      <c r="F8" s="21">
        <v>4674.8999999999996</v>
      </c>
      <c r="G8" s="22">
        <v>2322.29</v>
      </c>
      <c r="H8" s="22">
        <v>3319</v>
      </c>
      <c r="I8" s="56">
        <f t="shared" si="1"/>
        <v>6.242195021285573E-2</v>
      </c>
      <c r="J8" s="21">
        <v>22521</v>
      </c>
      <c r="K8" s="22">
        <v>12965</v>
      </c>
      <c r="L8" s="22">
        <v>17760</v>
      </c>
      <c r="M8" s="56">
        <f t="shared" si="2"/>
        <v>2.3921771508148251E-3</v>
      </c>
      <c r="N8" s="21">
        <v>20835</v>
      </c>
      <c r="O8" s="22">
        <v>12029</v>
      </c>
      <c r="P8" s="22">
        <v>14348</v>
      </c>
      <c r="Q8" s="56">
        <f t="shared" si="3"/>
        <v>1.4517585148318E-2</v>
      </c>
      <c r="R8" s="47"/>
      <c r="S8" s="48"/>
      <c r="T8" s="48"/>
      <c r="U8" s="56"/>
      <c r="V8" s="47"/>
      <c r="W8" s="48"/>
      <c r="X8" s="48"/>
      <c r="Y8" s="56"/>
      <c r="Z8" s="21">
        <v>5042</v>
      </c>
      <c r="AA8" s="22">
        <v>2753</v>
      </c>
      <c r="AB8" s="22">
        <v>3702</v>
      </c>
      <c r="AC8" s="56">
        <f t="shared" si="4"/>
        <v>1.3379047088973493E-2</v>
      </c>
      <c r="AD8" s="21">
        <v>8334</v>
      </c>
      <c r="AE8" s="22">
        <v>5092</v>
      </c>
      <c r="AF8" s="22">
        <v>6381</v>
      </c>
      <c r="AG8" s="56">
        <f t="shared" si="5"/>
        <v>7.1749249039781797E-4</v>
      </c>
      <c r="AH8" s="21">
        <v>6763</v>
      </c>
      <c r="AI8" s="22">
        <v>3541</v>
      </c>
      <c r="AJ8" s="22">
        <v>4862</v>
      </c>
      <c r="AK8" s="56">
        <f t="shared" si="6"/>
        <v>1.1488066086988056E-3</v>
      </c>
      <c r="AL8" s="21">
        <v>15004</v>
      </c>
      <c r="AM8" s="22">
        <v>9619</v>
      </c>
      <c r="AN8" s="22">
        <v>11731</v>
      </c>
      <c r="AO8" s="56">
        <f t="shared" si="7"/>
        <v>-2.9150161115962209E-2</v>
      </c>
      <c r="AP8" s="21"/>
      <c r="AQ8" s="22"/>
      <c r="AR8" s="22"/>
      <c r="AS8" s="56"/>
      <c r="AT8" s="21"/>
      <c r="AU8" s="22"/>
      <c r="AV8" s="22"/>
      <c r="AW8" s="23"/>
    </row>
    <row r="9" spans="1:49" x14ac:dyDescent="0.25">
      <c r="A9" s="20">
        <v>2018</v>
      </c>
      <c r="B9" s="21">
        <v>18277.017428882391</v>
      </c>
      <c r="C9" s="22">
        <v>9705.4456213091325</v>
      </c>
      <c r="D9" s="22">
        <v>15521.879294201568</v>
      </c>
      <c r="E9" s="56">
        <f t="shared" si="0"/>
        <v>9.0281020738196688E-3</v>
      </c>
      <c r="F9" s="21">
        <v>5794.2308675378117</v>
      </c>
      <c r="G9" s="22">
        <v>2638.2860366234618</v>
      </c>
      <c r="H9" s="22">
        <v>3429.6304529584518</v>
      </c>
      <c r="I9" s="56">
        <f t="shared" si="1"/>
        <v>3.3332465489138825E-2</v>
      </c>
      <c r="J9" s="21">
        <v>22229.45484649195</v>
      </c>
      <c r="K9" s="22">
        <v>12936.702619240699</v>
      </c>
      <c r="L9" s="22">
        <v>17779.618781657762</v>
      </c>
      <c r="M9" s="56">
        <f t="shared" si="2"/>
        <v>1.1046611293784997E-3</v>
      </c>
      <c r="N9" s="21">
        <v>20906.594140315992</v>
      </c>
      <c r="O9" s="22">
        <v>11732.1382693829</v>
      </c>
      <c r="P9" s="22">
        <v>13987.771157349283</v>
      </c>
      <c r="Q9" s="56">
        <f t="shared" si="3"/>
        <v>-2.5106554408329845E-2</v>
      </c>
      <c r="R9" s="47"/>
      <c r="S9" s="48"/>
      <c r="T9" s="48"/>
      <c r="U9" s="56"/>
      <c r="V9" s="47"/>
      <c r="W9" s="48"/>
      <c r="X9" s="48"/>
      <c r="Y9" s="56"/>
      <c r="Z9" s="21">
        <v>5961.1396838537548</v>
      </c>
      <c r="AA9" s="22">
        <v>3272.1080651308798</v>
      </c>
      <c r="AB9" s="22">
        <v>3942.9297912713464</v>
      </c>
      <c r="AC9" s="56">
        <f t="shared" si="4"/>
        <v>6.5080980894474991E-2</v>
      </c>
      <c r="AD9" s="21">
        <v>8439</v>
      </c>
      <c r="AE9" s="22">
        <v>5126</v>
      </c>
      <c r="AF9" s="22">
        <v>6445</v>
      </c>
      <c r="AG9" s="56">
        <f t="shared" si="5"/>
        <v>1.0029775897194797E-2</v>
      </c>
      <c r="AH9" s="21">
        <v>6949.88026276651</v>
      </c>
      <c r="AI9" s="22">
        <v>3461.0765763721893</v>
      </c>
      <c r="AJ9" s="22">
        <v>4923.8158617803783</v>
      </c>
      <c r="AK9" s="56">
        <f t="shared" si="6"/>
        <v>1.2714080991439393E-2</v>
      </c>
      <c r="AL9" s="21">
        <v>16889.655207465083</v>
      </c>
      <c r="AM9" s="22">
        <v>9158.2855160706658</v>
      </c>
      <c r="AN9" s="22">
        <v>11924.028365081624</v>
      </c>
      <c r="AO9" s="56">
        <f t="shared" si="7"/>
        <v>1.6454553327220494E-2</v>
      </c>
      <c r="AP9" s="21"/>
      <c r="AQ9" s="22"/>
      <c r="AR9" s="22"/>
      <c r="AS9" s="56"/>
      <c r="AT9" s="21"/>
      <c r="AU9" s="22"/>
      <c r="AV9" s="22"/>
      <c r="AW9" s="23"/>
    </row>
    <row r="10" spans="1:49" x14ac:dyDescent="0.25">
      <c r="A10" s="20">
        <v>2019</v>
      </c>
      <c r="B10" s="21">
        <v>17284.895812005816</v>
      </c>
      <c r="C10" s="22">
        <v>9367.0979934255829</v>
      </c>
      <c r="D10" s="22">
        <v>14084</v>
      </c>
      <c r="E10" s="56">
        <f t="shared" si="0"/>
        <v>-9.2635644624469507E-2</v>
      </c>
      <c r="F10" s="21">
        <v>5095.3451684357815</v>
      </c>
      <c r="G10" s="22">
        <v>2630.2405776397122</v>
      </c>
      <c r="H10" s="22">
        <v>3370</v>
      </c>
      <c r="I10" s="56">
        <f t="shared" si="1"/>
        <v>-1.7386844960807259E-2</v>
      </c>
      <c r="J10" s="21">
        <v>18477.5544374901</v>
      </c>
      <c r="K10" s="22">
        <v>12801.92019687476</v>
      </c>
      <c r="L10" s="22">
        <v>16528.978508142511</v>
      </c>
      <c r="M10" s="56">
        <f t="shared" si="2"/>
        <v>-7.0341231095768328E-2</v>
      </c>
      <c r="N10" s="21">
        <v>15791.919079199084</v>
      </c>
      <c r="O10" s="22">
        <v>10987.211452620839</v>
      </c>
      <c r="P10" s="22">
        <v>13378.087138120138</v>
      </c>
      <c r="Q10" s="56">
        <f t="shared" si="3"/>
        <v>-4.3586931210896518E-2</v>
      </c>
      <c r="R10" s="47"/>
      <c r="S10" s="48"/>
      <c r="T10" s="48"/>
      <c r="U10" s="56"/>
      <c r="V10" s="47"/>
      <c r="W10" s="48"/>
      <c r="X10" s="48"/>
      <c r="Y10" s="56"/>
      <c r="Z10" s="21">
        <v>5382</v>
      </c>
      <c r="AA10" s="22">
        <v>3147</v>
      </c>
      <c r="AB10" s="22">
        <v>3839</v>
      </c>
      <c r="AC10" s="56">
        <f t="shared" si="4"/>
        <v>-2.6358519368369377E-2</v>
      </c>
      <c r="AD10" s="21">
        <v>7190</v>
      </c>
      <c r="AE10" s="22">
        <v>4700</v>
      </c>
      <c r="AF10" s="22">
        <v>6016</v>
      </c>
      <c r="AG10" s="56">
        <f t="shared" si="5"/>
        <v>-6.6563227307990691E-2</v>
      </c>
      <c r="AH10" s="21">
        <v>6807.3508647559238</v>
      </c>
      <c r="AI10" s="22">
        <v>3360.6618077851467</v>
      </c>
      <c r="AJ10" s="22">
        <v>4856</v>
      </c>
      <c r="AK10" s="56">
        <f t="shared" si="6"/>
        <v>-1.3773029634755091E-2</v>
      </c>
      <c r="AL10" s="21">
        <v>15499.370299026636</v>
      </c>
      <c r="AM10" s="22">
        <v>8843.2006236595607</v>
      </c>
      <c r="AN10" s="22">
        <v>11378.708555335843</v>
      </c>
      <c r="AO10" s="56">
        <f t="shared" si="7"/>
        <v>-4.5732850765660506E-2</v>
      </c>
      <c r="AP10" s="21"/>
      <c r="AQ10" s="22"/>
      <c r="AR10" s="22"/>
      <c r="AS10" s="56"/>
      <c r="AT10" s="21"/>
      <c r="AU10" s="22"/>
      <c r="AV10" s="22"/>
      <c r="AW10" s="23"/>
    </row>
    <row r="11" spans="1:49" x14ac:dyDescent="0.25">
      <c r="A11" s="20">
        <v>2020</v>
      </c>
      <c r="B11" s="21">
        <v>17144</v>
      </c>
      <c r="C11" s="22">
        <v>9274</v>
      </c>
      <c r="D11" s="22">
        <v>14068</v>
      </c>
      <c r="E11" s="56">
        <f t="shared" si="0"/>
        <v>-1.136040897472309E-3</v>
      </c>
      <c r="F11" s="21">
        <v>4371</v>
      </c>
      <c r="G11" s="22">
        <v>2587</v>
      </c>
      <c r="H11" s="22">
        <v>3277</v>
      </c>
      <c r="I11" s="56">
        <f t="shared" si="1"/>
        <v>-2.7596439169139467E-2</v>
      </c>
      <c r="J11" s="21"/>
      <c r="K11" s="22"/>
      <c r="L11" s="22"/>
      <c r="M11" s="56"/>
      <c r="N11" s="21"/>
      <c r="O11" s="22"/>
      <c r="P11" s="22"/>
      <c r="Q11" s="56"/>
      <c r="R11" s="47">
        <v>16786.079863153886</v>
      </c>
      <c r="S11" s="48">
        <v>14747.06843788778</v>
      </c>
      <c r="T11" s="48">
        <v>12509.446633476869</v>
      </c>
      <c r="U11" s="56"/>
      <c r="V11" s="47">
        <v>3546.3075214751652</v>
      </c>
      <c r="W11" s="48">
        <v>3546.3075214751652</v>
      </c>
      <c r="X11" s="48">
        <v>3546.3075214751652</v>
      </c>
      <c r="Y11" s="56"/>
      <c r="Z11" s="21">
        <v>5217</v>
      </c>
      <c r="AA11" s="22">
        <v>3153</v>
      </c>
      <c r="AB11" s="22">
        <v>3800</v>
      </c>
      <c r="AC11" s="56">
        <f t="shared" si="4"/>
        <v>-1.015889554571503E-2</v>
      </c>
      <c r="AD11" s="21">
        <v>6798.5448312585931</v>
      </c>
      <c r="AE11" s="22">
        <v>4666</v>
      </c>
      <c r="AF11" s="22">
        <v>5890</v>
      </c>
      <c r="AG11" s="56">
        <f t="shared" si="5"/>
        <v>-2.0944148936170214E-2</v>
      </c>
      <c r="AH11" s="21">
        <v>6353</v>
      </c>
      <c r="AI11" s="22">
        <v>3338</v>
      </c>
      <c r="AJ11" s="22">
        <v>4726</v>
      </c>
      <c r="AK11" s="56">
        <f t="shared" si="6"/>
        <v>-2.6771004942339374E-2</v>
      </c>
      <c r="AL11" s="21">
        <v>14224.748061520158</v>
      </c>
      <c r="AM11" s="22">
        <v>8708.5338423609828</v>
      </c>
      <c r="AN11" s="22">
        <v>11168.145495779145</v>
      </c>
      <c r="AO11" s="56">
        <f t="shared" si="7"/>
        <v>-1.8505005074407881E-2</v>
      </c>
      <c r="AP11" s="21">
        <v>1030</v>
      </c>
      <c r="AQ11" s="22">
        <v>794</v>
      </c>
      <c r="AR11" s="22">
        <v>963</v>
      </c>
      <c r="AS11" s="56"/>
      <c r="AT11" s="21"/>
      <c r="AU11" s="22"/>
      <c r="AV11" s="22"/>
      <c r="AW11" s="23"/>
    </row>
    <row r="12" spans="1:49" ht="15.75" thickBot="1" x14ac:dyDescent="0.3">
      <c r="A12" s="27">
        <v>2021</v>
      </c>
      <c r="B12" s="28">
        <v>16253</v>
      </c>
      <c r="C12" s="29">
        <v>9239</v>
      </c>
      <c r="D12" s="29">
        <v>14042</v>
      </c>
      <c r="E12" s="57">
        <f t="shared" si="0"/>
        <v>-1.8481660506113164E-3</v>
      </c>
      <c r="F12" s="28">
        <v>4265</v>
      </c>
      <c r="G12" s="29">
        <v>2590</v>
      </c>
      <c r="H12" s="29">
        <v>3287</v>
      </c>
      <c r="I12" s="57">
        <f t="shared" si="1"/>
        <v>3.0515715593530668E-3</v>
      </c>
      <c r="J12" s="28"/>
      <c r="K12" s="29"/>
      <c r="L12" s="29"/>
      <c r="M12" s="57"/>
      <c r="N12" s="34"/>
      <c r="O12" s="35"/>
      <c r="P12" s="35"/>
      <c r="Q12" s="57"/>
      <c r="R12" s="49">
        <v>15994.008533106571</v>
      </c>
      <c r="S12" s="50">
        <v>14769.154184237974</v>
      </c>
      <c r="T12" s="50">
        <v>12489.111004543407</v>
      </c>
      <c r="U12" s="57">
        <f t="shared" ref="U12" si="8">(T12-T11)/T11</f>
        <v>-1.6256217824249478E-3</v>
      </c>
      <c r="V12" s="49">
        <v>3602.2224091601738</v>
      </c>
      <c r="W12" s="50">
        <v>3557.6398709807677</v>
      </c>
      <c r="X12" s="50">
        <v>3460.1512755310514</v>
      </c>
      <c r="Y12" s="57">
        <f t="shared" ref="Y12" si="9">(X12-X11)/X11</f>
        <v>-2.4294634749632553E-2</v>
      </c>
      <c r="Z12" s="28">
        <v>4787</v>
      </c>
      <c r="AA12" s="29">
        <v>3148</v>
      </c>
      <c r="AB12" s="29">
        <v>3808</v>
      </c>
      <c r="AC12" s="57">
        <f t="shared" si="4"/>
        <v>2.1052631578947368E-3</v>
      </c>
      <c r="AD12" s="28">
        <v>6464</v>
      </c>
      <c r="AE12" s="29">
        <v>4656</v>
      </c>
      <c r="AF12" s="29">
        <v>5896</v>
      </c>
      <c r="AG12" s="57">
        <f t="shared" si="5"/>
        <v>1.0186757215619694E-3</v>
      </c>
      <c r="AH12" s="28">
        <v>5804</v>
      </c>
      <c r="AI12" s="29">
        <v>3338</v>
      </c>
      <c r="AJ12" s="29">
        <v>4735</v>
      </c>
      <c r="AK12" s="57">
        <f t="shared" si="6"/>
        <v>1.9043588658484976E-3</v>
      </c>
      <c r="AL12" s="28">
        <v>13584</v>
      </c>
      <c r="AM12" s="29">
        <v>8683</v>
      </c>
      <c r="AN12" s="29">
        <v>11175</v>
      </c>
      <c r="AO12" s="57">
        <f t="shared" si="7"/>
        <v>6.137549178102849E-4</v>
      </c>
      <c r="AP12" s="28">
        <v>1033</v>
      </c>
      <c r="AQ12" s="29">
        <v>823</v>
      </c>
      <c r="AR12" s="29">
        <v>972</v>
      </c>
      <c r="AS12" s="57">
        <f t="shared" ref="AS6:AS12" si="10">(AR12-AR11)/AR11</f>
        <v>9.3457943925233638E-3</v>
      </c>
      <c r="AT12" s="28"/>
      <c r="AU12" s="29"/>
      <c r="AV12" s="29"/>
      <c r="AW12" s="30"/>
    </row>
    <row r="13" spans="1:49" x14ac:dyDescent="0.25">
      <c r="A13" t="s">
        <v>28</v>
      </c>
    </row>
  </sheetData>
  <mergeCells count="14">
    <mergeCell ref="AP2:AS2"/>
    <mergeCell ref="AT2:AW2"/>
    <mergeCell ref="A1:AW1"/>
    <mergeCell ref="A2:A3"/>
    <mergeCell ref="B2:E2"/>
    <mergeCell ref="F2:I2"/>
    <mergeCell ref="J2:M2"/>
    <mergeCell ref="N2:Q2"/>
    <mergeCell ref="Z2:AC2"/>
    <mergeCell ref="AD2:AG2"/>
    <mergeCell ref="AH2:AK2"/>
    <mergeCell ref="AL2:AO2"/>
    <mergeCell ref="R2:U2"/>
    <mergeCell ref="V2:Y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Huesca</vt:lpstr>
      <vt:lpstr>Teruel</vt:lpstr>
      <vt:lpstr>Zaragoza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MIRIAN</dc:creator>
  <cp:lastModifiedBy>Administrador</cp:lastModifiedBy>
  <dcterms:created xsi:type="dcterms:W3CDTF">2020-04-29T14:46:24Z</dcterms:created>
  <dcterms:modified xsi:type="dcterms:W3CDTF">2022-08-30T11:54:12Z</dcterms:modified>
</cp:coreProperties>
</file>