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anillas\user\transparencia\PETICIONES INFORMACION DEPARTAMENTOS\004_PUBLICIDAD_INSTITUCIONAL\2020\nuevo\"/>
    </mc:Choice>
  </mc:AlternateContent>
  <bookViews>
    <workbookView xWindow="0" yWindow="0" windowWidth="10545" windowHeight="7965" activeTab="4"/>
  </bookViews>
  <sheets>
    <sheet name="CPI 1T 2020" sheetId="1" r:id="rId1"/>
    <sheet name="CPI 2T 2020" sheetId="6" r:id="rId2"/>
    <sheet name="CPI 3T 2020" sheetId="3" r:id="rId3"/>
    <sheet name="CPI 4T 2020" sheetId="4" r:id="rId4"/>
    <sheet name="Importe total CPI 2020" sheetId="5" r:id="rId5"/>
  </sheets>
  <externalReferences>
    <externalReference r:id="rId6"/>
  </externalReferences>
  <definedNames>
    <definedName name="_xlnm._FilterDatabase" localSheetId="0" hidden="1">'CPI 1T 2020'!$A$1:$J$75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5" i="6" l="1"/>
  <c r="B7" i="5" l="1"/>
  <c r="F123" i="4" l="1"/>
  <c r="F61" i="4"/>
  <c r="H47" i="3" l="1"/>
  <c r="J3" i="1"/>
  <c r="J74" i="1"/>
  <c r="H72" i="1"/>
  <c r="J72" i="1" s="1"/>
  <c r="H50" i="1"/>
  <c r="J59" i="1" s="1"/>
  <c r="J40" i="1"/>
  <c r="J36" i="1"/>
  <c r="J24" i="1"/>
  <c r="J75" i="1" l="1"/>
</calcChain>
</file>

<file path=xl/sharedStrings.xml><?xml version="1.0" encoding="utf-8"?>
<sst xmlns="http://schemas.openxmlformats.org/spreadsheetml/2006/main" count="583" uniqueCount="297">
  <si>
    <t>DEPARTAMENTO</t>
  </si>
  <si>
    <t>ADJUDICATARIO</t>
  </si>
  <si>
    <t>MEDIO DE COMUNICACIÓN</t>
  </si>
  <si>
    <t>FECHA INICIO</t>
  </si>
  <si>
    <t>FECHA FIN</t>
  </si>
  <si>
    <t>SUBTOTAL</t>
  </si>
  <si>
    <t>TOTAL</t>
  </si>
  <si>
    <t xml:space="preserve">GASTO/MEDIO </t>
  </si>
  <si>
    <t xml:space="preserve">Diseño, maquetación e impresión en papel de album </t>
  </si>
  <si>
    <t>Actos y juegos en Zaragoza, Huesca y Teruel</t>
  </si>
  <si>
    <t>VERIDIKA MEDIA&amp;DESIGN, S.L.</t>
  </si>
  <si>
    <t>CIENCIA, UNIVERSIDAD Y SOCIEDAD DEL CONOCIMIENTO</t>
  </si>
  <si>
    <t>COMPARTE EL SECRETO</t>
  </si>
  <si>
    <t>PROYECTO INTERREG MED EMBRACE</t>
  </si>
  <si>
    <t>MARTA TORNOS COMUNICACIÓN</t>
  </si>
  <si>
    <t>ARAGON COMUNICACION AUDIOVISUAL, S.A.</t>
  </si>
  <si>
    <t>HELIOOM COMUNICACIÓN Y MARKETING, S.L.</t>
  </si>
  <si>
    <t>HERALDO DE ARAGÓN, EL PERIÓDICO DE ARAGÓN, GASTRO ARAGÓN, REVISTA HORECA, EL GASTRONÓMICO, FACEBOOK, TWITTER, INSTAGRAM.</t>
  </si>
  <si>
    <t>ES.RADIO</t>
  </si>
  <si>
    <t>TWITTER, LINKEDIN, EVENTBRITE</t>
  </si>
  <si>
    <t xml:space="preserve">Campaña anual </t>
  </si>
  <si>
    <t>ABC.ES</t>
  </si>
  <si>
    <t>HUESCA TV</t>
  </si>
  <si>
    <t>EXTRADIGITAL.ES</t>
  </si>
  <si>
    <t>SUPLEMENTO SEÑAS DIARIO ALTOARAGÓN</t>
  </si>
  <si>
    <t>PERIÓDICO LA COMARCA (PAPEL Y WEB)</t>
  </si>
  <si>
    <t>TINTAURA, SL</t>
  </si>
  <si>
    <t>EL DIARIO.ES</t>
  </si>
  <si>
    <t>REVISTA ACTUALIDAD EMPRESAS ARAGONESAS</t>
  </si>
  <si>
    <t>REVISTAS A VIVIR (PAPEL Y WEB)</t>
  </si>
  <si>
    <t>NOTICIAS DEL MATARRAÑA</t>
  </si>
  <si>
    <t>PERIÓDICO LA ACTUALIDAD COMARCAL</t>
  </si>
  <si>
    <t>SOMOS LITERA (WEB)</t>
  </si>
  <si>
    <t>EL COMARCAL DEL JILOCA</t>
  </si>
  <si>
    <t>SPORTARAGÓN.COM</t>
  </si>
  <si>
    <t>SOBRARBE DIGITAL</t>
  </si>
  <si>
    <t>RONDA SOMONTANO</t>
  </si>
  <si>
    <t>EL POLLO URBANO</t>
  </si>
  <si>
    <t>EL GASTRÓNOMO ZARAGOZANO</t>
  </si>
  <si>
    <t>Campaña anual</t>
  </si>
  <si>
    <t>RADIO ZARAGOZA</t>
  </si>
  <si>
    <t>CADENA COPE</t>
  </si>
  <si>
    <t>ONDA CERO</t>
  </si>
  <si>
    <t>RADIO HUESCA</t>
  </si>
  <si>
    <t>RADIO LA COMARCA</t>
  </si>
  <si>
    <t>RADIO CALAMOCHA</t>
  </si>
  <si>
    <t>ES RADIO HUESCA</t>
  </si>
  <si>
    <t>EBRO FM</t>
  </si>
  <si>
    <t>RADIO BENABARRE</t>
  </si>
  <si>
    <t>RADIO MARCA</t>
  </si>
  <si>
    <t>ES RADIO ZARAGOZA</t>
  </si>
  <si>
    <t>AGENCIA ARAGONESA DE COMUNICACIÓN Y NUEVAS TECNOLOGÍAS, SL</t>
  </si>
  <si>
    <t>Grabación audios</t>
  </si>
  <si>
    <t>Aragón en Marcha (CEOE)</t>
  </si>
  <si>
    <t>HERALDO DE ARAGÓN</t>
  </si>
  <si>
    <t>EL PERIÓDICO DE ARAGÓN</t>
  </si>
  <si>
    <t>DIARIO DEL ALTOARAGÓN</t>
  </si>
  <si>
    <t>DIARIO DE TERUEL</t>
  </si>
  <si>
    <t xml:space="preserve">HERALDO DE ARAGÓN </t>
  </si>
  <si>
    <t xml:space="preserve">EL PERIÓDICO DE ARAGÓN </t>
  </si>
  <si>
    <t xml:space="preserve">DIARIO DEL ALTOARAGÓN </t>
  </si>
  <si>
    <t xml:space="preserve">DIARIO DE TERUEL </t>
  </si>
  <si>
    <t xml:space="preserve">PERIÓDICO LA COMARCA </t>
  </si>
  <si>
    <t>CADENA SER ARAGÓN</t>
  </si>
  <si>
    <t>ONDA CERO Y EUROPA FM</t>
  </si>
  <si>
    <t>RADIO EBRO</t>
  </si>
  <si>
    <t>RADIO HUESCA.COM</t>
  </si>
  <si>
    <t>HUESCA TELEVISIÓN</t>
  </si>
  <si>
    <t>ARAGON DIGITAL.ES</t>
  </si>
  <si>
    <t>HOY ARAGÓN.ES</t>
  </si>
  <si>
    <t>QUOTAS</t>
  </si>
  <si>
    <t>Spot y cuña</t>
  </si>
  <si>
    <t>Coronavirus marzo</t>
  </si>
  <si>
    <t>HERALDO DE ARAGÓN (WEB)</t>
  </si>
  <si>
    <t>EL PERIÓDICO DE ARAGÓN (WEB)</t>
  </si>
  <si>
    <t>DIARIO DEL ALTOARAGÓN (WEB)</t>
  </si>
  <si>
    <t>DIARIO DE TERUEL (WEB)</t>
  </si>
  <si>
    <t>NOTAS 21.ES</t>
  </si>
  <si>
    <t>MIT COMUNICACIÓN ESTRATÉGICA</t>
  </si>
  <si>
    <t>Adaptación vídeo</t>
  </si>
  <si>
    <t>Escolarización (2ª parte)</t>
  </si>
  <si>
    <t>EL ECONOMISTA</t>
  </si>
  <si>
    <t>EXPANSIÓN</t>
  </si>
  <si>
    <t>Aragón 2020 (prensa y digital)</t>
  </si>
  <si>
    <t xml:space="preserve">Aragón 2020 ( Radios) </t>
  </si>
  <si>
    <t>DENOMINACIÓN CAMPAÑA</t>
  </si>
  <si>
    <t>DESCRIPCIÓN</t>
  </si>
  <si>
    <t>PRESIDENCIA Y RELACIONES INSTITUCIONALES</t>
  </si>
  <si>
    <t>Plataforma Logística</t>
  </si>
  <si>
    <t>TOTAL 1er trimestre 2020</t>
  </si>
  <si>
    <t>PROMOCIÓN DEL LOGO-LEMA "COMPARTE EL SECRETO" EN LA RUTA GASTRONÓMICA DE LA TRUFA NEGRA DE ARAGÓN EN ZARAGOZA Y PROVINCIA "DESCUBRE LA TRUFA"</t>
  </si>
  <si>
    <t>SERVICIO DE EMISIÓN DE PROGRAMAS DE RADIO DESDE EL ESTAND DEL DEPARTAMENTO DE AGRICULTURA, GANADERÍA Y MEDIO AMBIENTE DEL GOBIERNO DE ARAGÓN EN FIMA 2020</t>
  </si>
  <si>
    <t>SERVICIO DE ACTIVIDADES DE COMUNICACIÓN Y DIFUSIÓN EN EL PROYECTO INTERREG MED EMBRACE</t>
  </si>
  <si>
    <r>
      <rPr>
        <sz val="10"/>
        <rFont val="Tahoma"/>
        <family val="2"/>
      </rPr>
      <t xml:space="preserve">Contrato Menor de suministro: </t>
    </r>
    <r>
      <rPr>
        <b/>
        <sz val="10"/>
        <rFont val="Tahoma"/>
        <family val="2"/>
      </rPr>
      <t>“Diseño e impresión de un álbum de cromos con motivo del 11 de febrero, Día de la mujer y la niña en la ciencia”</t>
    </r>
  </si>
  <si>
    <t>AGRICULTURA, GANADERÍA Y MEDIO AMBIENTE. SOCIEDAD ARAGONESA DE GESTIÓN AGROAMBIENTAL, S.L.U.</t>
  </si>
  <si>
    <t>Prensa escrita agradecimientos empresas</t>
  </si>
  <si>
    <t>Ciencia, Universidad y Sociedad del Conocimiento</t>
  </si>
  <si>
    <t>Funding Box Commuties, S.L</t>
  </si>
  <si>
    <t>PLATAFORMA WEB DIH</t>
  </si>
  <si>
    <t>INTERNET</t>
  </si>
  <si>
    <t>Presidencia y Relaciones Institucionales</t>
  </si>
  <si>
    <t>Campaña segunda fase proceso de escolarización</t>
  </si>
  <si>
    <t>Campaña plazas de escolarización on line (COVID-19)</t>
  </si>
  <si>
    <t>HERALDO DE ARAGÓN (PAPEL Y WEB)</t>
  </si>
  <si>
    <t>EL PERIÓDICO DE ARAGÓN (PAPEL Y WEB)</t>
  </si>
  <si>
    <t>DIARIO DEL ALTOARAGÓN (PAPEL Y WEB)</t>
  </si>
  <si>
    <t>DIARIO DE TERUEL (PAPEL Y WEB)</t>
  </si>
  <si>
    <t>SPORT ARAGÓN.COM</t>
  </si>
  <si>
    <t>ARAGÓN DIGITAL.ES</t>
  </si>
  <si>
    <t>HIBERUS TECNOLOGÍA</t>
  </si>
  <si>
    <t>Campaña ampliación coronavirus -  alimentos de Aragón</t>
  </si>
  <si>
    <t>Ampliación campaña de Promoción consumo de alimentos de Aragon (COVID-19)</t>
  </si>
  <si>
    <t>Campaña Aragón en marcha</t>
  </si>
  <si>
    <t>Publicidad con CEOE para captar  donaciones empresariales para material médico (COVID-19)</t>
  </si>
  <si>
    <t>Coronavirus (abril)</t>
  </si>
  <si>
    <t>Información y sensibilización con las medidas promovidas para combatir el COVID-19</t>
  </si>
  <si>
    <t>DIARIO DE TERUEL WEB</t>
  </si>
  <si>
    <t>PERIODICO LA COMARCA</t>
  </si>
  <si>
    <t>PERIODICO ACTUALIDAD COMARCAL</t>
  </si>
  <si>
    <t>Coronavirus (marzo)</t>
  </si>
  <si>
    <t>Alimentos Aragón</t>
  </si>
  <si>
    <t>Promoción consumo de alimentos de Aragon (COVID-19)</t>
  </si>
  <si>
    <t>los 40 y cadena dial</t>
  </si>
  <si>
    <t>RADIO JACA, SABIÑANIGO, BARBASTRO Y MONZON</t>
  </si>
  <si>
    <t>Esta historia va contigo</t>
  </si>
  <si>
    <t xml:space="preserve">Normas en fase 2  del desescalamiento por el COVID-19 </t>
  </si>
  <si>
    <t>LA COMARCA.NET</t>
  </si>
  <si>
    <t>FACEBOOK VIVIR</t>
  </si>
  <si>
    <t>SOMOS LITERA</t>
  </si>
  <si>
    <t>WEB CALATAYUD NOTICIAS</t>
  </si>
  <si>
    <t>ARAGON COMUNICACIÓN AUDIOVISUAL, SA</t>
  </si>
  <si>
    <t>Homenaje víctimas COVID-19</t>
  </si>
  <si>
    <t>Actos de homenaje en todos los pueblos de Aragón a las víctimas del (COVID-19)</t>
  </si>
  <si>
    <t>HERALDO DE ARAGÓN (PAPEL)</t>
  </si>
  <si>
    <t>EL PERIÓDICO DE ARAGÓN (PAPEL)</t>
  </si>
  <si>
    <t>DIARIO DEL ALTOARAGÓN (PAPEL)</t>
  </si>
  <si>
    <t>DIARIO DE TERUEL (PAPEL)</t>
  </si>
  <si>
    <t>Temporeros</t>
  </si>
  <si>
    <t>Campaña dirigida a facilitar la contratación de personas, en colaboración con los sindicatos agrarios, para paliar esta delicada situación, tanto de oferta laboral como de aprovisionamiento de alimentos</t>
  </si>
  <si>
    <t>SPORT ARAGÓN.ES</t>
  </si>
  <si>
    <t>3ª Fase desescalada</t>
  </si>
  <si>
    <t xml:space="preserve">Normas en “Fase 3”  del desescalamiento por el COVID19 </t>
  </si>
  <si>
    <t>RADIO ZARAGOZA, SA</t>
  </si>
  <si>
    <t>CADENA COPE Y CADENA 100</t>
  </si>
  <si>
    <t>DIARIO ABC.ES</t>
  </si>
  <si>
    <t>HOY ARAGON</t>
  </si>
  <si>
    <t>VIDEOCREACIÓN, SL</t>
  </si>
  <si>
    <t>San Jorge 2020</t>
  </si>
  <si>
    <t>Promoción del día de San Jorge</t>
  </si>
  <si>
    <t>PERIÓDICO 20 MINUTOS (WEB)</t>
  </si>
  <si>
    <t>WEB HOY ARAGÓN</t>
  </si>
  <si>
    <t>ARAGÓN COMUNICACIÓN AUDIOVISUAL, SA</t>
  </si>
  <si>
    <t>FREEMAN</t>
  </si>
  <si>
    <t>Empleo, Formación, Logística</t>
  </si>
  <si>
    <t xml:space="preserve">Ayudas a empresas, Ertes, formación y espacio logístico de Aragón </t>
  </si>
  <si>
    <t>Agricultura, Ganadería y Medio Ambiente</t>
  </si>
  <si>
    <t>Con mucho gusto</t>
  </si>
  <si>
    <t>Campaña  "Comparte el Secreto"</t>
  </si>
  <si>
    <t>Inserción semanal en el suplemento "Con mucho gusto"</t>
  </si>
  <si>
    <t xml:space="preserve"> enero 2020</t>
  </si>
  <si>
    <t>Servicio de emisión de programas de radio desde el estand del Departamento de Agricultura, Ganadería y Medio Ambiente del Gobierno de Aragón en FIMA 2020</t>
  </si>
  <si>
    <t>Servicio de actividades de comunicación y difusión en el proyecto Interreg Med Embrace</t>
  </si>
  <si>
    <t>31/06/2020</t>
  </si>
  <si>
    <t>TOTAL 2º trimestre 2020</t>
  </si>
  <si>
    <t>Aíslate</t>
  </si>
  <si>
    <t>Campaña (2) plazas de escolarización on line (COVID19)</t>
  </si>
  <si>
    <t>VÍDEO</t>
  </si>
  <si>
    <t>Incendios</t>
  </si>
  <si>
    <t>Prevención de incendios en época estival</t>
  </si>
  <si>
    <t>PERIÓDICO LA COMARCA</t>
  </si>
  <si>
    <t>DIARIO ABC (WEB)</t>
  </si>
  <si>
    <t>SPORT ARAGON.COM</t>
  </si>
  <si>
    <t>ARAGÓN COMUNICACIÓN AUDIOVISUAL, SL</t>
  </si>
  <si>
    <t>Ciencia, Universidad y Sociedad del Conocimiento. Instituto Tecnológico de Aragón (ITA)</t>
  </si>
  <si>
    <t>Asistencia técnica sonido para jornada presentación DIH</t>
  </si>
  <si>
    <t>DIFUSION PROGRAMA INNOIDEA</t>
  </si>
  <si>
    <t>RAMPA HUESCA SL</t>
  </si>
  <si>
    <t>JORNADA</t>
  </si>
  <si>
    <t>Publicación artículo:'Uncertainty propagation using the full second-order approach for probabilistic fatigue crack growth life"</t>
  </si>
  <si>
    <t>DIFUSION TECNOLOGIA INTEGRIDAD ESTRUCTURAL Y FATIGA</t>
  </si>
  <si>
    <t>SCIPEDIA, S.L.</t>
  </si>
  <si>
    <t>REVISTA ESPECIALIZADA</t>
  </si>
  <si>
    <t>Article publication charge of JCAV-2020-0001_R1. Proyecto europeo</t>
  </si>
  <si>
    <t>DIFUSION RESULTADOS PROYECTO EUROPEO</t>
  </si>
  <si>
    <t>SAE INTERNATIONAL</t>
  </si>
  <si>
    <t>Video Presentación DIH Aragón</t>
  </si>
  <si>
    <t>DIFUSION ARAGON DIH</t>
  </si>
  <si>
    <t>ALFONSO SANCHEZ CALVO</t>
  </si>
  <si>
    <t>VIDEO</t>
  </si>
  <si>
    <t>Asistencia técnica para jornada presentación DIH</t>
  </si>
  <si>
    <t>ASISTENCIA TECNICA SONIDO</t>
  </si>
  <si>
    <t>Promoción y difusión de la I+D+I de la CCAA de Aragón</t>
  </si>
  <si>
    <t>TERCER MILENIO</t>
  </si>
  <si>
    <t>HERALDO DE ARAGON EDITORA, S.L.U</t>
  </si>
  <si>
    <t>Publicación WEB</t>
  </si>
  <si>
    <t xml:space="preserve"> Registro para realización ponencia en “16th International Conference on Web Information Systems and Technologies” que tendrá lugar los días 3-5 de Noviembre del 2020</t>
  </si>
  <si>
    <t>CONGRESO WEBIST 2020</t>
  </si>
  <si>
    <t>INSTITUTO PARA OS SISTEMAS E TECNOLOGIAS DE INFORMAÇAO,CONTROLO E COMUNICAÇÄO</t>
  </si>
  <si>
    <t>CONGRESO</t>
  </si>
  <si>
    <t>Agricultura, Ganadería y Medio Ambiente. SARGA</t>
  </si>
  <si>
    <t>2 inserciones publicitarias de la campaña de promoción de Alimentos de Aragón y figuras de calidad diferenciada. Edición de juio y noviembre</t>
  </si>
  <si>
    <t>EBRO ECONÓMICO</t>
  </si>
  <si>
    <t>PRENSA ESCRITA</t>
  </si>
  <si>
    <t>JULIO</t>
  </si>
  <si>
    <t>NOVIEMBRE</t>
  </si>
  <si>
    <t>EmpresaOn: Notas de prensa y convocatorias. Videos. Contenidos Publicitarios. Plato TV</t>
  </si>
  <si>
    <t>IMASC Comunicación Positiva SL</t>
  </si>
  <si>
    <t>DIGITAL Y TV</t>
  </si>
  <si>
    <t>DICIEMBRE</t>
  </si>
  <si>
    <t>Revista AKI Zaragoza:1 página color publicidad + 2 de contenido</t>
  </si>
  <si>
    <t>IMPACTO CULTURAL EN ARAGÓN, SL.</t>
  </si>
  <si>
    <t>OCTUBRE</t>
  </si>
  <si>
    <t xml:space="preserve">Periodico "La Comarca": 4 inserciones de media página </t>
  </si>
  <si>
    <t>PROMOTORA CULTURAL BAJO ARAGÓN, S.L.</t>
  </si>
  <si>
    <t>AGOSTO</t>
  </si>
  <si>
    <t>El Seminario La Comarca del Jalón: Un faldón color, dos publicaciones Agosto. Actualidad Comarcal: Un faldón color en el periódico de agosto</t>
  </si>
  <si>
    <t>APM CONSULTING S.L</t>
  </si>
  <si>
    <t>1 Inserción publicitario página completa impar color en y una entrevista de 8.500 caracteres en"AgroNegocios"</t>
  </si>
  <si>
    <t xml:space="preserve">EUMEDIA, S.A. </t>
  </si>
  <si>
    <t>RAMPA HUESCA, S.L.</t>
  </si>
  <si>
    <t>TOTAL 3er trimestre 2020</t>
  </si>
  <si>
    <t>IMPORTE TOTAL</t>
  </si>
  <si>
    <t>Campaña de vacunación contra la gripe</t>
  </si>
  <si>
    <t>CADENA SER ARAGÓN (RADIO Y WEB)</t>
  </si>
  <si>
    <t>CADENA COPE (RADIO Y WEB)</t>
  </si>
  <si>
    <t>RADIO LA COMARCA (RADIO Y WEB)</t>
  </si>
  <si>
    <t>RADIO CALAMOCHA (RADIO Y WEB)</t>
  </si>
  <si>
    <t>Autónomos y economía social</t>
  </si>
  <si>
    <t>Animación a la cultura</t>
  </si>
  <si>
    <t>KISS FM</t>
  </si>
  <si>
    <t>AGENCIA ARAGONESA DE NOTICIAS</t>
  </si>
  <si>
    <t>Covid Navidad 2020</t>
  </si>
  <si>
    <t>HERALDO DE ARAGÓN (web)</t>
  </si>
  <si>
    <t>EL PERIÓDICO DE ARAGÓN (web)</t>
  </si>
  <si>
    <t>DIARIO DEL ALTOARAGÓN (web)</t>
  </si>
  <si>
    <t>20 MINUTOS.ES</t>
  </si>
  <si>
    <t>RONDA SOMONTANO.COM</t>
  </si>
  <si>
    <t>EUROPA PRESS.ES</t>
  </si>
  <si>
    <t>GANAS DE VIVIR.ES</t>
  </si>
  <si>
    <t>RADIO COMARCAL CALATAYUD (RADIO Y WEB)</t>
  </si>
  <si>
    <t>REDES EN LA NUBE.COM</t>
  </si>
  <si>
    <t>Ciencia, Universidad  y Sociedad del Conocimiento</t>
  </si>
  <si>
    <t>ITA</t>
  </si>
  <si>
    <t>Feria Grex Robot</t>
  </si>
  <si>
    <t>Vídeo Feria Grex Robot Expo</t>
  </si>
  <si>
    <t>SARGA - Alimentos nobles</t>
  </si>
  <si>
    <t>Canal de YouTube ‘Cocina con Segarra.Facebook, Instagram, Twitter.Emisión en Canal 56 TV. 2 intervenciones semanales en emisoras de radio (Cadena Cope, Cadena SER, Onda Cero y Aragón Radio). 1 intervención semanal en Aragón TV.</t>
  </si>
  <si>
    <t>Cadena Ser Teruel</t>
  </si>
  <si>
    <t>Emisoras de radio: Zaragoza, Binefar, Calatayud, Cinco Villas y Tarazona.</t>
  </si>
  <si>
    <t>Radio: Las tres emisoras del Grupo La Comarca asociadas a Cadena Ser (Alcañiz, Caspe y Utrillas). Web: megabanner de 990 x90 px y robapáginas de 300 x 250 px para formatos móviles
en la portada del periódico digital www.lacomarca.net.</t>
  </si>
  <si>
    <t>Edición digital de marca. edición digital del elmundo.es y radio marca</t>
  </si>
  <si>
    <t>Radio Calamocha.</t>
  </si>
  <si>
    <t>Radio Huesca, Radio Jaca, Radio Sabiñanigo, Radio Barbastro, Radio Monzón y TV Huesca</t>
  </si>
  <si>
    <t>Prensa digital El Diario de Teruel</t>
  </si>
  <si>
    <t>Radio Ebro</t>
  </si>
  <si>
    <t>Prensa digital Elperiodicodearagon.com</t>
  </si>
  <si>
    <t>Medio digital: Web,Facebook, Instagram e Instagram Stories</t>
  </si>
  <si>
    <t>Digital: Aragondigital.es.</t>
  </si>
  <si>
    <t>Digital: Sportaragon.com</t>
  </si>
  <si>
    <t>Digital: ABC.es</t>
  </si>
  <si>
    <t>Digital: El Pais con IP Aragón</t>
  </si>
  <si>
    <t>Digital: 20 minutos</t>
  </si>
  <si>
    <t xml:space="preserve">Radio Onda Cero </t>
  </si>
  <si>
    <t>Digital: eldiario.es</t>
  </si>
  <si>
    <t>Digital:  elEconomista.es</t>
  </si>
  <si>
    <t>Soporte publicitario: vasos</t>
  </si>
  <si>
    <t>Soporte publicitario: Autobuses Urbanos de Zaragoza</t>
  </si>
  <si>
    <t>Soporte publicitario: Lona y vinilos</t>
  </si>
  <si>
    <t>Sopote publicitario digital</t>
  </si>
  <si>
    <t>Radio COPE</t>
  </si>
  <si>
    <t>Soporte publicitario: Mupis</t>
  </si>
  <si>
    <t>Prensa digital: el Heraldo y Diario del Alto Aragón</t>
  </si>
  <si>
    <t>Prensa digital: hoyaragon.es</t>
  </si>
  <si>
    <t>TV Antena 3</t>
  </si>
  <si>
    <t> revista Fruit Attraction</t>
  </si>
  <si>
    <t>Soporte publicitario: cartelería</t>
  </si>
  <si>
    <t>Sopote publicitario TV</t>
  </si>
  <si>
    <t>Atremedia</t>
  </si>
  <si>
    <t>Mediaset</t>
  </si>
  <si>
    <t>Telecinco</t>
  </si>
  <si>
    <t>Antena 3</t>
  </si>
  <si>
    <t>Telemadrid</t>
  </si>
  <si>
    <t>Aragón TV</t>
  </si>
  <si>
    <t>Plan de medios exterior: Callao</t>
  </si>
  <si>
    <t>Plan de medios online</t>
  </si>
  <si>
    <t>Geolocalización (Taptap digital)</t>
  </si>
  <si>
    <t xml:space="preserve">Corporación Aragonesa de Radio Televisión </t>
  </si>
  <si>
    <t>Prensa escrita</t>
  </si>
  <si>
    <t>Radio</t>
  </si>
  <si>
    <t>Prensa Digital</t>
  </si>
  <si>
    <t>Trimeste</t>
  </si>
  <si>
    <t>Importe</t>
  </si>
  <si>
    <t>1er trimeste</t>
  </si>
  <si>
    <t>2º trimestre</t>
  </si>
  <si>
    <t>3er trimestre</t>
  </si>
  <si>
    <t>4º trimestre</t>
  </si>
  <si>
    <t>Campañas publicidad institucional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</si>
</sst>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[$-C0A]mmmm\-yy;@"/>
    <numFmt numFmtId="166" formatCode="#,##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color rgb="FFFF0000"/>
      <name val="Tahoma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sz val="10"/>
      <color theme="1"/>
      <name val="Tahoma"/>
      <family val="2"/>
    </font>
    <font>
      <sz val="10"/>
      <color rgb="FFFF0000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.5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 tint="0.14996795556505021"/>
      </top>
      <bottom style="medium">
        <color theme="1" tint="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 tint="0.149967955565050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 tint="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22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4" fillId="0" borderId="4" xfId="0" applyFont="1" applyBorder="1" applyAlignment="1">
      <alignment wrapText="1"/>
    </xf>
    <xf numFmtId="0" fontId="4" fillId="0" borderId="4" xfId="0" applyFont="1" applyBorder="1"/>
    <xf numFmtId="164" fontId="4" fillId="0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wrapText="1"/>
    </xf>
    <xf numFmtId="164" fontId="4" fillId="0" borderId="5" xfId="0" applyNumberFormat="1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/>
    <xf numFmtId="164" fontId="4" fillId="0" borderId="1" xfId="0" applyNumberFormat="1" applyFont="1" applyFill="1" applyBorder="1" applyAlignment="1"/>
    <xf numFmtId="0" fontId="4" fillId="0" borderId="1" xfId="0" applyFont="1" applyFill="1" applyBorder="1" applyAlignment="1">
      <alignment wrapText="1"/>
    </xf>
    <xf numFmtId="14" fontId="4" fillId="0" borderId="5" xfId="0" applyNumberFormat="1" applyFont="1" applyBorder="1"/>
    <xf numFmtId="0" fontId="4" fillId="0" borderId="1" xfId="0" applyFont="1" applyBorder="1"/>
    <xf numFmtId="0" fontId="9" fillId="0" borderId="5" xfId="0" applyFont="1" applyBorder="1"/>
    <xf numFmtId="0" fontId="8" fillId="0" borderId="4" xfId="0" applyFont="1" applyBorder="1"/>
    <xf numFmtId="14" fontId="4" fillId="0" borderId="4" xfId="0" applyNumberFormat="1" applyFont="1" applyBorder="1"/>
    <xf numFmtId="164" fontId="4" fillId="0" borderId="4" xfId="0" applyNumberFormat="1" applyFont="1" applyBorder="1"/>
    <xf numFmtId="3" fontId="8" fillId="0" borderId="4" xfId="0" applyNumberFormat="1" applyFont="1" applyBorder="1"/>
    <xf numFmtId="0" fontId="9" fillId="0" borderId="1" xfId="0" applyFont="1" applyBorder="1"/>
    <xf numFmtId="0" fontId="8" fillId="0" borderId="1" xfId="0" applyFont="1" applyBorder="1"/>
    <xf numFmtId="0" fontId="8" fillId="0" borderId="2" xfId="0" applyFont="1" applyBorder="1"/>
    <xf numFmtId="0" fontId="4" fillId="0" borderId="1" xfId="0" applyFont="1" applyFill="1" applyBorder="1"/>
    <xf numFmtId="14" fontId="4" fillId="0" borderId="4" xfId="0" applyNumberFormat="1" applyFont="1" applyFill="1" applyBorder="1" applyAlignment="1">
      <alignment horizontal="left" vertical="center"/>
    </xf>
    <xf numFmtId="14" fontId="4" fillId="0" borderId="5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8" fillId="0" borderId="5" xfId="0" applyFont="1" applyBorder="1"/>
    <xf numFmtId="0" fontId="3" fillId="0" borderId="5" xfId="0" applyFont="1" applyBorder="1"/>
    <xf numFmtId="0" fontId="4" fillId="0" borderId="5" xfId="0" applyFont="1" applyBorder="1"/>
    <xf numFmtId="0" fontId="4" fillId="0" borderId="5" xfId="0" applyFont="1" applyFill="1" applyBorder="1"/>
    <xf numFmtId="164" fontId="4" fillId="0" borderId="4" xfId="0" applyNumberFormat="1" applyFont="1" applyFill="1" applyBorder="1" applyAlignment="1"/>
    <xf numFmtId="164" fontId="4" fillId="0" borderId="5" xfId="0" applyNumberFormat="1" applyFont="1" applyFill="1" applyBorder="1" applyAlignment="1"/>
    <xf numFmtId="3" fontId="3" fillId="0" borderId="8" xfId="0" applyNumberFormat="1" applyFont="1" applyBorder="1"/>
    <xf numFmtId="0" fontId="3" fillId="0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4" fontId="4" fillId="0" borderId="7" xfId="0" applyNumberFormat="1" applyFont="1" applyBorder="1"/>
    <xf numFmtId="164" fontId="4" fillId="0" borderId="7" xfId="0" applyNumberFormat="1" applyFont="1" applyBorder="1" applyAlignment="1"/>
    <xf numFmtId="164" fontId="4" fillId="0" borderId="7" xfId="0" applyNumberFormat="1" applyFont="1" applyFill="1" applyBorder="1" applyAlignment="1"/>
    <xf numFmtId="0" fontId="3" fillId="0" borderId="4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164" fontId="10" fillId="0" borderId="7" xfId="0" applyNumberFormat="1" applyFont="1" applyBorder="1"/>
    <xf numFmtId="164" fontId="10" fillId="0" borderId="5" xfId="0" applyNumberFormat="1" applyFont="1" applyBorder="1"/>
    <xf numFmtId="164" fontId="3" fillId="0" borderId="5" xfId="0" applyNumberFormat="1" applyFont="1" applyFill="1" applyBorder="1"/>
    <xf numFmtId="0" fontId="4" fillId="0" borderId="7" xfId="0" applyFont="1" applyBorder="1" applyAlignment="1">
      <alignment horizontal="left" vertical="top" wrapText="1"/>
    </xf>
    <xf numFmtId="164" fontId="4" fillId="0" borderId="4" xfId="0" applyNumberFormat="1" applyFont="1" applyFill="1" applyBorder="1" applyAlignment="1">
      <alignment horizontal="right" vertical="center"/>
    </xf>
    <xf numFmtId="164" fontId="4" fillId="0" borderId="5" xfId="0" applyNumberFormat="1" applyFont="1" applyFill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4" fillId="0" borderId="5" xfId="0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0" fontId="8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10" fillId="0" borderId="0" xfId="0" applyFont="1" applyBorder="1" applyAlignment="1">
      <alignment horizontal="left"/>
    </xf>
    <xf numFmtId="0" fontId="4" fillId="0" borderId="0" xfId="2" applyFont="1" applyBorder="1" applyAlignment="1">
      <alignment horizontal="left"/>
    </xf>
    <xf numFmtId="0" fontId="8" fillId="0" borderId="0" xfId="0" applyFont="1"/>
    <xf numFmtId="0" fontId="8" fillId="0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/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4" fillId="2" borderId="0" xfId="0" applyFont="1" applyFill="1" applyBorder="1"/>
    <xf numFmtId="14" fontId="4" fillId="2" borderId="0" xfId="0" applyNumberFormat="1" applyFont="1" applyFill="1" applyBorder="1"/>
    <xf numFmtId="0" fontId="10" fillId="0" borderId="0" xfId="0" applyFont="1" applyAlignment="1">
      <alignment horizontal="left" vertical="top" wrapText="1"/>
    </xf>
    <xf numFmtId="0" fontId="8" fillId="0" borderId="1" xfId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165" fontId="4" fillId="0" borderId="17" xfId="0" applyNumberFormat="1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/>
    </xf>
    <xf numFmtId="0" fontId="4" fillId="0" borderId="1" xfId="0" applyFont="1" applyBorder="1" applyAlignment="1">
      <alignment vertical="top" wrapText="1"/>
    </xf>
    <xf numFmtId="0" fontId="4" fillId="0" borderId="17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166" fontId="12" fillId="0" borderId="0" xfId="0" applyNumberFormat="1" applyFont="1" applyAlignment="1">
      <alignment horizontal="right"/>
    </xf>
    <xf numFmtId="166" fontId="4" fillId="0" borderId="1" xfId="0" applyNumberFormat="1" applyFont="1" applyFill="1" applyBorder="1" applyAlignment="1">
      <alignment vertical="top" wrapText="1"/>
    </xf>
    <xf numFmtId="166" fontId="4" fillId="0" borderId="1" xfId="0" applyNumberFormat="1" applyFont="1" applyBorder="1" applyAlignment="1">
      <alignment horizontal="right"/>
    </xf>
    <xf numFmtId="166" fontId="8" fillId="2" borderId="0" xfId="0" applyNumberFormat="1" applyFont="1" applyFill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6" fontId="3" fillId="2" borderId="18" xfId="0" applyNumberFormat="1" applyFont="1" applyFill="1" applyBorder="1" applyAlignment="1">
      <alignment horizontal="left"/>
    </xf>
    <xf numFmtId="166" fontId="3" fillId="2" borderId="18" xfId="0" applyNumberFormat="1" applyFont="1" applyFill="1" applyBorder="1" applyAlignment="1">
      <alignment horizontal="center"/>
    </xf>
    <xf numFmtId="166" fontId="3" fillId="2" borderId="18" xfId="0" applyNumberFormat="1" applyFont="1" applyFill="1" applyBorder="1" applyAlignment="1">
      <alignment horizontal="right"/>
    </xf>
    <xf numFmtId="0" fontId="8" fillId="0" borderId="19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14" fontId="4" fillId="0" borderId="19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right"/>
    </xf>
    <xf numFmtId="0" fontId="4" fillId="0" borderId="21" xfId="0" applyFont="1" applyBorder="1" applyAlignment="1">
      <alignment horizontal="left"/>
    </xf>
    <xf numFmtId="14" fontId="4" fillId="0" borderId="22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right"/>
    </xf>
    <xf numFmtId="0" fontId="8" fillId="0" borderId="18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14" fontId="4" fillId="0" borderId="24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right"/>
    </xf>
    <xf numFmtId="0" fontId="4" fillId="0" borderId="25" xfId="0" applyFont="1" applyBorder="1" applyAlignment="1">
      <alignment horizontal="left"/>
    </xf>
    <xf numFmtId="14" fontId="4" fillId="0" borderId="26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right"/>
    </xf>
    <xf numFmtId="0" fontId="10" fillId="3" borderId="27" xfId="0" applyFont="1" applyFill="1" applyBorder="1"/>
    <xf numFmtId="0" fontId="9" fillId="3" borderId="28" xfId="0" applyFont="1" applyFill="1" applyBorder="1"/>
    <xf numFmtId="0" fontId="8" fillId="3" borderId="28" xfId="0" applyFont="1" applyFill="1" applyBorder="1"/>
    <xf numFmtId="0" fontId="4" fillId="3" borderId="28" xfId="0" applyFont="1" applyFill="1" applyBorder="1"/>
    <xf numFmtId="164" fontId="3" fillId="3" borderId="29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vertical="top" wrapText="1"/>
    </xf>
    <xf numFmtId="0" fontId="4" fillId="0" borderId="30" xfId="0" applyFont="1" applyFill="1" applyBorder="1" applyAlignment="1">
      <alignment vertical="top" wrapText="1"/>
    </xf>
    <xf numFmtId="166" fontId="4" fillId="0" borderId="2" xfId="0" applyNumberFormat="1" applyFont="1" applyFill="1" applyBorder="1" applyAlignment="1">
      <alignment vertical="top" wrapText="1"/>
    </xf>
    <xf numFmtId="14" fontId="4" fillId="3" borderId="28" xfId="0" applyNumberFormat="1" applyFont="1" applyFill="1" applyBorder="1" applyAlignment="1">
      <alignment horizontal="center"/>
    </xf>
    <xf numFmtId="164" fontId="4" fillId="3" borderId="28" xfId="0" applyNumberFormat="1" applyFont="1" applyFill="1" applyBorder="1" applyAlignment="1">
      <alignment horizontal="right"/>
    </xf>
    <xf numFmtId="0" fontId="4" fillId="0" borderId="2" xfId="0" applyFont="1" applyFill="1" applyBorder="1"/>
    <xf numFmtId="0" fontId="4" fillId="0" borderId="2" xfId="0" applyFont="1" applyBorder="1"/>
    <xf numFmtId="14" fontId="4" fillId="0" borderId="2" xfId="0" applyNumberFormat="1" applyFont="1" applyBorder="1"/>
    <xf numFmtId="16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/>
    <xf numFmtId="164" fontId="3" fillId="0" borderId="2" xfId="0" applyNumberFormat="1" applyFont="1" applyFill="1" applyBorder="1"/>
    <xf numFmtId="0" fontId="6" fillId="3" borderId="27" xfId="0" applyFont="1" applyFill="1" applyBorder="1"/>
    <xf numFmtId="0" fontId="5" fillId="3" borderId="28" xfId="0" applyFont="1" applyFill="1" applyBorder="1"/>
    <xf numFmtId="0" fontId="1" fillId="3" borderId="28" xfId="0" applyFont="1" applyFill="1" applyBorder="1"/>
    <xf numFmtId="0" fontId="2" fillId="3" borderId="28" xfId="0" applyFont="1" applyFill="1" applyBorder="1"/>
    <xf numFmtId="14" fontId="2" fillId="3" borderId="28" xfId="0" applyNumberFormat="1" applyFont="1" applyFill="1" applyBorder="1"/>
    <xf numFmtId="164" fontId="2" fillId="3" borderId="28" xfId="0" applyNumberFormat="1" applyFont="1" applyFill="1" applyBorder="1" applyAlignment="1">
      <alignment horizontal="right"/>
    </xf>
    <xf numFmtId="3" fontId="1" fillId="3" borderId="28" xfId="0" applyNumberFormat="1" applyFont="1" applyFill="1" applyBorder="1"/>
    <xf numFmtId="164" fontId="7" fillId="3" borderId="29" xfId="0" applyNumberFormat="1" applyFont="1" applyFill="1" applyBorder="1"/>
    <xf numFmtId="0" fontId="12" fillId="0" borderId="0" xfId="0" applyFont="1" applyAlignment="1">
      <alignment vertical="center"/>
    </xf>
    <xf numFmtId="0" fontId="12" fillId="0" borderId="31" xfId="0" applyFont="1" applyBorder="1"/>
    <xf numFmtId="0" fontId="0" fillId="0" borderId="3" xfId="0" applyBorder="1"/>
    <xf numFmtId="164" fontId="0" fillId="0" borderId="3" xfId="0" applyNumberFormat="1" applyBorder="1"/>
    <xf numFmtId="0" fontId="0" fillId="0" borderId="1" xfId="0" applyBorder="1"/>
    <xf numFmtId="0" fontId="12" fillId="7" borderId="1" xfId="0" applyFont="1" applyFill="1" applyBorder="1" applyAlignment="1">
      <alignment horizontal="right"/>
    </xf>
    <xf numFmtId="164" fontId="12" fillId="7" borderId="1" xfId="0" applyNumberFormat="1" applyFont="1" applyFill="1" applyBorder="1"/>
    <xf numFmtId="0" fontId="12" fillId="4" borderId="11" xfId="0" applyFont="1" applyFill="1" applyBorder="1" applyAlignment="1">
      <alignment horizontal="left"/>
    </xf>
    <xf numFmtId="0" fontId="12" fillId="4" borderId="11" xfId="0" applyFont="1" applyFill="1" applyBorder="1" applyAlignment="1">
      <alignment horizontal="left" vertical="top" wrapText="1"/>
    </xf>
    <xf numFmtId="3" fontId="12" fillId="4" borderId="11" xfId="0" applyNumberFormat="1" applyFont="1" applyFill="1" applyBorder="1" applyAlignment="1">
      <alignment horizontal="left"/>
    </xf>
    <xf numFmtId="0" fontId="15" fillId="4" borderId="11" xfId="0" applyFont="1" applyFill="1" applyBorder="1" applyAlignment="1">
      <alignment horizontal="left"/>
    </xf>
    <xf numFmtId="0" fontId="12" fillId="0" borderId="12" xfId="0" applyFont="1" applyBorder="1" applyAlignment="1">
      <alignment horizontal="left" vertical="center"/>
    </xf>
    <xf numFmtId="0" fontId="12" fillId="0" borderId="12" xfId="1" applyFont="1" applyFill="1" applyBorder="1" applyAlignment="1">
      <alignment horizontal="left" vertical="center" wrapText="1"/>
    </xf>
    <xf numFmtId="0" fontId="0" fillId="0" borderId="12" xfId="1" applyFont="1" applyFill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165" fontId="16" fillId="0" borderId="12" xfId="0" applyNumberFormat="1" applyFont="1" applyFill="1" applyBorder="1" applyAlignment="1">
      <alignment horizontal="left" vertical="center"/>
    </xf>
    <xf numFmtId="164" fontId="16" fillId="0" borderId="12" xfId="0" applyNumberFormat="1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left"/>
    </xf>
    <xf numFmtId="0" fontId="12" fillId="5" borderId="13" xfId="0" applyFont="1" applyFill="1" applyBorder="1" applyAlignment="1">
      <alignment horizontal="left" vertical="top" wrapText="1"/>
    </xf>
    <xf numFmtId="0" fontId="16" fillId="5" borderId="13" xfId="0" applyFont="1" applyFill="1" applyBorder="1" applyAlignment="1">
      <alignment horizontal="left"/>
    </xf>
    <xf numFmtId="14" fontId="16" fillId="5" borderId="13" xfId="0" applyNumberFormat="1" applyFont="1" applyFill="1" applyBorder="1" applyAlignment="1">
      <alignment horizontal="left"/>
    </xf>
    <xf numFmtId="164" fontId="16" fillId="5" borderId="13" xfId="0" applyNumberFormat="1" applyFont="1" applyFill="1" applyBorder="1" applyAlignment="1">
      <alignment horizontal="left"/>
    </xf>
    <xf numFmtId="0" fontId="12" fillId="0" borderId="14" xfId="0" applyFont="1" applyBorder="1" applyAlignment="1">
      <alignment horizontal="left" vertical="top"/>
    </xf>
    <xf numFmtId="0" fontId="15" fillId="0" borderId="14" xfId="2" applyFont="1" applyBorder="1" applyAlignment="1">
      <alignment horizontal="left" vertical="top" wrapText="1"/>
    </xf>
    <xf numFmtId="0" fontId="16" fillId="0" borderId="14" xfId="2" applyFont="1" applyBorder="1" applyAlignment="1">
      <alignment horizontal="left" vertical="top" wrapText="1"/>
    </xf>
    <xf numFmtId="0" fontId="0" fillId="0" borderId="14" xfId="0" applyFont="1" applyBorder="1" applyAlignment="1">
      <alignment horizontal="left"/>
    </xf>
    <xf numFmtId="0" fontId="16" fillId="0" borderId="14" xfId="2" applyFont="1" applyBorder="1" applyAlignment="1">
      <alignment horizontal="left" vertical="top"/>
    </xf>
    <xf numFmtId="14" fontId="16" fillId="0" borderId="14" xfId="2" applyNumberFormat="1" applyFont="1" applyBorder="1" applyAlignment="1">
      <alignment horizontal="left" vertical="top"/>
    </xf>
    <xf numFmtId="3" fontId="0" fillId="0" borderId="14" xfId="0" applyNumberFormat="1" applyFont="1" applyBorder="1" applyAlignment="1">
      <alignment horizontal="left" vertical="top"/>
    </xf>
    <xf numFmtId="164" fontId="16" fillId="0" borderId="14" xfId="2" applyNumberFormat="1" applyFont="1" applyBorder="1" applyAlignment="1">
      <alignment horizontal="left" vertical="top"/>
    </xf>
    <xf numFmtId="0" fontId="0" fillId="0" borderId="15" xfId="0" applyFont="1" applyBorder="1" applyAlignment="1">
      <alignment horizontal="left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left"/>
    </xf>
    <xf numFmtId="0" fontId="16" fillId="0" borderId="15" xfId="2" applyFont="1" applyBorder="1" applyAlignment="1">
      <alignment horizontal="left"/>
    </xf>
    <xf numFmtId="14" fontId="16" fillId="0" borderId="15" xfId="2" applyNumberFormat="1" applyFont="1" applyBorder="1" applyAlignment="1">
      <alignment horizontal="left"/>
    </xf>
    <xf numFmtId="3" fontId="0" fillId="0" borderId="15" xfId="0" applyNumberFormat="1" applyFont="1" applyBorder="1" applyAlignment="1">
      <alignment horizontal="left"/>
    </xf>
    <xf numFmtId="164" fontId="16" fillId="0" borderId="15" xfId="2" applyNumberFormat="1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12" fillId="0" borderId="16" xfId="0" applyFont="1" applyBorder="1" applyAlignment="1">
      <alignment horizontal="left" vertical="top" wrapText="1"/>
    </xf>
    <xf numFmtId="0" fontId="16" fillId="0" borderId="16" xfId="2" applyFont="1" applyBorder="1" applyAlignment="1">
      <alignment horizontal="left"/>
    </xf>
    <xf numFmtId="14" fontId="16" fillId="0" borderId="16" xfId="2" applyNumberFormat="1" applyFont="1" applyBorder="1" applyAlignment="1">
      <alignment horizontal="left"/>
    </xf>
    <xf numFmtId="3" fontId="0" fillId="0" borderId="16" xfId="0" applyNumberFormat="1" applyFont="1" applyBorder="1" applyAlignment="1">
      <alignment horizontal="left"/>
    </xf>
    <xf numFmtId="164" fontId="16" fillId="0" borderId="16" xfId="2" applyNumberFormat="1" applyFont="1" applyBorder="1" applyAlignment="1">
      <alignment horizontal="left"/>
    </xf>
    <xf numFmtId="0" fontId="12" fillId="0" borderId="14" xfId="0" applyFont="1" applyBorder="1" applyAlignment="1">
      <alignment horizontal="left" vertical="top" wrapText="1"/>
    </xf>
    <xf numFmtId="0" fontId="0" fillId="6" borderId="15" xfId="0" applyFont="1" applyFill="1" applyBorder="1" applyAlignment="1">
      <alignment horizontal="left"/>
    </xf>
    <xf numFmtId="0" fontId="0" fillId="6" borderId="16" xfId="0" applyFont="1" applyFill="1" applyBorder="1" applyAlignment="1">
      <alignment horizontal="left"/>
    </xf>
    <xf numFmtId="0" fontId="16" fillId="0" borderId="14" xfId="2" applyFont="1" applyBorder="1" applyAlignment="1">
      <alignment horizontal="left" wrapText="1"/>
    </xf>
    <xf numFmtId="14" fontId="16" fillId="0" borderId="14" xfId="2" applyNumberFormat="1" applyFont="1" applyBorder="1" applyAlignment="1">
      <alignment horizontal="left"/>
    </xf>
    <xf numFmtId="3" fontId="0" fillId="0" borderId="14" xfId="0" applyNumberFormat="1" applyFont="1" applyBorder="1" applyAlignment="1">
      <alignment horizontal="left"/>
    </xf>
    <xf numFmtId="164" fontId="16" fillId="0" borderId="14" xfId="2" applyNumberFormat="1" applyFont="1" applyBorder="1" applyAlignment="1">
      <alignment horizontal="left"/>
    </xf>
    <xf numFmtId="0" fontId="16" fillId="0" borderId="16" xfId="2" applyFont="1" applyFill="1" applyBorder="1" applyAlignment="1">
      <alignment horizontal="left"/>
    </xf>
    <xf numFmtId="164" fontId="16" fillId="0" borderId="16" xfId="2" applyNumberFormat="1" applyFont="1" applyFill="1" applyBorder="1" applyAlignment="1">
      <alignment horizontal="left"/>
    </xf>
    <xf numFmtId="0" fontId="0" fillId="0" borderId="14" xfId="0" applyFont="1" applyBorder="1" applyAlignment="1">
      <alignment horizontal="left" vertical="top" wrapText="1"/>
    </xf>
    <xf numFmtId="14" fontId="16" fillId="0" borderId="14" xfId="2" applyNumberFormat="1" applyFont="1" applyBorder="1" applyAlignment="1">
      <alignment horizontal="left" vertical="top" wrapText="1"/>
    </xf>
    <xf numFmtId="3" fontId="0" fillId="0" borderId="14" xfId="0" applyNumberFormat="1" applyFont="1" applyBorder="1" applyAlignment="1">
      <alignment horizontal="left" vertical="top" wrapText="1"/>
    </xf>
    <xf numFmtId="164" fontId="16" fillId="0" borderId="14" xfId="2" applyNumberFormat="1" applyFont="1" applyBorder="1" applyAlignment="1">
      <alignment horizontal="left" vertical="top" wrapText="1"/>
    </xf>
    <xf numFmtId="4" fontId="16" fillId="0" borderId="14" xfId="2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16" fillId="0" borderId="15" xfId="2" applyFont="1" applyBorder="1" applyAlignment="1">
      <alignment horizontal="left" vertical="top" wrapText="1"/>
    </xf>
    <xf numFmtId="0" fontId="16" fillId="0" borderId="16" xfId="2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16" fillId="0" borderId="16" xfId="2" applyFont="1" applyBorder="1" applyAlignment="1">
      <alignment horizontal="left" vertical="top"/>
    </xf>
    <xf numFmtId="14" fontId="16" fillId="0" borderId="16" xfId="2" applyNumberFormat="1" applyFont="1" applyBorder="1" applyAlignment="1">
      <alignment horizontal="left" vertical="top"/>
    </xf>
    <xf numFmtId="3" fontId="0" fillId="0" borderId="16" xfId="0" applyNumberFormat="1" applyFont="1" applyBorder="1" applyAlignment="1">
      <alignment horizontal="left" vertical="top"/>
    </xf>
    <xf numFmtId="164" fontId="16" fillId="0" borderId="16" xfId="2" applyNumberFormat="1" applyFont="1" applyBorder="1" applyAlignment="1">
      <alignment horizontal="left" vertical="top"/>
    </xf>
    <xf numFmtId="0" fontId="0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16" fillId="0" borderId="15" xfId="2" applyFont="1" applyFill="1" applyBorder="1" applyAlignment="1">
      <alignment horizontal="left" vertical="top" wrapText="1"/>
    </xf>
    <xf numFmtId="17" fontId="16" fillId="0" borderId="15" xfId="2" applyNumberFormat="1" applyFont="1" applyFill="1" applyBorder="1" applyAlignment="1">
      <alignment horizontal="left" vertical="top" wrapText="1"/>
    </xf>
    <xf numFmtId="3" fontId="0" fillId="0" borderId="15" xfId="0" applyNumberFormat="1" applyFont="1" applyBorder="1" applyAlignment="1">
      <alignment horizontal="left" vertical="top"/>
    </xf>
    <xf numFmtId="164" fontId="16" fillId="0" borderId="15" xfId="2" applyNumberFormat="1" applyFont="1" applyFill="1" applyBorder="1" applyAlignment="1">
      <alignment horizontal="left" vertical="top"/>
    </xf>
    <xf numFmtId="14" fontId="16" fillId="0" borderId="15" xfId="2" applyNumberFormat="1" applyFont="1" applyFill="1" applyBorder="1" applyAlignment="1">
      <alignment horizontal="left" vertical="top" wrapText="1"/>
    </xf>
    <xf numFmtId="0" fontId="16" fillId="0" borderId="16" xfId="2" applyFont="1" applyFill="1" applyBorder="1" applyAlignment="1">
      <alignment horizontal="left" vertical="top" wrapText="1"/>
    </xf>
    <xf numFmtId="14" fontId="16" fillId="0" borderId="16" xfId="2" applyNumberFormat="1" applyFont="1" applyFill="1" applyBorder="1" applyAlignment="1">
      <alignment horizontal="left" vertical="top" wrapText="1"/>
    </xf>
    <xf numFmtId="164" fontId="16" fillId="0" borderId="16" xfId="2" applyNumberFormat="1" applyFont="1" applyFill="1" applyBorder="1" applyAlignment="1">
      <alignment horizontal="left" vertical="top"/>
    </xf>
    <xf numFmtId="14" fontId="4" fillId="3" borderId="28" xfId="0" applyNumberFormat="1" applyFont="1" applyFill="1" applyBorder="1"/>
    <xf numFmtId="164" fontId="10" fillId="3" borderId="29" xfId="0" applyNumberFormat="1" applyFont="1" applyFill="1" applyBorder="1"/>
    <xf numFmtId="0" fontId="10" fillId="8" borderId="1" xfId="0" applyFont="1" applyFill="1" applyBorder="1" applyAlignment="1">
      <alignment horizontal="left"/>
    </xf>
    <xf numFmtId="0" fontId="10" fillId="8" borderId="1" xfId="0" applyFont="1" applyFill="1" applyBorder="1" applyAlignment="1">
      <alignment horizontal="center"/>
    </xf>
    <xf numFmtId="166" fontId="3" fillId="8" borderId="1" xfId="0" applyNumberFormat="1" applyFont="1" applyFill="1" applyBorder="1" applyAlignment="1">
      <alignment horizontal="right"/>
    </xf>
    <xf numFmtId="0" fontId="10" fillId="8" borderId="2" xfId="0" applyFont="1" applyFill="1" applyBorder="1" applyAlignment="1">
      <alignment horizontal="center"/>
    </xf>
    <xf numFmtId="3" fontId="10" fillId="8" borderId="2" xfId="0" applyNumberFormat="1" applyFont="1" applyFill="1" applyBorder="1" applyAlignment="1">
      <alignment horizontal="right"/>
    </xf>
    <xf numFmtId="3" fontId="10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/>
    </xf>
    <xf numFmtId="0" fontId="10" fillId="0" borderId="6" xfId="0" applyFont="1" applyFill="1" applyBorder="1" applyAlignment="1">
      <alignment horizontal="left" vertical="top"/>
    </xf>
    <xf numFmtId="0" fontId="10" fillId="0" borderId="10" xfId="0" applyFont="1" applyFill="1" applyBorder="1" applyAlignment="1">
      <alignment horizontal="left" vertical="top"/>
    </xf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ttomasb\AppData\Local\Temp\detalle%20gastos%20de%20difusion%20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UENTAS CONTABLES"/>
      <sheetName val="COMPROMISOS"/>
      <sheetName val="Hoja2"/>
      <sheetName val="Hoja3"/>
    </sheetNames>
    <sheetDataSet>
      <sheetData sheetId="0" refreshError="1">
        <row r="24">
          <cell r="H24">
            <v>250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zoomScale="90" zoomScaleNormal="90" workbookViewId="0">
      <selection sqref="A1:XFD1"/>
    </sheetView>
  </sheetViews>
  <sheetFormatPr baseColWidth="10" defaultRowHeight="15" x14ac:dyDescent="0.25"/>
  <cols>
    <col min="1" max="1" width="44.42578125" bestFit="1" customWidth="1"/>
    <col min="2" max="2" width="34.5703125" customWidth="1"/>
    <col min="3" max="3" width="39.5703125" bestFit="1" customWidth="1"/>
    <col min="4" max="4" width="33.7109375" bestFit="1" customWidth="1"/>
    <col min="5" max="5" width="44.140625" bestFit="1" customWidth="1"/>
    <col min="6" max="7" width="11.7109375" customWidth="1"/>
    <col min="8" max="8" width="14.7109375" style="57" customWidth="1"/>
    <col min="9" max="9" width="10.7109375" style="2" customWidth="1"/>
    <col min="10" max="10" width="25" customWidth="1"/>
  </cols>
  <sheetData>
    <row r="1" spans="1:10" s="1" customFormat="1" ht="16.5" customHeight="1" thickBot="1" x14ac:dyDescent="0.3">
      <c r="A1" s="217" t="s">
        <v>0</v>
      </c>
      <c r="B1" s="217" t="s">
        <v>85</v>
      </c>
      <c r="C1" s="217" t="s">
        <v>86</v>
      </c>
      <c r="D1" s="217" t="s">
        <v>1</v>
      </c>
      <c r="E1" s="217" t="s">
        <v>2</v>
      </c>
      <c r="F1" s="217" t="s">
        <v>3</v>
      </c>
      <c r="G1" s="217" t="s">
        <v>4</v>
      </c>
      <c r="H1" s="218" t="s">
        <v>7</v>
      </c>
      <c r="I1" s="219" t="s">
        <v>5</v>
      </c>
      <c r="J1" s="220" t="s">
        <v>6</v>
      </c>
    </row>
    <row r="2" spans="1:10" ht="47.25" customHeight="1" thickBot="1" x14ac:dyDescent="0.3">
      <c r="A2" s="221" t="s">
        <v>11</v>
      </c>
      <c r="B2" s="90" t="s">
        <v>93</v>
      </c>
      <c r="C2" s="43" t="s">
        <v>8</v>
      </c>
      <c r="D2" s="92" t="s">
        <v>10</v>
      </c>
      <c r="E2" s="88"/>
      <c r="F2" s="23">
        <v>43861</v>
      </c>
      <c r="G2" s="23">
        <v>43871</v>
      </c>
      <c r="H2" s="48">
        <v>4295.5</v>
      </c>
      <c r="I2" s="5"/>
      <c r="J2" s="15"/>
    </row>
    <row r="3" spans="1:10" ht="43.5" customHeight="1" thickBot="1" x14ac:dyDescent="0.3">
      <c r="A3" s="222"/>
      <c r="B3" s="91"/>
      <c r="C3" s="43" t="s">
        <v>9</v>
      </c>
      <c r="D3" s="93"/>
      <c r="E3" s="89"/>
      <c r="F3" s="24">
        <v>43872</v>
      </c>
      <c r="G3" s="24">
        <v>43877</v>
      </c>
      <c r="H3" s="49">
        <v>4567.75</v>
      </c>
      <c r="I3" s="7"/>
      <c r="J3" s="45">
        <f>SUM(H2:H3)</f>
        <v>8863.25</v>
      </c>
    </row>
    <row r="4" spans="1:10" ht="51.75" thickBot="1" x14ac:dyDescent="0.3">
      <c r="A4" s="40" t="s">
        <v>94</v>
      </c>
      <c r="B4" s="39" t="s">
        <v>12</v>
      </c>
      <c r="C4" s="43" t="s">
        <v>90</v>
      </c>
      <c r="D4" s="33" t="s">
        <v>14</v>
      </c>
      <c r="E4" s="47" t="s">
        <v>17</v>
      </c>
      <c r="F4" s="35">
        <v>43854</v>
      </c>
      <c r="G4" s="35">
        <v>43870</v>
      </c>
      <c r="H4" s="50">
        <v>3000</v>
      </c>
      <c r="I4" s="37"/>
      <c r="J4" s="45">
        <v>3000</v>
      </c>
    </row>
    <row r="5" spans="1:10" ht="64.5" thickBot="1" x14ac:dyDescent="0.3">
      <c r="A5" s="40" t="s">
        <v>94</v>
      </c>
      <c r="B5" s="39" t="s">
        <v>12</v>
      </c>
      <c r="C5" s="47" t="s">
        <v>91</v>
      </c>
      <c r="D5" s="33" t="s">
        <v>15</v>
      </c>
      <c r="E5" s="47" t="s">
        <v>18</v>
      </c>
      <c r="F5" s="35">
        <v>43886</v>
      </c>
      <c r="G5" s="35">
        <v>44012</v>
      </c>
      <c r="H5" s="50">
        <v>3000</v>
      </c>
      <c r="I5" s="37"/>
      <c r="J5" s="45">
        <v>3000</v>
      </c>
    </row>
    <row r="6" spans="1:10" ht="39" thickBot="1" x14ac:dyDescent="0.3">
      <c r="A6" s="40" t="s">
        <v>94</v>
      </c>
      <c r="B6" s="40" t="s">
        <v>13</v>
      </c>
      <c r="C6" s="34" t="s">
        <v>92</v>
      </c>
      <c r="D6" s="33" t="s">
        <v>16</v>
      </c>
      <c r="E6" s="47" t="s">
        <v>19</v>
      </c>
      <c r="F6" s="35">
        <v>43896</v>
      </c>
      <c r="G6" s="35">
        <v>43921</v>
      </c>
      <c r="H6" s="50">
        <v>870</v>
      </c>
      <c r="I6" s="36"/>
      <c r="J6" s="44">
        <v>870</v>
      </c>
    </row>
    <row r="7" spans="1:10" x14ac:dyDescent="0.25">
      <c r="A7" s="223" t="s">
        <v>87</v>
      </c>
      <c r="B7" s="25" t="s">
        <v>83</v>
      </c>
      <c r="C7" s="15" t="s">
        <v>20</v>
      </c>
      <c r="D7" s="4"/>
      <c r="E7" s="4" t="s">
        <v>21</v>
      </c>
      <c r="F7" s="16">
        <v>43862</v>
      </c>
      <c r="G7" s="16">
        <v>44196</v>
      </c>
      <c r="H7" s="51">
        <v>18035.05</v>
      </c>
      <c r="I7" s="30"/>
      <c r="J7" s="15"/>
    </row>
    <row r="8" spans="1:10" x14ac:dyDescent="0.25">
      <c r="A8" s="224"/>
      <c r="B8" s="20"/>
      <c r="C8" s="20"/>
      <c r="D8" s="13"/>
      <c r="E8" s="13" t="s">
        <v>22</v>
      </c>
      <c r="F8" s="9">
        <v>43864</v>
      </c>
      <c r="G8" s="9">
        <v>44196</v>
      </c>
      <c r="H8" s="52">
        <v>18000</v>
      </c>
      <c r="I8" s="10"/>
      <c r="J8" s="20"/>
    </row>
    <row r="9" spans="1:10" x14ac:dyDescent="0.25">
      <c r="A9" s="224"/>
      <c r="B9" s="20"/>
      <c r="C9" s="20"/>
      <c r="D9" s="13"/>
      <c r="E9" s="13" t="s">
        <v>23</v>
      </c>
      <c r="F9" s="9">
        <v>43864</v>
      </c>
      <c r="G9" s="9">
        <v>44196</v>
      </c>
      <c r="H9" s="52">
        <v>12000</v>
      </c>
      <c r="I9" s="10"/>
      <c r="J9" s="20"/>
    </row>
    <row r="10" spans="1:10" x14ac:dyDescent="0.25">
      <c r="A10" s="224"/>
      <c r="B10" s="20"/>
      <c r="C10" s="20"/>
      <c r="D10" s="13"/>
      <c r="E10" s="13" t="s">
        <v>24</v>
      </c>
      <c r="F10" s="9">
        <v>43511</v>
      </c>
      <c r="G10" s="9">
        <v>43595</v>
      </c>
      <c r="H10" s="52"/>
      <c r="I10" s="10"/>
      <c r="J10" s="21"/>
    </row>
    <row r="11" spans="1:10" ht="15.75" thickBot="1" x14ac:dyDescent="0.3">
      <c r="A11" s="224"/>
      <c r="B11" s="20"/>
      <c r="C11" s="20"/>
      <c r="D11" s="13"/>
      <c r="E11" s="13" t="s">
        <v>25</v>
      </c>
      <c r="F11" s="9">
        <v>43871</v>
      </c>
      <c r="G11" s="9">
        <v>44196</v>
      </c>
      <c r="H11" s="52">
        <v>18000</v>
      </c>
      <c r="I11" s="10"/>
      <c r="J11" s="21"/>
    </row>
    <row r="12" spans="1:10" ht="15.75" thickBot="1" x14ac:dyDescent="0.3">
      <c r="A12" s="224"/>
      <c r="B12" s="20"/>
      <c r="C12" s="20"/>
      <c r="D12" s="13"/>
      <c r="E12" s="13" t="s">
        <v>26</v>
      </c>
      <c r="F12" s="9">
        <v>43862</v>
      </c>
      <c r="G12" s="9">
        <v>44196</v>
      </c>
      <c r="H12" s="52">
        <v>18008.43</v>
      </c>
      <c r="I12" s="10"/>
      <c r="J12" s="32"/>
    </row>
    <row r="13" spans="1:10" x14ac:dyDescent="0.25">
      <c r="A13" s="224"/>
      <c r="B13" s="20"/>
      <c r="C13" s="20"/>
      <c r="D13" s="13"/>
      <c r="E13" s="13" t="s">
        <v>27</v>
      </c>
      <c r="F13" s="9">
        <v>43864</v>
      </c>
      <c r="G13" s="9">
        <v>44196</v>
      </c>
      <c r="H13" s="52">
        <v>15000</v>
      </c>
      <c r="I13" s="10"/>
      <c r="J13" s="20"/>
    </row>
    <row r="14" spans="1:10" x14ac:dyDescent="0.25">
      <c r="A14" s="224"/>
      <c r="B14" s="20"/>
      <c r="C14" s="20"/>
      <c r="D14" s="13"/>
      <c r="E14" s="13" t="s">
        <v>28</v>
      </c>
      <c r="F14" s="9">
        <v>43891</v>
      </c>
      <c r="G14" s="9">
        <v>44196</v>
      </c>
      <c r="H14" s="52">
        <v>12000.78</v>
      </c>
      <c r="I14" s="10"/>
      <c r="J14" s="20"/>
    </row>
    <row r="15" spans="1:10" x14ac:dyDescent="0.25">
      <c r="A15" s="224"/>
      <c r="B15" s="20"/>
      <c r="C15" s="20"/>
      <c r="D15" s="13"/>
      <c r="E15" s="13" t="s">
        <v>29</v>
      </c>
      <c r="F15" s="9">
        <v>43864</v>
      </c>
      <c r="G15" s="9">
        <v>44196</v>
      </c>
      <c r="H15" s="52">
        <v>10987.71</v>
      </c>
      <c r="I15" s="10"/>
      <c r="J15" s="20"/>
    </row>
    <row r="16" spans="1:10" x14ac:dyDescent="0.25">
      <c r="A16" s="224"/>
      <c r="B16" s="20"/>
      <c r="C16" s="20"/>
      <c r="D16" s="13"/>
      <c r="E16" s="13" t="s">
        <v>30</v>
      </c>
      <c r="F16" s="9">
        <v>43864</v>
      </c>
      <c r="G16" s="9">
        <v>44196</v>
      </c>
      <c r="H16" s="52">
        <v>13000</v>
      </c>
      <c r="I16" s="10"/>
      <c r="J16" s="20"/>
    </row>
    <row r="17" spans="1:10" x14ac:dyDescent="0.25">
      <c r="A17" s="224"/>
      <c r="B17" s="20"/>
      <c r="C17" s="20"/>
      <c r="D17" s="13"/>
      <c r="E17" s="13" t="s">
        <v>31</v>
      </c>
      <c r="F17" s="9">
        <v>43864</v>
      </c>
      <c r="G17" s="9">
        <v>44196</v>
      </c>
      <c r="H17" s="52">
        <v>5000</v>
      </c>
      <c r="I17" s="10"/>
      <c r="J17" s="20"/>
    </row>
    <row r="18" spans="1:10" x14ac:dyDescent="0.25">
      <c r="A18" s="224"/>
      <c r="B18" s="20"/>
      <c r="C18" s="20"/>
      <c r="D18" s="13"/>
      <c r="E18" s="13" t="s">
        <v>32</v>
      </c>
      <c r="F18" s="9">
        <v>43864</v>
      </c>
      <c r="G18" s="9">
        <v>44196</v>
      </c>
      <c r="H18" s="52">
        <v>5000</v>
      </c>
      <c r="I18" s="10"/>
      <c r="J18" s="20"/>
    </row>
    <row r="19" spans="1:10" x14ac:dyDescent="0.25">
      <c r="A19" s="224"/>
      <c r="B19" s="20"/>
      <c r="C19" s="20"/>
      <c r="D19" s="13"/>
      <c r="E19" s="13" t="s">
        <v>33</v>
      </c>
      <c r="F19" s="9">
        <v>43864</v>
      </c>
      <c r="G19" s="9">
        <v>44196</v>
      </c>
      <c r="H19" s="52">
        <v>5000</v>
      </c>
      <c r="I19" s="10"/>
      <c r="J19" s="20"/>
    </row>
    <row r="20" spans="1:10" x14ac:dyDescent="0.25">
      <c r="A20" s="224"/>
      <c r="B20" s="20"/>
      <c r="C20" s="20"/>
      <c r="D20" s="13"/>
      <c r="E20" s="13" t="s">
        <v>34</v>
      </c>
      <c r="F20" s="9">
        <v>43864</v>
      </c>
      <c r="G20" s="9">
        <v>44196</v>
      </c>
      <c r="H20" s="52">
        <v>15000</v>
      </c>
      <c r="I20" s="10"/>
      <c r="J20" s="20"/>
    </row>
    <row r="21" spans="1:10" x14ac:dyDescent="0.25">
      <c r="A21" s="224"/>
      <c r="B21" s="20"/>
      <c r="C21" s="20"/>
      <c r="D21" s="20"/>
      <c r="E21" s="13" t="s">
        <v>35</v>
      </c>
      <c r="F21" s="9">
        <v>43864</v>
      </c>
      <c r="G21" s="9">
        <v>44196</v>
      </c>
      <c r="H21" s="52">
        <v>6000</v>
      </c>
      <c r="I21" s="10"/>
      <c r="J21" s="20"/>
    </row>
    <row r="22" spans="1:10" x14ac:dyDescent="0.25">
      <c r="A22" s="224"/>
      <c r="B22" s="20"/>
      <c r="C22" s="20"/>
      <c r="D22" s="20"/>
      <c r="E22" s="13" t="s">
        <v>36</v>
      </c>
      <c r="F22" s="9">
        <v>43864</v>
      </c>
      <c r="G22" s="9">
        <v>44196</v>
      </c>
      <c r="H22" s="52">
        <v>5000</v>
      </c>
      <c r="I22" s="10"/>
      <c r="J22" s="20"/>
    </row>
    <row r="23" spans="1:10" x14ac:dyDescent="0.25">
      <c r="A23" s="224"/>
      <c r="B23" s="19"/>
      <c r="C23" s="20"/>
      <c r="D23" s="8"/>
      <c r="E23" s="13" t="s">
        <v>37</v>
      </c>
      <c r="F23" s="9">
        <v>43864</v>
      </c>
      <c r="G23" s="9">
        <v>44196</v>
      </c>
      <c r="H23" s="52">
        <v>4000</v>
      </c>
      <c r="I23" s="10"/>
      <c r="J23" s="20"/>
    </row>
    <row r="24" spans="1:10" ht="15.75" thickBot="1" x14ac:dyDescent="0.3">
      <c r="A24" s="225"/>
      <c r="B24" s="26"/>
      <c r="C24" s="26"/>
      <c r="D24" s="6"/>
      <c r="E24" s="28" t="s">
        <v>38</v>
      </c>
      <c r="F24" s="12">
        <v>43941</v>
      </c>
      <c r="G24" s="12">
        <v>44180</v>
      </c>
      <c r="H24" s="53">
        <v>3993</v>
      </c>
      <c r="I24" s="31"/>
      <c r="J24" s="45">
        <f>SUM(H7:H24)</f>
        <v>184024.97</v>
      </c>
    </row>
    <row r="25" spans="1:10" x14ac:dyDescent="0.25">
      <c r="A25" s="223" t="s">
        <v>87</v>
      </c>
      <c r="B25" s="25" t="s">
        <v>84</v>
      </c>
      <c r="C25" s="15" t="s">
        <v>39</v>
      </c>
      <c r="D25" s="3"/>
      <c r="E25" s="4" t="s">
        <v>40</v>
      </c>
      <c r="F25" s="16">
        <v>43864</v>
      </c>
      <c r="G25" s="16">
        <v>44196</v>
      </c>
      <c r="H25" s="54">
        <v>111000</v>
      </c>
      <c r="I25" s="30"/>
      <c r="J25" s="15"/>
    </row>
    <row r="26" spans="1:10" x14ac:dyDescent="0.25">
      <c r="A26" s="224"/>
      <c r="B26" s="20"/>
      <c r="C26" s="20"/>
      <c r="D26" s="8"/>
      <c r="E26" s="13" t="s">
        <v>41</v>
      </c>
      <c r="F26" s="9">
        <v>43864</v>
      </c>
      <c r="G26" s="9">
        <v>44196</v>
      </c>
      <c r="H26" s="52">
        <v>62500</v>
      </c>
      <c r="I26" s="10"/>
      <c r="J26" s="20"/>
    </row>
    <row r="27" spans="1:10" x14ac:dyDescent="0.25">
      <c r="A27" s="224"/>
      <c r="B27" s="20"/>
      <c r="C27" s="20"/>
      <c r="D27" s="8"/>
      <c r="E27" s="13" t="s">
        <v>42</v>
      </c>
      <c r="F27" s="9">
        <v>43864</v>
      </c>
      <c r="G27" s="9">
        <v>44196</v>
      </c>
      <c r="H27" s="52">
        <v>55500</v>
      </c>
      <c r="I27" s="10"/>
      <c r="J27" s="20"/>
    </row>
    <row r="28" spans="1:10" x14ac:dyDescent="0.25">
      <c r="A28" s="224"/>
      <c r="B28" s="20"/>
      <c r="C28" s="20"/>
      <c r="D28" s="11"/>
      <c r="E28" s="13" t="s">
        <v>43</v>
      </c>
      <c r="F28" s="9">
        <v>43864</v>
      </c>
      <c r="G28" s="9">
        <v>44196</v>
      </c>
      <c r="H28" s="52">
        <v>58200</v>
      </c>
      <c r="I28" s="10"/>
      <c r="J28" s="20"/>
    </row>
    <row r="29" spans="1:10" x14ac:dyDescent="0.25">
      <c r="A29" s="224"/>
      <c r="B29" s="20"/>
      <c r="C29" s="20"/>
      <c r="D29" s="11"/>
      <c r="E29" s="13" t="s">
        <v>44</v>
      </c>
      <c r="F29" s="9">
        <v>43864</v>
      </c>
      <c r="G29" s="9">
        <v>44196</v>
      </c>
      <c r="H29" s="52">
        <v>16000</v>
      </c>
      <c r="I29" s="10"/>
      <c r="J29" s="20"/>
    </row>
    <row r="30" spans="1:10" x14ac:dyDescent="0.25">
      <c r="A30" s="224"/>
      <c r="B30" s="20"/>
      <c r="C30" s="20"/>
      <c r="D30" s="13"/>
      <c r="E30" s="13" t="s">
        <v>45</v>
      </c>
      <c r="F30" s="9">
        <v>43864</v>
      </c>
      <c r="G30" s="9">
        <v>44196</v>
      </c>
      <c r="H30" s="52">
        <v>12000</v>
      </c>
      <c r="I30" s="10"/>
      <c r="J30" s="20"/>
    </row>
    <row r="31" spans="1:10" x14ac:dyDescent="0.25">
      <c r="A31" s="224"/>
      <c r="B31" s="20"/>
      <c r="C31" s="20"/>
      <c r="D31" s="13"/>
      <c r="E31" s="13" t="s">
        <v>46</v>
      </c>
      <c r="F31" s="9">
        <v>43864</v>
      </c>
      <c r="G31" s="9">
        <v>44196</v>
      </c>
      <c r="H31" s="52">
        <v>7000</v>
      </c>
      <c r="I31" s="10"/>
      <c r="J31" s="20"/>
    </row>
    <row r="32" spans="1:10" x14ac:dyDescent="0.25">
      <c r="A32" s="224"/>
      <c r="B32" s="20"/>
      <c r="C32" s="20"/>
      <c r="D32" s="13"/>
      <c r="E32" s="13" t="s">
        <v>47</v>
      </c>
      <c r="F32" s="9">
        <v>43864</v>
      </c>
      <c r="G32" s="9">
        <v>44196</v>
      </c>
      <c r="H32" s="52">
        <v>10000</v>
      </c>
      <c r="I32" s="10"/>
      <c r="J32" s="20"/>
    </row>
    <row r="33" spans="1:10" x14ac:dyDescent="0.25">
      <c r="A33" s="224"/>
      <c r="B33" s="20"/>
      <c r="C33" s="20"/>
      <c r="D33" s="13"/>
      <c r="E33" s="13" t="s">
        <v>48</v>
      </c>
      <c r="F33" s="9">
        <v>43864</v>
      </c>
      <c r="G33" s="9">
        <v>44196</v>
      </c>
      <c r="H33" s="52">
        <v>10000</v>
      </c>
      <c r="I33" s="10"/>
      <c r="J33" s="20"/>
    </row>
    <row r="34" spans="1:10" x14ac:dyDescent="0.25">
      <c r="A34" s="224"/>
      <c r="B34" s="20"/>
      <c r="C34" s="20"/>
      <c r="D34" s="20"/>
      <c r="E34" s="13" t="s">
        <v>49</v>
      </c>
      <c r="F34" s="9">
        <v>43864</v>
      </c>
      <c r="G34" s="9">
        <v>44196</v>
      </c>
      <c r="H34" s="52">
        <v>4000</v>
      </c>
      <c r="I34" s="10"/>
      <c r="J34" s="20"/>
    </row>
    <row r="35" spans="1:10" x14ac:dyDescent="0.25">
      <c r="A35" s="224"/>
      <c r="B35" s="19"/>
      <c r="C35" s="20"/>
      <c r="D35" s="13"/>
      <c r="E35" s="13" t="s">
        <v>50</v>
      </c>
      <c r="F35" s="9">
        <v>43864</v>
      </c>
      <c r="G35" s="9">
        <v>44196</v>
      </c>
      <c r="H35" s="52">
        <v>10000</v>
      </c>
      <c r="I35" s="10"/>
      <c r="J35" s="20"/>
    </row>
    <row r="36" spans="1:10" ht="32.25" customHeight="1" thickBot="1" x14ac:dyDescent="0.3">
      <c r="A36" s="225"/>
      <c r="B36" s="26"/>
      <c r="C36" s="26"/>
      <c r="D36" s="41" t="s">
        <v>52</v>
      </c>
      <c r="E36" s="42" t="s">
        <v>51</v>
      </c>
      <c r="F36" s="12">
        <v>43864</v>
      </c>
      <c r="G36" s="12">
        <v>44196</v>
      </c>
      <c r="H36" s="53">
        <v>18128.22</v>
      </c>
      <c r="I36" s="31"/>
      <c r="J36" s="45">
        <f>SUM(H25:H36)</f>
        <v>374328.22</v>
      </c>
    </row>
    <row r="37" spans="1:10" x14ac:dyDescent="0.25">
      <c r="A37" s="223" t="s">
        <v>87</v>
      </c>
      <c r="B37" s="25" t="s">
        <v>53</v>
      </c>
      <c r="C37" s="15" t="s">
        <v>95</v>
      </c>
      <c r="D37" s="4"/>
      <c r="E37" s="4" t="s">
        <v>54</v>
      </c>
      <c r="F37" s="16">
        <v>43919</v>
      </c>
      <c r="G37" s="16">
        <v>43933</v>
      </c>
      <c r="H37" s="54">
        <v>12100</v>
      </c>
      <c r="I37" s="30"/>
      <c r="J37" s="15"/>
    </row>
    <row r="38" spans="1:10" x14ac:dyDescent="0.25">
      <c r="A38" s="224"/>
      <c r="B38" s="19"/>
      <c r="C38" s="20"/>
      <c r="D38" s="13"/>
      <c r="E38" s="13" t="s">
        <v>55</v>
      </c>
      <c r="F38" s="9">
        <v>43919</v>
      </c>
      <c r="G38" s="9">
        <v>43933</v>
      </c>
      <c r="H38" s="52">
        <v>10890</v>
      </c>
      <c r="I38" s="10"/>
      <c r="J38" s="20"/>
    </row>
    <row r="39" spans="1:10" x14ac:dyDescent="0.25">
      <c r="A39" s="224"/>
      <c r="B39" s="19"/>
      <c r="C39" s="20"/>
      <c r="D39" s="13"/>
      <c r="E39" s="13" t="s">
        <v>56</v>
      </c>
      <c r="F39" s="9">
        <v>43919</v>
      </c>
      <c r="G39" s="9">
        <v>43933</v>
      </c>
      <c r="H39" s="52">
        <v>5808</v>
      </c>
      <c r="I39" s="10"/>
      <c r="J39" s="20"/>
    </row>
    <row r="40" spans="1:10" ht="15.75" thickBot="1" x14ac:dyDescent="0.3">
      <c r="A40" s="225"/>
      <c r="B40" s="14"/>
      <c r="C40" s="26"/>
      <c r="D40" s="28"/>
      <c r="E40" s="28" t="s">
        <v>57</v>
      </c>
      <c r="F40" s="12">
        <v>43919</v>
      </c>
      <c r="G40" s="12">
        <v>43933</v>
      </c>
      <c r="H40" s="53">
        <v>2568</v>
      </c>
      <c r="I40" s="31"/>
      <c r="J40" s="45">
        <f>SUM(H37:H40)</f>
        <v>31366</v>
      </c>
    </row>
    <row r="41" spans="1:10" ht="20.25" customHeight="1" x14ac:dyDescent="0.25">
      <c r="A41" s="223" t="s">
        <v>87</v>
      </c>
      <c r="B41" s="38" t="s">
        <v>72</v>
      </c>
      <c r="C41" s="15"/>
      <c r="D41" s="15"/>
      <c r="E41" s="3" t="s">
        <v>58</v>
      </c>
      <c r="F41" s="16">
        <v>43903</v>
      </c>
      <c r="G41" s="16">
        <v>43921</v>
      </c>
      <c r="H41" s="54">
        <v>20000</v>
      </c>
      <c r="I41" s="15"/>
      <c r="J41" s="15"/>
    </row>
    <row r="42" spans="1:10" x14ac:dyDescent="0.25">
      <c r="A42" s="224"/>
      <c r="B42" s="19"/>
      <c r="C42" s="20"/>
      <c r="D42" s="8"/>
      <c r="E42" s="13" t="s">
        <v>59</v>
      </c>
      <c r="F42" s="9">
        <v>43903</v>
      </c>
      <c r="G42" s="9">
        <v>43921</v>
      </c>
      <c r="H42" s="52">
        <v>15000</v>
      </c>
      <c r="I42" s="20"/>
      <c r="J42" s="20"/>
    </row>
    <row r="43" spans="1:10" x14ac:dyDescent="0.25">
      <c r="A43" s="224"/>
      <c r="B43" s="20"/>
      <c r="C43" s="20"/>
      <c r="D43" s="13"/>
      <c r="E43" s="13" t="s">
        <v>60</v>
      </c>
      <c r="F43" s="9">
        <v>43903</v>
      </c>
      <c r="G43" s="9">
        <v>43921</v>
      </c>
      <c r="H43" s="52">
        <v>8000.4</v>
      </c>
      <c r="I43" s="20"/>
      <c r="J43" s="20"/>
    </row>
    <row r="44" spans="1:10" x14ac:dyDescent="0.25">
      <c r="A44" s="224"/>
      <c r="B44" s="20"/>
      <c r="C44" s="20"/>
      <c r="D44" s="13"/>
      <c r="E44" s="13" t="s">
        <v>61</v>
      </c>
      <c r="F44" s="9">
        <v>43903</v>
      </c>
      <c r="G44" s="9">
        <v>43921</v>
      </c>
      <c r="H44" s="52">
        <v>8000</v>
      </c>
      <c r="I44" s="20"/>
      <c r="J44" s="20"/>
    </row>
    <row r="45" spans="1:10" x14ac:dyDescent="0.25">
      <c r="A45" s="224"/>
      <c r="B45" s="20"/>
      <c r="C45" s="20"/>
      <c r="D45" s="13"/>
      <c r="E45" s="13" t="s">
        <v>62</v>
      </c>
      <c r="F45" s="9">
        <v>43903</v>
      </c>
      <c r="G45" s="9">
        <v>43921</v>
      </c>
      <c r="H45" s="52">
        <v>1000</v>
      </c>
      <c r="I45" s="20"/>
      <c r="J45" s="20"/>
    </row>
    <row r="46" spans="1:10" x14ac:dyDescent="0.25">
      <c r="A46" s="224"/>
      <c r="B46" s="20"/>
      <c r="C46" s="20"/>
      <c r="D46" s="13"/>
      <c r="E46" s="13" t="s">
        <v>40</v>
      </c>
      <c r="F46" s="9">
        <v>43903</v>
      </c>
      <c r="G46" s="9">
        <v>43921</v>
      </c>
      <c r="H46" s="52">
        <v>19983.150000000001</v>
      </c>
      <c r="I46" s="20"/>
      <c r="J46" s="20"/>
    </row>
    <row r="47" spans="1:10" x14ac:dyDescent="0.25">
      <c r="A47" s="224"/>
      <c r="B47" s="20"/>
      <c r="C47" s="20"/>
      <c r="D47" s="13"/>
      <c r="E47" s="13" t="s">
        <v>63</v>
      </c>
      <c r="F47" s="9">
        <v>43903</v>
      </c>
      <c r="G47" s="9">
        <v>43921</v>
      </c>
      <c r="H47" s="52">
        <v>13490.53</v>
      </c>
      <c r="I47" s="20"/>
      <c r="J47" s="20"/>
    </row>
    <row r="48" spans="1:10" x14ac:dyDescent="0.25">
      <c r="A48" s="224"/>
      <c r="B48" s="20"/>
      <c r="C48" s="20"/>
      <c r="D48" s="13"/>
      <c r="E48" s="13" t="s">
        <v>41</v>
      </c>
      <c r="F48" s="9">
        <v>43903</v>
      </c>
      <c r="G48" s="9">
        <v>43921</v>
      </c>
      <c r="H48" s="52">
        <v>16000</v>
      </c>
      <c r="I48" s="20"/>
      <c r="J48" s="20"/>
    </row>
    <row r="49" spans="1:10" x14ac:dyDescent="0.25">
      <c r="A49" s="224"/>
      <c r="B49" s="20"/>
      <c r="C49" s="20"/>
      <c r="D49" s="13"/>
      <c r="E49" s="13" t="s">
        <v>64</v>
      </c>
      <c r="F49" s="9">
        <v>43903</v>
      </c>
      <c r="G49" s="9">
        <v>43921</v>
      </c>
      <c r="H49" s="52">
        <v>10704.67</v>
      </c>
      <c r="I49" s="20"/>
      <c r="J49" s="20"/>
    </row>
    <row r="50" spans="1:10" x14ac:dyDescent="0.25">
      <c r="A50" s="224"/>
      <c r="B50" s="20"/>
      <c r="C50" s="20"/>
      <c r="D50" s="13"/>
      <c r="E50" s="13" t="s">
        <v>43</v>
      </c>
      <c r="F50" s="9">
        <v>43903</v>
      </c>
      <c r="G50" s="9">
        <v>43921</v>
      </c>
      <c r="H50" s="52">
        <f>7984.85+4995.46+4995.46</f>
        <v>17975.77</v>
      </c>
      <c r="I50" s="20"/>
      <c r="J50" s="20"/>
    </row>
    <row r="51" spans="1:10" x14ac:dyDescent="0.25">
      <c r="A51" s="224"/>
      <c r="B51" s="20"/>
      <c r="C51" s="20"/>
      <c r="D51" s="13"/>
      <c r="E51" s="13" t="s">
        <v>45</v>
      </c>
      <c r="F51" s="9">
        <v>43903</v>
      </c>
      <c r="G51" s="9">
        <v>43921</v>
      </c>
      <c r="H51" s="52">
        <v>3000</v>
      </c>
      <c r="I51" s="20"/>
      <c r="J51" s="20"/>
    </row>
    <row r="52" spans="1:10" x14ac:dyDescent="0.25">
      <c r="A52" s="224"/>
      <c r="B52" s="20"/>
      <c r="C52" s="20"/>
      <c r="D52" s="13"/>
      <c r="E52" s="13" t="s">
        <v>65</v>
      </c>
      <c r="F52" s="9">
        <v>43903</v>
      </c>
      <c r="G52" s="9">
        <v>43921</v>
      </c>
      <c r="H52" s="52">
        <v>2500</v>
      </c>
      <c r="I52" s="20"/>
      <c r="J52" s="20"/>
    </row>
    <row r="53" spans="1:10" x14ac:dyDescent="0.25">
      <c r="A53" s="224"/>
      <c r="B53" s="20"/>
      <c r="C53" s="20"/>
      <c r="D53" s="13"/>
      <c r="E53" s="13" t="s">
        <v>44</v>
      </c>
      <c r="F53" s="9">
        <v>43903</v>
      </c>
      <c r="G53" s="9">
        <v>43921</v>
      </c>
      <c r="H53" s="52">
        <v>3000</v>
      </c>
      <c r="I53" s="20"/>
      <c r="J53" s="20"/>
    </row>
    <row r="54" spans="1:10" x14ac:dyDescent="0.25">
      <c r="A54" s="224"/>
      <c r="B54" s="20"/>
      <c r="C54" s="20"/>
      <c r="D54" s="13"/>
      <c r="E54" s="13" t="s">
        <v>46</v>
      </c>
      <c r="F54" s="9">
        <v>43903</v>
      </c>
      <c r="G54" s="9">
        <v>43921</v>
      </c>
      <c r="H54" s="52">
        <v>2000</v>
      </c>
      <c r="I54" s="20"/>
      <c r="J54" s="20"/>
    </row>
    <row r="55" spans="1:10" x14ac:dyDescent="0.25">
      <c r="A55" s="224"/>
      <c r="B55" s="20"/>
      <c r="C55" s="20"/>
      <c r="D55" s="13"/>
      <c r="E55" s="13" t="s">
        <v>66</v>
      </c>
      <c r="F55" s="9">
        <v>43903</v>
      </c>
      <c r="G55" s="9">
        <v>43921</v>
      </c>
      <c r="H55" s="52">
        <v>1500.4</v>
      </c>
      <c r="I55" s="20"/>
      <c r="J55" s="20"/>
    </row>
    <row r="56" spans="1:10" x14ac:dyDescent="0.25">
      <c r="A56" s="224"/>
      <c r="B56" s="20"/>
      <c r="C56" s="20"/>
      <c r="D56" s="13"/>
      <c r="E56" s="13" t="s">
        <v>67</v>
      </c>
      <c r="F56" s="9">
        <v>43903</v>
      </c>
      <c r="G56" s="9">
        <v>43921</v>
      </c>
      <c r="H56" s="52">
        <v>1996.5</v>
      </c>
      <c r="I56" s="20"/>
      <c r="J56" s="20"/>
    </row>
    <row r="57" spans="1:10" x14ac:dyDescent="0.25">
      <c r="A57" s="224"/>
      <c r="B57" s="20"/>
      <c r="C57" s="20"/>
      <c r="D57" s="13"/>
      <c r="E57" s="13" t="s">
        <v>68</v>
      </c>
      <c r="F57" s="9">
        <v>43903</v>
      </c>
      <c r="G57" s="9">
        <v>43921</v>
      </c>
      <c r="H57" s="52">
        <v>1000</v>
      </c>
      <c r="I57" s="20"/>
      <c r="J57" s="20"/>
    </row>
    <row r="58" spans="1:10" x14ac:dyDescent="0.25">
      <c r="A58" s="224"/>
      <c r="B58" s="20"/>
      <c r="C58" s="20"/>
      <c r="D58" s="22"/>
      <c r="E58" s="13" t="s">
        <v>69</v>
      </c>
      <c r="F58" s="9">
        <v>43903</v>
      </c>
      <c r="G58" s="9">
        <v>43921</v>
      </c>
      <c r="H58" s="52">
        <v>1000</v>
      </c>
      <c r="I58" s="20"/>
      <c r="J58" s="20"/>
    </row>
    <row r="59" spans="1:10" ht="15.75" thickBot="1" x14ac:dyDescent="0.3">
      <c r="A59" s="225"/>
      <c r="B59" s="26"/>
      <c r="C59" s="26"/>
      <c r="D59" s="27" t="s">
        <v>71</v>
      </c>
      <c r="E59" s="29" t="s">
        <v>70</v>
      </c>
      <c r="F59" s="28"/>
      <c r="G59" s="28"/>
      <c r="H59" s="55">
        <v>3617.9</v>
      </c>
      <c r="I59" s="26"/>
      <c r="J59" s="46">
        <f>SUM(H41:H59)</f>
        <v>149769.32</v>
      </c>
    </row>
    <row r="60" spans="1:10" x14ac:dyDescent="0.25">
      <c r="A60" s="223" t="s">
        <v>87</v>
      </c>
      <c r="B60" s="25" t="s">
        <v>80</v>
      </c>
      <c r="C60" s="15"/>
      <c r="D60" s="3"/>
      <c r="E60" s="4" t="s">
        <v>73</v>
      </c>
      <c r="F60" s="16">
        <v>43899</v>
      </c>
      <c r="G60" s="16">
        <v>43906</v>
      </c>
      <c r="H60" s="51">
        <v>5000</v>
      </c>
      <c r="I60" s="15"/>
      <c r="J60" s="15"/>
    </row>
    <row r="61" spans="1:10" x14ac:dyDescent="0.25">
      <c r="A61" s="224"/>
      <c r="B61" s="20"/>
      <c r="C61" s="20"/>
      <c r="D61" s="13"/>
      <c r="E61" s="13" t="s">
        <v>74</v>
      </c>
      <c r="F61" s="9">
        <v>43899</v>
      </c>
      <c r="G61" s="9">
        <v>43906</v>
      </c>
      <c r="H61" s="56">
        <v>3000</v>
      </c>
      <c r="I61" s="20"/>
      <c r="J61" s="20"/>
    </row>
    <row r="62" spans="1:10" x14ac:dyDescent="0.25">
      <c r="A62" s="224"/>
      <c r="B62" s="20"/>
      <c r="C62" s="20"/>
      <c r="D62" s="13"/>
      <c r="E62" s="13" t="s">
        <v>75</v>
      </c>
      <c r="F62" s="9">
        <v>43899</v>
      </c>
      <c r="G62" s="9">
        <v>43906</v>
      </c>
      <c r="H62" s="56">
        <v>1500</v>
      </c>
      <c r="I62" s="20"/>
      <c r="J62" s="20"/>
    </row>
    <row r="63" spans="1:10" x14ac:dyDescent="0.25">
      <c r="A63" s="224"/>
      <c r="B63" s="20"/>
      <c r="C63" s="20"/>
      <c r="D63" s="13"/>
      <c r="E63" s="13" t="s">
        <v>76</v>
      </c>
      <c r="F63" s="9">
        <v>43899</v>
      </c>
      <c r="G63" s="9">
        <v>43906</v>
      </c>
      <c r="H63" s="56">
        <v>1500</v>
      </c>
      <c r="I63" s="20"/>
      <c r="J63" s="20"/>
    </row>
    <row r="64" spans="1:10" x14ac:dyDescent="0.25">
      <c r="A64" s="224"/>
      <c r="B64" s="20"/>
      <c r="C64" s="20"/>
      <c r="D64" s="13"/>
      <c r="E64" s="13" t="s">
        <v>63</v>
      </c>
      <c r="F64" s="9">
        <v>43899</v>
      </c>
      <c r="G64" s="9">
        <v>43906</v>
      </c>
      <c r="H64" s="52">
        <v>12431.44</v>
      </c>
      <c r="I64" s="20"/>
      <c r="J64" s="20"/>
    </row>
    <row r="65" spans="1:10" x14ac:dyDescent="0.25">
      <c r="A65" s="224"/>
      <c r="B65" s="20"/>
      <c r="C65" s="20"/>
      <c r="D65" s="13"/>
      <c r="E65" s="13" t="s">
        <v>41</v>
      </c>
      <c r="F65" s="9">
        <v>43899</v>
      </c>
      <c r="G65" s="9">
        <v>43906</v>
      </c>
      <c r="H65" s="52">
        <v>5000</v>
      </c>
      <c r="I65" s="20"/>
      <c r="J65" s="20"/>
    </row>
    <row r="66" spans="1:10" x14ac:dyDescent="0.25">
      <c r="A66" s="224"/>
      <c r="B66" s="20"/>
      <c r="C66" s="20"/>
      <c r="D66" s="13"/>
      <c r="E66" s="13" t="s">
        <v>42</v>
      </c>
      <c r="F66" s="9">
        <v>43899</v>
      </c>
      <c r="G66" s="9">
        <v>43906</v>
      </c>
      <c r="H66" s="52">
        <v>3999.9</v>
      </c>
      <c r="I66" s="20"/>
      <c r="J66" s="20"/>
    </row>
    <row r="67" spans="1:10" x14ac:dyDescent="0.25">
      <c r="A67" s="224"/>
      <c r="B67" s="20"/>
      <c r="C67" s="20"/>
      <c r="D67" s="13"/>
      <c r="E67" s="13" t="s">
        <v>43</v>
      </c>
      <c r="F67" s="9">
        <v>43896</v>
      </c>
      <c r="G67" s="9">
        <v>43907</v>
      </c>
      <c r="H67" s="52">
        <v>6885.52</v>
      </c>
      <c r="I67" s="20"/>
      <c r="J67" s="20"/>
    </row>
    <row r="68" spans="1:10" x14ac:dyDescent="0.25">
      <c r="A68" s="224"/>
      <c r="B68" s="20"/>
      <c r="C68" s="20"/>
      <c r="D68" s="13"/>
      <c r="E68" s="13" t="s">
        <v>44</v>
      </c>
      <c r="F68" s="9">
        <v>43899</v>
      </c>
      <c r="G68" s="9">
        <v>43906</v>
      </c>
      <c r="H68" s="52">
        <v>1500</v>
      </c>
      <c r="I68" s="20"/>
      <c r="J68" s="20"/>
    </row>
    <row r="69" spans="1:10" x14ac:dyDescent="0.25">
      <c r="A69" s="224"/>
      <c r="B69" s="20"/>
      <c r="C69" s="20"/>
      <c r="D69" s="13"/>
      <c r="E69" s="13" t="s">
        <v>45</v>
      </c>
      <c r="F69" s="9">
        <v>43899</v>
      </c>
      <c r="G69" s="9">
        <v>43906</v>
      </c>
      <c r="H69" s="52">
        <v>1000</v>
      </c>
      <c r="I69" s="20"/>
      <c r="J69" s="20"/>
    </row>
    <row r="70" spans="1:10" x14ac:dyDescent="0.25">
      <c r="A70" s="224"/>
      <c r="B70" s="20"/>
      <c r="C70" s="20"/>
      <c r="D70" s="13"/>
      <c r="E70" s="13" t="s">
        <v>65</v>
      </c>
      <c r="F70" s="9">
        <v>43899</v>
      </c>
      <c r="G70" s="9">
        <v>43906</v>
      </c>
      <c r="H70" s="52">
        <v>1000</v>
      </c>
      <c r="I70" s="20"/>
      <c r="J70" s="20"/>
    </row>
    <row r="71" spans="1:10" x14ac:dyDescent="0.25">
      <c r="A71" s="224"/>
      <c r="B71" s="20"/>
      <c r="C71" s="20"/>
      <c r="D71" s="13"/>
      <c r="E71" s="13" t="s">
        <v>77</v>
      </c>
      <c r="F71" s="9">
        <v>43899</v>
      </c>
      <c r="G71" s="9">
        <v>43906</v>
      </c>
      <c r="H71" s="52">
        <v>999.46</v>
      </c>
      <c r="I71" s="20"/>
      <c r="J71" s="20"/>
    </row>
    <row r="72" spans="1:10" ht="15.75" thickBot="1" x14ac:dyDescent="0.3">
      <c r="A72" s="225"/>
      <c r="B72" s="26"/>
      <c r="C72" s="26"/>
      <c r="D72" s="27" t="s">
        <v>79</v>
      </c>
      <c r="E72" s="28" t="s">
        <v>78</v>
      </c>
      <c r="F72" s="12">
        <v>43533</v>
      </c>
      <c r="G72" s="12">
        <v>43543</v>
      </c>
      <c r="H72" s="53">
        <f>510*1.21</f>
        <v>617.1</v>
      </c>
      <c r="I72" s="26"/>
      <c r="J72" s="46">
        <f>SUM(H60:H72)</f>
        <v>44433.42</v>
      </c>
    </row>
    <row r="73" spans="1:10" x14ac:dyDescent="0.25">
      <c r="A73" s="223" t="s">
        <v>87</v>
      </c>
      <c r="B73" s="25" t="s">
        <v>88</v>
      </c>
      <c r="C73" s="15"/>
      <c r="D73" s="4"/>
      <c r="E73" s="4" t="s">
        <v>81</v>
      </c>
      <c r="F73" s="16">
        <v>43891</v>
      </c>
      <c r="G73" s="16">
        <v>43982</v>
      </c>
      <c r="H73" s="54">
        <v>16093</v>
      </c>
      <c r="I73" s="18"/>
      <c r="J73" s="17"/>
    </row>
    <row r="74" spans="1:10" ht="15.75" thickBot="1" x14ac:dyDescent="0.3">
      <c r="A74" s="224"/>
      <c r="B74" s="21"/>
      <c r="C74" s="21"/>
      <c r="D74" s="122"/>
      <c r="E74" s="123" t="s">
        <v>82</v>
      </c>
      <c r="F74" s="124">
        <v>43891</v>
      </c>
      <c r="G74" s="124">
        <v>43951</v>
      </c>
      <c r="H74" s="125">
        <v>16500</v>
      </c>
      <c r="I74" s="126"/>
      <c r="J74" s="127">
        <f>SUM(H73:H74)</f>
        <v>32593</v>
      </c>
    </row>
    <row r="75" spans="1:10" ht="15.75" thickBot="1" x14ac:dyDescent="0.3">
      <c r="A75" s="128" t="s">
        <v>89</v>
      </c>
      <c r="B75" s="129"/>
      <c r="C75" s="130"/>
      <c r="D75" s="131"/>
      <c r="E75" s="131"/>
      <c r="F75" s="132"/>
      <c r="G75" s="132"/>
      <c r="H75" s="133"/>
      <c r="I75" s="134"/>
      <c r="J75" s="135">
        <f>SUM(J3:J74)</f>
        <v>832248.18</v>
      </c>
    </row>
  </sheetData>
  <mergeCells count="10">
    <mergeCell ref="A37:A40"/>
    <mergeCell ref="A41:A59"/>
    <mergeCell ref="A60:A72"/>
    <mergeCell ref="A73:A74"/>
    <mergeCell ref="D2:D3"/>
    <mergeCell ref="E2:E3"/>
    <mergeCell ref="A2:A3"/>
    <mergeCell ref="B2:B3"/>
    <mergeCell ref="A7:A24"/>
    <mergeCell ref="A25:A36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workbookViewId="0">
      <selection activeCell="K6" sqref="K6"/>
    </sheetView>
  </sheetViews>
  <sheetFormatPr baseColWidth="10" defaultRowHeight="15" x14ac:dyDescent="0.25"/>
  <cols>
    <col min="1" max="1" width="46" bestFit="1" customWidth="1"/>
    <col min="2" max="2" width="30.85546875" customWidth="1"/>
    <col min="3" max="3" width="21.42578125" customWidth="1"/>
    <col min="4" max="4" width="18.7109375" customWidth="1"/>
    <col min="5" max="5" width="46.7109375" bestFit="1" customWidth="1"/>
    <col min="6" max="6" width="12.85546875" bestFit="1" customWidth="1"/>
    <col min="7" max="7" width="12.7109375" bestFit="1" customWidth="1"/>
    <col min="8" max="8" width="14.5703125" bestFit="1" customWidth="1"/>
    <col min="9" max="9" width="13.42578125" bestFit="1" customWidth="1"/>
  </cols>
  <sheetData>
    <row r="1" spans="1:9" ht="16.5" customHeight="1" thickBot="1" x14ac:dyDescent="0.3">
      <c r="A1" s="143" t="s">
        <v>0</v>
      </c>
      <c r="B1" s="144" t="s">
        <v>85</v>
      </c>
      <c r="C1" s="143" t="s">
        <v>86</v>
      </c>
      <c r="D1" s="143" t="s">
        <v>1</v>
      </c>
      <c r="E1" s="143" t="s">
        <v>2</v>
      </c>
      <c r="F1" s="143" t="s">
        <v>3</v>
      </c>
      <c r="G1" s="143" t="s">
        <v>4</v>
      </c>
      <c r="H1" s="145" t="s">
        <v>7</v>
      </c>
      <c r="I1" s="146" t="s">
        <v>6</v>
      </c>
    </row>
    <row r="2" spans="1:9" ht="30.75" thickBot="1" x14ac:dyDescent="0.3">
      <c r="A2" s="147" t="s">
        <v>96</v>
      </c>
      <c r="B2" s="148" t="s">
        <v>97</v>
      </c>
      <c r="C2" s="149" t="s">
        <v>98</v>
      </c>
      <c r="D2" s="150"/>
      <c r="E2" s="151" t="s">
        <v>99</v>
      </c>
      <c r="F2" s="152">
        <v>43952</v>
      </c>
      <c r="G2" s="152">
        <v>44196</v>
      </c>
      <c r="H2" s="153"/>
      <c r="I2" s="153">
        <v>5000</v>
      </c>
    </row>
    <row r="3" spans="1:9" ht="15.75" thickBot="1" x14ac:dyDescent="0.3">
      <c r="A3" s="154"/>
      <c r="B3" s="155"/>
      <c r="C3" s="154"/>
      <c r="D3" s="156"/>
      <c r="E3" s="156"/>
      <c r="F3" s="157"/>
      <c r="G3" s="157"/>
      <c r="H3" s="158"/>
      <c r="I3" s="154"/>
    </row>
    <row r="4" spans="1:9" ht="45" x14ac:dyDescent="0.25">
      <c r="A4" s="159" t="s">
        <v>100</v>
      </c>
      <c r="B4" s="160" t="s">
        <v>101</v>
      </c>
      <c r="C4" s="161" t="s">
        <v>102</v>
      </c>
      <c r="D4" s="162"/>
      <c r="E4" s="163" t="s">
        <v>63</v>
      </c>
      <c r="F4" s="164">
        <v>43959</v>
      </c>
      <c r="G4" s="164">
        <v>43966</v>
      </c>
      <c r="H4" s="165"/>
      <c r="I4" s="166">
        <v>5196.22</v>
      </c>
    </row>
    <row r="5" spans="1:9" x14ac:dyDescent="0.25">
      <c r="A5" s="167"/>
      <c r="B5" s="168"/>
      <c r="C5" s="169"/>
      <c r="D5" s="167"/>
      <c r="E5" s="170" t="s">
        <v>41</v>
      </c>
      <c r="F5" s="171">
        <v>43959</v>
      </c>
      <c r="G5" s="171">
        <v>43966</v>
      </c>
      <c r="H5" s="172"/>
      <c r="I5" s="173">
        <v>3000</v>
      </c>
    </row>
    <row r="6" spans="1:9" x14ac:dyDescent="0.25">
      <c r="A6" s="167"/>
      <c r="B6" s="168"/>
      <c r="C6" s="167"/>
      <c r="D6" s="167"/>
      <c r="E6" s="170" t="s">
        <v>42</v>
      </c>
      <c r="F6" s="171">
        <v>43959</v>
      </c>
      <c r="G6" s="171">
        <v>43966</v>
      </c>
      <c r="H6" s="172"/>
      <c r="I6" s="173">
        <v>2994.8</v>
      </c>
    </row>
    <row r="7" spans="1:9" x14ac:dyDescent="0.25">
      <c r="A7" s="167"/>
      <c r="B7" s="168"/>
      <c r="C7" s="167"/>
      <c r="D7" s="167"/>
      <c r="E7" s="170" t="s">
        <v>43</v>
      </c>
      <c r="F7" s="171">
        <v>43959</v>
      </c>
      <c r="G7" s="171">
        <v>43966</v>
      </c>
      <c r="H7" s="172"/>
      <c r="I7" s="173">
        <v>3215.88</v>
      </c>
    </row>
    <row r="8" spans="1:9" x14ac:dyDescent="0.25">
      <c r="A8" s="167"/>
      <c r="B8" s="168"/>
      <c r="C8" s="167"/>
      <c r="D8" s="167"/>
      <c r="E8" s="170" t="s">
        <v>45</v>
      </c>
      <c r="F8" s="171">
        <v>43959</v>
      </c>
      <c r="G8" s="171">
        <v>43966</v>
      </c>
      <c r="H8" s="172"/>
      <c r="I8" s="173">
        <v>300</v>
      </c>
    </row>
    <row r="9" spans="1:9" x14ac:dyDescent="0.25">
      <c r="A9" s="167"/>
      <c r="B9" s="168"/>
      <c r="C9" s="167"/>
      <c r="D9" s="167"/>
      <c r="E9" s="170" t="s">
        <v>44</v>
      </c>
      <c r="F9" s="171">
        <v>43959</v>
      </c>
      <c r="G9" s="171">
        <v>43966</v>
      </c>
      <c r="H9" s="172"/>
      <c r="I9" s="173">
        <v>300</v>
      </c>
    </row>
    <row r="10" spans="1:9" x14ac:dyDescent="0.25">
      <c r="A10" s="167"/>
      <c r="B10" s="168"/>
      <c r="C10" s="167"/>
      <c r="D10" s="167"/>
      <c r="E10" s="170" t="s">
        <v>65</v>
      </c>
      <c r="F10" s="171">
        <v>43959</v>
      </c>
      <c r="G10" s="171">
        <v>43966</v>
      </c>
      <c r="H10" s="172"/>
      <c r="I10" s="173">
        <v>500</v>
      </c>
    </row>
    <row r="11" spans="1:9" x14ac:dyDescent="0.25">
      <c r="A11" s="167"/>
      <c r="B11" s="168"/>
      <c r="C11" s="167"/>
      <c r="D11" s="167"/>
      <c r="E11" s="170" t="s">
        <v>103</v>
      </c>
      <c r="F11" s="171">
        <v>43959</v>
      </c>
      <c r="G11" s="171">
        <v>43966</v>
      </c>
      <c r="H11" s="172"/>
      <c r="I11" s="173">
        <v>4500</v>
      </c>
    </row>
    <row r="12" spans="1:9" x14ac:dyDescent="0.25">
      <c r="A12" s="167"/>
      <c r="B12" s="168"/>
      <c r="C12" s="167"/>
      <c r="D12" s="167"/>
      <c r="E12" s="170" t="s">
        <v>104</v>
      </c>
      <c r="F12" s="171">
        <v>43959</v>
      </c>
      <c r="G12" s="171">
        <v>43966</v>
      </c>
      <c r="H12" s="172"/>
      <c r="I12" s="173">
        <v>3500</v>
      </c>
    </row>
    <row r="13" spans="1:9" x14ac:dyDescent="0.25">
      <c r="A13" s="167"/>
      <c r="B13" s="168"/>
      <c r="C13" s="167"/>
      <c r="D13" s="167"/>
      <c r="E13" s="170" t="s">
        <v>105</v>
      </c>
      <c r="F13" s="171">
        <v>43959</v>
      </c>
      <c r="G13" s="171">
        <v>43966</v>
      </c>
      <c r="H13" s="172"/>
      <c r="I13" s="173">
        <v>2000</v>
      </c>
    </row>
    <row r="14" spans="1:9" x14ac:dyDescent="0.25">
      <c r="A14" s="167"/>
      <c r="B14" s="168"/>
      <c r="C14" s="167"/>
      <c r="D14" s="167"/>
      <c r="E14" s="170" t="s">
        <v>106</v>
      </c>
      <c r="F14" s="171">
        <v>43959</v>
      </c>
      <c r="G14" s="171">
        <v>43966</v>
      </c>
      <c r="H14" s="172"/>
      <c r="I14" s="173">
        <v>1500</v>
      </c>
    </row>
    <row r="15" spans="1:9" x14ac:dyDescent="0.25">
      <c r="A15" s="167"/>
      <c r="B15" s="168"/>
      <c r="C15" s="167"/>
      <c r="D15" s="167"/>
      <c r="E15" s="170" t="s">
        <v>22</v>
      </c>
      <c r="F15" s="171">
        <v>43959</v>
      </c>
      <c r="G15" s="171">
        <v>43966</v>
      </c>
      <c r="H15" s="172"/>
      <c r="I15" s="173">
        <v>1996.5</v>
      </c>
    </row>
    <row r="16" spans="1:9" x14ac:dyDescent="0.25">
      <c r="A16" s="167"/>
      <c r="B16" s="168"/>
      <c r="C16" s="167"/>
      <c r="D16" s="167"/>
      <c r="E16" s="170" t="s">
        <v>107</v>
      </c>
      <c r="F16" s="171">
        <v>43959</v>
      </c>
      <c r="G16" s="171">
        <v>43966</v>
      </c>
      <c r="H16" s="172"/>
      <c r="I16" s="173">
        <v>1000</v>
      </c>
    </row>
    <row r="17" spans="1:9" x14ac:dyDescent="0.25">
      <c r="A17" s="167"/>
      <c r="B17" s="168"/>
      <c r="C17" s="167"/>
      <c r="D17" s="167"/>
      <c r="E17" s="170" t="s">
        <v>108</v>
      </c>
      <c r="F17" s="171">
        <v>43959</v>
      </c>
      <c r="G17" s="171">
        <v>43966</v>
      </c>
      <c r="H17" s="172"/>
      <c r="I17" s="173">
        <v>1000</v>
      </c>
    </row>
    <row r="18" spans="1:9" x14ac:dyDescent="0.25">
      <c r="A18" s="167"/>
      <c r="B18" s="168"/>
      <c r="C18" s="167"/>
      <c r="D18" s="167"/>
      <c r="E18" s="170" t="s">
        <v>77</v>
      </c>
      <c r="F18" s="171">
        <v>43956</v>
      </c>
      <c r="G18" s="171">
        <v>44027</v>
      </c>
      <c r="H18" s="172"/>
      <c r="I18" s="173">
        <v>968</v>
      </c>
    </row>
    <row r="19" spans="1:9" ht="15.75" thickBot="1" x14ac:dyDescent="0.3">
      <c r="A19" s="174"/>
      <c r="B19" s="175"/>
      <c r="C19" s="174"/>
      <c r="D19" s="174"/>
      <c r="E19" s="176" t="s">
        <v>109</v>
      </c>
      <c r="F19" s="177"/>
      <c r="G19" s="177"/>
      <c r="H19" s="178"/>
      <c r="I19" s="179">
        <v>1391.5</v>
      </c>
    </row>
    <row r="20" spans="1:9" ht="15.75" thickBot="1" x14ac:dyDescent="0.3">
      <c r="A20" s="154"/>
      <c r="B20" s="155"/>
      <c r="C20" s="154"/>
      <c r="D20" s="156"/>
      <c r="E20" s="156"/>
      <c r="F20" s="157"/>
      <c r="G20" s="157"/>
      <c r="H20" s="158"/>
      <c r="I20" s="154"/>
    </row>
    <row r="21" spans="1:9" ht="75" x14ac:dyDescent="0.25">
      <c r="A21" s="159" t="s">
        <v>100</v>
      </c>
      <c r="B21" s="160" t="s">
        <v>110</v>
      </c>
      <c r="C21" s="161" t="s">
        <v>111</v>
      </c>
      <c r="D21" s="162"/>
      <c r="E21" s="163" t="s">
        <v>103</v>
      </c>
      <c r="F21" s="164">
        <v>43978</v>
      </c>
      <c r="G21" s="164">
        <v>43997</v>
      </c>
      <c r="H21" s="165"/>
      <c r="I21" s="166">
        <v>6000</v>
      </c>
    </row>
    <row r="22" spans="1:9" x14ac:dyDescent="0.25">
      <c r="A22" s="167"/>
      <c r="B22" s="168"/>
      <c r="C22" s="167"/>
      <c r="D22" s="167"/>
      <c r="E22" s="170" t="s">
        <v>104</v>
      </c>
      <c r="F22" s="171">
        <v>43978</v>
      </c>
      <c r="G22" s="171">
        <v>43997</v>
      </c>
      <c r="H22" s="172"/>
      <c r="I22" s="173">
        <v>4000</v>
      </c>
    </row>
    <row r="23" spans="1:9" x14ac:dyDescent="0.25">
      <c r="A23" s="167"/>
      <c r="B23" s="168"/>
      <c r="C23" s="167"/>
      <c r="D23" s="167"/>
      <c r="E23" s="170" t="s">
        <v>105</v>
      </c>
      <c r="F23" s="171">
        <v>43978</v>
      </c>
      <c r="G23" s="171">
        <v>43997</v>
      </c>
      <c r="H23" s="172"/>
      <c r="I23" s="173">
        <v>2000</v>
      </c>
    </row>
    <row r="24" spans="1:9" ht="15.75" thickBot="1" x14ac:dyDescent="0.3">
      <c r="A24" s="174"/>
      <c r="B24" s="175"/>
      <c r="C24" s="174"/>
      <c r="D24" s="174"/>
      <c r="E24" s="176" t="s">
        <v>106</v>
      </c>
      <c r="F24" s="177">
        <v>43978</v>
      </c>
      <c r="G24" s="177">
        <v>43997</v>
      </c>
      <c r="H24" s="178"/>
      <c r="I24" s="179">
        <v>2000</v>
      </c>
    </row>
    <row r="25" spans="1:9" ht="15.75" thickBot="1" x14ac:dyDescent="0.3">
      <c r="A25" s="154"/>
      <c r="B25" s="155"/>
      <c r="C25" s="154"/>
      <c r="D25" s="156"/>
      <c r="E25" s="156"/>
      <c r="F25" s="157"/>
      <c r="G25" s="157"/>
      <c r="H25" s="158"/>
      <c r="I25" s="154"/>
    </row>
    <row r="26" spans="1:9" ht="90" x14ac:dyDescent="0.25">
      <c r="A26" s="159" t="s">
        <v>100</v>
      </c>
      <c r="B26" s="160" t="s">
        <v>112</v>
      </c>
      <c r="C26" s="161" t="s">
        <v>113</v>
      </c>
      <c r="D26" s="162"/>
      <c r="E26" s="163" t="s">
        <v>55</v>
      </c>
      <c r="F26" s="164">
        <v>43919</v>
      </c>
      <c r="G26" s="164">
        <v>43933</v>
      </c>
      <c r="H26" s="165"/>
      <c r="I26" s="166">
        <v>10890</v>
      </c>
    </row>
    <row r="27" spans="1:9" x14ac:dyDescent="0.25">
      <c r="A27" s="167"/>
      <c r="B27" s="168"/>
      <c r="C27" s="169"/>
      <c r="D27" s="167"/>
      <c r="E27" s="170" t="s">
        <v>56</v>
      </c>
      <c r="F27" s="171">
        <v>43919</v>
      </c>
      <c r="G27" s="171">
        <v>43933</v>
      </c>
      <c r="H27" s="172"/>
      <c r="I27" s="173">
        <v>5808</v>
      </c>
    </row>
    <row r="28" spans="1:9" ht="15.75" thickBot="1" x14ac:dyDescent="0.3">
      <c r="A28" s="174"/>
      <c r="B28" s="175"/>
      <c r="C28" s="174"/>
      <c r="D28" s="174"/>
      <c r="E28" s="176" t="s">
        <v>57</v>
      </c>
      <c r="F28" s="177">
        <v>43919</v>
      </c>
      <c r="G28" s="177">
        <v>43933</v>
      </c>
      <c r="H28" s="178"/>
      <c r="I28" s="179">
        <v>2568</v>
      </c>
    </row>
    <row r="29" spans="1:9" ht="15.75" thickBot="1" x14ac:dyDescent="0.3">
      <c r="A29" s="154"/>
      <c r="B29" s="155"/>
      <c r="C29" s="154"/>
      <c r="D29" s="156"/>
      <c r="E29" s="156"/>
      <c r="F29" s="157"/>
      <c r="G29" s="157"/>
      <c r="H29" s="158"/>
      <c r="I29" s="154"/>
    </row>
    <row r="30" spans="1:9" ht="75" x14ac:dyDescent="0.25">
      <c r="A30" s="159" t="s">
        <v>100</v>
      </c>
      <c r="B30" s="180" t="s">
        <v>114</v>
      </c>
      <c r="C30" s="161" t="s">
        <v>115</v>
      </c>
      <c r="D30" s="162"/>
      <c r="E30" s="163" t="s">
        <v>54</v>
      </c>
      <c r="F30" s="164">
        <v>43922</v>
      </c>
      <c r="G30" s="164">
        <v>43951</v>
      </c>
      <c r="H30" s="165"/>
      <c r="I30" s="166">
        <v>20000</v>
      </c>
    </row>
    <row r="31" spans="1:9" x14ac:dyDescent="0.25">
      <c r="A31" s="181"/>
      <c r="B31" s="168"/>
      <c r="C31" s="169"/>
      <c r="D31" s="167"/>
      <c r="E31" s="170" t="s">
        <v>59</v>
      </c>
      <c r="F31" s="171">
        <v>43922</v>
      </c>
      <c r="G31" s="171">
        <v>43951</v>
      </c>
      <c r="H31" s="172"/>
      <c r="I31" s="173">
        <v>17309</v>
      </c>
    </row>
    <row r="32" spans="1:9" x14ac:dyDescent="0.25">
      <c r="A32" s="181"/>
      <c r="B32" s="168"/>
      <c r="C32" s="167"/>
      <c r="D32" s="167"/>
      <c r="E32" s="170" t="s">
        <v>60</v>
      </c>
      <c r="F32" s="171">
        <v>43922</v>
      </c>
      <c r="G32" s="171">
        <v>43951</v>
      </c>
      <c r="H32" s="172"/>
      <c r="I32" s="173">
        <v>8000.4</v>
      </c>
    </row>
    <row r="33" spans="1:9" x14ac:dyDescent="0.25">
      <c r="A33" s="181"/>
      <c r="B33" s="168"/>
      <c r="C33" s="167"/>
      <c r="D33" s="167"/>
      <c r="E33" s="170" t="s">
        <v>116</v>
      </c>
      <c r="F33" s="171">
        <v>43922</v>
      </c>
      <c r="G33" s="171">
        <v>43951</v>
      </c>
      <c r="H33" s="172"/>
      <c r="I33" s="173">
        <v>8000</v>
      </c>
    </row>
    <row r="34" spans="1:9" x14ac:dyDescent="0.25">
      <c r="A34" s="181"/>
      <c r="B34" s="168"/>
      <c r="C34" s="167"/>
      <c r="D34" s="167"/>
      <c r="E34" s="170" t="s">
        <v>117</v>
      </c>
      <c r="F34" s="171">
        <v>43922</v>
      </c>
      <c r="G34" s="171">
        <v>43951</v>
      </c>
      <c r="H34" s="172"/>
      <c r="I34" s="173">
        <v>1000</v>
      </c>
    </row>
    <row r="35" spans="1:9" x14ac:dyDescent="0.25">
      <c r="A35" s="181"/>
      <c r="B35" s="168"/>
      <c r="C35" s="167"/>
      <c r="D35" s="167"/>
      <c r="E35" s="170" t="s">
        <v>40</v>
      </c>
      <c r="F35" s="171">
        <v>43922</v>
      </c>
      <c r="G35" s="171">
        <v>43951</v>
      </c>
      <c r="H35" s="172"/>
      <c r="I35" s="173">
        <v>19983.150000000001</v>
      </c>
    </row>
    <row r="36" spans="1:9" x14ac:dyDescent="0.25">
      <c r="A36" s="181"/>
      <c r="B36" s="168"/>
      <c r="C36" s="167"/>
      <c r="D36" s="167"/>
      <c r="E36" s="170" t="s">
        <v>63</v>
      </c>
      <c r="F36" s="171">
        <v>43922</v>
      </c>
      <c r="G36" s="171">
        <v>43951</v>
      </c>
      <c r="H36" s="172"/>
      <c r="I36" s="173">
        <v>13490.53</v>
      </c>
    </row>
    <row r="37" spans="1:9" x14ac:dyDescent="0.25">
      <c r="A37" s="181"/>
      <c r="B37" s="168"/>
      <c r="C37" s="167"/>
      <c r="D37" s="167"/>
      <c r="E37" s="170" t="s">
        <v>41</v>
      </c>
      <c r="F37" s="171">
        <v>43922</v>
      </c>
      <c r="G37" s="171">
        <v>43951</v>
      </c>
      <c r="H37" s="172"/>
      <c r="I37" s="173">
        <v>16000</v>
      </c>
    </row>
    <row r="38" spans="1:9" x14ac:dyDescent="0.25">
      <c r="A38" s="181"/>
      <c r="B38" s="168"/>
      <c r="C38" s="167"/>
      <c r="D38" s="167"/>
      <c r="E38" s="170" t="s">
        <v>64</v>
      </c>
      <c r="F38" s="171">
        <v>43922</v>
      </c>
      <c r="G38" s="171">
        <v>43951</v>
      </c>
      <c r="H38" s="172"/>
      <c r="I38" s="173">
        <v>19213.810000000001</v>
      </c>
    </row>
    <row r="39" spans="1:9" x14ac:dyDescent="0.25">
      <c r="A39" s="181"/>
      <c r="B39" s="168"/>
      <c r="C39" s="167"/>
      <c r="D39" s="167"/>
      <c r="E39" s="170" t="s">
        <v>43</v>
      </c>
      <c r="F39" s="171">
        <v>43922</v>
      </c>
      <c r="G39" s="171">
        <v>43951</v>
      </c>
      <c r="H39" s="172"/>
      <c r="I39" s="173">
        <v>17975.77</v>
      </c>
    </row>
    <row r="40" spans="1:9" x14ac:dyDescent="0.25">
      <c r="A40" s="181"/>
      <c r="B40" s="168"/>
      <c r="C40" s="167"/>
      <c r="D40" s="167"/>
      <c r="E40" s="170" t="s">
        <v>45</v>
      </c>
      <c r="F40" s="171">
        <v>43922</v>
      </c>
      <c r="G40" s="171">
        <v>43951</v>
      </c>
      <c r="H40" s="172"/>
      <c r="I40" s="173">
        <v>3000</v>
      </c>
    </row>
    <row r="41" spans="1:9" x14ac:dyDescent="0.25">
      <c r="A41" s="181"/>
      <c r="B41" s="168"/>
      <c r="C41" s="167"/>
      <c r="D41" s="167"/>
      <c r="E41" s="170" t="s">
        <v>65</v>
      </c>
      <c r="F41" s="171">
        <v>43922</v>
      </c>
      <c r="G41" s="171">
        <v>43951</v>
      </c>
      <c r="H41" s="172"/>
      <c r="I41" s="173">
        <v>2500</v>
      </c>
    </row>
    <row r="42" spans="1:9" x14ac:dyDescent="0.25">
      <c r="A42" s="181"/>
      <c r="B42" s="168"/>
      <c r="C42" s="167"/>
      <c r="D42" s="167"/>
      <c r="E42" s="170" t="s">
        <v>44</v>
      </c>
      <c r="F42" s="171">
        <v>43922</v>
      </c>
      <c r="G42" s="171">
        <v>43951</v>
      </c>
      <c r="H42" s="172"/>
      <c r="I42" s="173">
        <v>3000</v>
      </c>
    </row>
    <row r="43" spans="1:9" x14ac:dyDescent="0.25">
      <c r="A43" s="181"/>
      <c r="B43" s="168"/>
      <c r="C43" s="167"/>
      <c r="D43" s="167"/>
      <c r="E43" s="170" t="s">
        <v>46</v>
      </c>
      <c r="F43" s="171">
        <v>43922</v>
      </c>
      <c r="G43" s="171">
        <v>43951</v>
      </c>
      <c r="H43" s="172"/>
      <c r="I43" s="173">
        <v>2000</v>
      </c>
    </row>
    <row r="44" spans="1:9" x14ac:dyDescent="0.25">
      <c r="A44" s="181"/>
      <c r="B44" s="168"/>
      <c r="C44" s="167"/>
      <c r="D44" s="167"/>
      <c r="E44" s="170" t="s">
        <v>67</v>
      </c>
      <c r="F44" s="171">
        <v>43922</v>
      </c>
      <c r="G44" s="171">
        <v>43951</v>
      </c>
      <c r="H44" s="172"/>
      <c r="I44" s="173">
        <v>1996.5</v>
      </c>
    </row>
    <row r="45" spans="1:9" x14ac:dyDescent="0.25">
      <c r="A45" s="181"/>
      <c r="B45" s="168"/>
      <c r="C45" s="167"/>
      <c r="D45" s="167"/>
      <c r="E45" s="170" t="s">
        <v>68</v>
      </c>
      <c r="F45" s="171">
        <v>43922</v>
      </c>
      <c r="G45" s="171">
        <v>43951</v>
      </c>
      <c r="H45" s="172"/>
      <c r="I45" s="173">
        <v>1000</v>
      </c>
    </row>
    <row r="46" spans="1:9" x14ac:dyDescent="0.25">
      <c r="A46" s="181"/>
      <c r="B46" s="168"/>
      <c r="C46" s="167"/>
      <c r="D46" s="167"/>
      <c r="E46" s="170" t="s">
        <v>66</v>
      </c>
      <c r="F46" s="171">
        <v>43922</v>
      </c>
      <c r="G46" s="171">
        <v>43951</v>
      </c>
      <c r="H46" s="172"/>
      <c r="I46" s="173">
        <v>1500.4</v>
      </c>
    </row>
    <row r="47" spans="1:9" x14ac:dyDescent="0.25">
      <c r="A47" s="181"/>
      <c r="B47" s="168"/>
      <c r="C47" s="167"/>
      <c r="D47" s="167"/>
      <c r="E47" s="170" t="s">
        <v>118</v>
      </c>
      <c r="F47" s="171">
        <v>43922</v>
      </c>
      <c r="G47" s="171">
        <v>43951</v>
      </c>
      <c r="H47" s="172"/>
      <c r="I47" s="173">
        <v>968</v>
      </c>
    </row>
    <row r="48" spans="1:9" ht="15.75" thickBot="1" x14ac:dyDescent="0.3">
      <c r="A48" s="182"/>
      <c r="B48" s="175"/>
      <c r="C48" s="174"/>
      <c r="D48" s="174"/>
      <c r="E48" s="176" t="s">
        <v>69</v>
      </c>
      <c r="F48" s="177"/>
      <c r="G48" s="177"/>
      <c r="H48" s="178"/>
      <c r="I48" s="179">
        <v>1000</v>
      </c>
    </row>
    <row r="49" spans="1:9" ht="15.75" thickBot="1" x14ac:dyDescent="0.3">
      <c r="A49" s="154"/>
      <c r="B49" s="155"/>
      <c r="C49" s="154"/>
      <c r="D49" s="156"/>
      <c r="E49" s="156"/>
      <c r="F49" s="157"/>
      <c r="G49" s="157"/>
      <c r="H49" s="158"/>
      <c r="I49" s="154"/>
    </row>
    <row r="50" spans="1:9" ht="30" x14ac:dyDescent="0.25">
      <c r="A50" s="159" t="s">
        <v>100</v>
      </c>
      <c r="B50" s="180" t="s">
        <v>119</v>
      </c>
      <c r="C50" s="162"/>
      <c r="D50" s="162"/>
      <c r="E50" s="183" t="s">
        <v>58</v>
      </c>
      <c r="F50" s="184">
        <v>43903</v>
      </c>
      <c r="G50" s="184">
        <v>43921</v>
      </c>
      <c r="H50" s="185"/>
      <c r="I50" s="186">
        <v>20000</v>
      </c>
    </row>
    <row r="51" spans="1:9" x14ac:dyDescent="0.25">
      <c r="A51" s="181"/>
      <c r="B51" s="168"/>
      <c r="C51" s="167"/>
      <c r="D51" s="167"/>
      <c r="E51" s="170" t="s">
        <v>59</v>
      </c>
      <c r="F51" s="171">
        <v>43903</v>
      </c>
      <c r="G51" s="171">
        <v>43921</v>
      </c>
      <c r="H51" s="172"/>
      <c r="I51" s="173">
        <v>15000</v>
      </c>
    </row>
    <row r="52" spans="1:9" x14ac:dyDescent="0.25">
      <c r="A52" s="181"/>
      <c r="B52" s="168"/>
      <c r="C52" s="167"/>
      <c r="D52" s="167"/>
      <c r="E52" s="170" t="s">
        <v>60</v>
      </c>
      <c r="F52" s="171">
        <v>43903</v>
      </c>
      <c r="G52" s="171">
        <v>43921</v>
      </c>
      <c r="H52" s="172"/>
      <c r="I52" s="173">
        <v>8000.4</v>
      </c>
    </row>
    <row r="53" spans="1:9" x14ac:dyDescent="0.25">
      <c r="A53" s="181"/>
      <c r="B53" s="168"/>
      <c r="C53" s="167"/>
      <c r="D53" s="167"/>
      <c r="E53" s="170" t="s">
        <v>61</v>
      </c>
      <c r="F53" s="171">
        <v>43903</v>
      </c>
      <c r="G53" s="171">
        <v>43921</v>
      </c>
      <c r="H53" s="172"/>
      <c r="I53" s="173">
        <v>8000</v>
      </c>
    </row>
    <row r="54" spans="1:9" x14ac:dyDescent="0.25">
      <c r="A54" s="181"/>
      <c r="B54" s="168"/>
      <c r="C54" s="167"/>
      <c r="D54" s="167"/>
      <c r="E54" s="170" t="s">
        <v>62</v>
      </c>
      <c r="F54" s="171">
        <v>43903</v>
      </c>
      <c r="G54" s="171">
        <v>43921</v>
      </c>
      <c r="H54" s="172"/>
      <c r="I54" s="173">
        <v>1000</v>
      </c>
    </row>
    <row r="55" spans="1:9" x14ac:dyDescent="0.25">
      <c r="A55" s="181"/>
      <c r="B55" s="168"/>
      <c r="C55" s="167"/>
      <c r="D55" s="167"/>
      <c r="E55" s="170" t="s">
        <v>40</v>
      </c>
      <c r="F55" s="171">
        <v>43903</v>
      </c>
      <c r="G55" s="171">
        <v>43921</v>
      </c>
      <c r="H55" s="172"/>
      <c r="I55" s="173">
        <v>19983.150000000001</v>
      </c>
    </row>
    <row r="56" spans="1:9" x14ac:dyDescent="0.25">
      <c r="A56" s="181"/>
      <c r="B56" s="168"/>
      <c r="C56" s="167"/>
      <c r="D56" s="167"/>
      <c r="E56" s="170" t="s">
        <v>63</v>
      </c>
      <c r="F56" s="171">
        <v>43903</v>
      </c>
      <c r="G56" s="171">
        <v>43921</v>
      </c>
      <c r="H56" s="172"/>
      <c r="I56" s="173">
        <v>13490.53</v>
      </c>
    </row>
    <row r="57" spans="1:9" x14ac:dyDescent="0.25">
      <c r="A57" s="181"/>
      <c r="B57" s="168"/>
      <c r="C57" s="167"/>
      <c r="D57" s="167"/>
      <c r="E57" s="170" t="s">
        <v>41</v>
      </c>
      <c r="F57" s="171">
        <v>43903</v>
      </c>
      <c r="G57" s="171">
        <v>43921</v>
      </c>
      <c r="H57" s="172"/>
      <c r="I57" s="173">
        <v>16000</v>
      </c>
    </row>
    <row r="58" spans="1:9" x14ac:dyDescent="0.25">
      <c r="A58" s="181"/>
      <c r="B58" s="168"/>
      <c r="C58" s="167"/>
      <c r="D58" s="167"/>
      <c r="E58" s="170" t="s">
        <v>64</v>
      </c>
      <c r="F58" s="171">
        <v>43903</v>
      </c>
      <c r="G58" s="171">
        <v>43921</v>
      </c>
      <c r="H58" s="172"/>
      <c r="I58" s="173">
        <v>10704.67</v>
      </c>
    </row>
    <row r="59" spans="1:9" x14ac:dyDescent="0.25">
      <c r="A59" s="181"/>
      <c r="B59" s="168"/>
      <c r="C59" s="167"/>
      <c r="D59" s="167"/>
      <c r="E59" s="170" t="s">
        <v>43</v>
      </c>
      <c r="F59" s="171">
        <v>43903</v>
      </c>
      <c r="G59" s="171">
        <v>43921</v>
      </c>
      <c r="H59" s="172"/>
      <c r="I59" s="173">
        <v>17975.77</v>
      </c>
    </row>
    <row r="60" spans="1:9" x14ac:dyDescent="0.25">
      <c r="A60" s="181"/>
      <c r="B60" s="168"/>
      <c r="C60" s="167"/>
      <c r="D60" s="167"/>
      <c r="E60" s="170" t="s">
        <v>45</v>
      </c>
      <c r="F60" s="171">
        <v>43903</v>
      </c>
      <c r="G60" s="171">
        <v>43921</v>
      </c>
      <c r="H60" s="172"/>
      <c r="I60" s="173">
        <v>3000</v>
      </c>
    </row>
    <row r="61" spans="1:9" x14ac:dyDescent="0.25">
      <c r="A61" s="181"/>
      <c r="B61" s="168"/>
      <c r="C61" s="167"/>
      <c r="D61" s="167"/>
      <c r="E61" s="170" t="s">
        <v>65</v>
      </c>
      <c r="F61" s="171">
        <v>43903</v>
      </c>
      <c r="G61" s="171">
        <v>43921</v>
      </c>
      <c r="H61" s="172"/>
      <c r="I61" s="173">
        <v>2500</v>
      </c>
    </row>
    <row r="62" spans="1:9" x14ac:dyDescent="0.25">
      <c r="A62" s="181"/>
      <c r="B62" s="168"/>
      <c r="C62" s="167"/>
      <c r="D62" s="167"/>
      <c r="E62" s="170" t="s">
        <v>44</v>
      </c>
      <c r="F62" s="171">
        <v>43903</v>
      </c>
      <c r="G62" s="171">
        <v>43921</v>
      </c>
      <c r="H62" s="172"/>
      <c r="I62" s="173">
        <v>3000</v>
      </c>
    </row>
    <row r="63" spans="1:9" x14ac:dyDescent="0.25">
      <c r="A63" s="181"/>
      <c r="B63" s="168"/>
      <c r="C63" s="167"/>
      <c r="D63" s="167"/>
      <c r="E63" s="170" t="s">
        <v>46</v>
      </c>
      <c r="F63" s="171">
        <v>43903</v>
      </c>
      <c r="G63" s="171">
        <v>43921</v>
      </c>
      <c r="H63" s="172"/>
      <c r="I63" s="173">
        <v>2000</v>
      </c>
    </row>
    <row r="64" spans="1:9" x14ac:dyDescent="0.25">
      <c r="A64" s="181"/>
      <c r="B64" s="168"/>
      <c r="C64" s="167"/>
      <c r="D64" s="167"/>
      <c r="E64" s="170" t="s">
        <v>66</v>
      </c>
      <c r="F64" s="171">
        <v>43903</v>
      </c>
      <c r="G64" s="171">
        <v>43921</v>
      </c>
      <c r="H64" s="172"/>
      <c r="I64" s="173">
        <v>1500.4</v>
      </c>
    </row>
    <row r="65" spans="1:9" x14ac:dyDescent="0.25">
      <c r="A65" s="181"/>
      <c r="B65" s="168"/>
      <c r="C65" s="167"/>
      <c r="D65" s="167"/>
      <c r="E65" s="170" t="s">
        <v>67</v>
      </c>
      <c r="F65" s="171">
        <v>43903</v>
      </c>
      <c r="G65" s="171">
        <v>43921</v>
      </c>
      <c r="H65" s="172"/>
      <c r="I65" s="173">
        <v>1996.5</v>
      </c>
    </row>
    <row r="66" spans="1:9" x14ac:dyDescent="0.25">
      <c r="A66" s="181"/>
      <c r="B66" s="168"/>
      <c r="C66" s="167"/>
      <c r="D66" s="167"/>
      <c r="E66" s="170" t="s">
        <v>68</v>
      </c>
      <c r="F66" s="171">
        <v>43903</v>
      </c>
      <c r="G66" s="171">
        <v>43921</v>
      </c>
      <c r="H66" s="172"/>
      <c r="I66" s="173">
        <v>1000</v>
      </c>
    </row>
    <row r="67" spans="1:9" x14ac:dyDescent="0.25">
      <c r="A67" s="181"/>
      <c r="B67" s="168"/>
      <c r="C67" s="167"/>
      <c r="D67" s="167"/>
      <c r="E67" s="170" t="s">
        <v>69</v>
      </c>
      <c r="F67" s="171">
        <v>43903</v>
      </c>
      <c r="G67" s="171">
        <v>43921</v>
      </c>
      <c r="H67" s="172"/>
      <c r="I67" s="173">
        <v>1000</v>
      </c>
    </row>
    <row r="68" spans="1:9" ht="15.75" thickBot="1" x14ac:dyDescent="0.3">
      <c r="A68" s="182"/>
      <c r="B68" s="175"/>
      <c r="C68" s="174"/>
      <c r="D68" s="174"/>
      <c r="E68" s="187" t="s">
        <v>70</v>
      </c>
      <c r="F68" s="176"/>
      <c r="G68" s="176"/>
      <c r="H68" s="178"/>
      <c r="I68" s="188">
        <v>3617.9</v>
      </c>
    </row>
    <row r="69" spans="1:9" ht="15.75" thickBot="1" x14ac:dyDescent="0.3">
      <c r="A69" s="154"/>
      <c r="B69" s="155"/>
      <c r="C69" s="154"/>
      <c r="D69" s="156"/>
      <c r="E69" s="156"/>
      <c r="F69" s="157"/>
      <c r="G69" s="157"/>
      <c r="H69" s="158"/>
      <c r="I69" s="154"/>
    </row>
    <row r="70" spans="1:9" ht="45" x14ac:dyDescent="0.25">
      <c r="A70" s="159" t="s">
        <v>100</v>
      </c>
      <c r="B70" s="180" t="s">
        <v>120</v>
      </c>
      <c r="C70" s="161" t="s">
        <v>121</v>
      </c>
      <c r="D70" s="162"/>
      <c r="E70" s="163" t="s">
        <v>63</v>
      </c>
      <c r="F70" s="164">
        <v>43955</v>
      </c>
      <c r="G70" s="164">
        <v>43982</v>
      </c>
      <c r="H70" s="165"/>
      <c r="I70" s="166">
        <v>13503.89</v>
      </c>
    </row>
    <row r="71" spans="1:9" x14ac:dyDescent="0.25">
      <c r="A71" s="181"/>
      <c r="B71" s="168"/>
      <c r="C71" s="169"/>
      <c r="D71" s="167"/>
      <c r="E71" s="170" t="s">
        <v>40</v>
      </c>
      <c r="F71" s="171">
        <v>43955</v>
      </c>
      <c r="G71" s="171">
        <v>43982</v>
      </c>
      <c r="H71" s="172"/>
      <c r="I71" s="173">
        <v>11345.73</v>
      </c>
    </row>
    <row r="72" spans="1:9" x14ac:dyDescent="0.25">
      <c r="A72" s="181"/>
      <c r="B72" s="168"/>
      <c r="C72" s="167"/>
      <c r="D72" s="167"/>
      <c r="E72" s="170" t="s">
        <v>122</v>
      </c>
      <c r="F72" s="171">
        <v>43955</v>
      </c>
      <c r="G72" s="171">
        <v>43982</v>
      </c>
      <c r="H72" s="172"/>
      <c r="I72" s="173">
        <v>8645.67</v>
      </c>
    </row>
    <row r="73" spans="1:9" x14ac:dyDescent="0.25">
      <c r="A73" s="181"/>
      <c r="B73" s="168"/>
      <c r="C73" s="167"/>
      <c r="D73" s="167"/>
      <c r="E73" s="170" t="s">
        <v>41</v>
      </c>
      <c r="F73" s="171">
        <v>43955</v>
      </c>
      <c r="G73" s="171">
        <v>43982</v>
      </c>
      <c r="H73" s="172"/>
      <c r="I73" s="173">
        <v>16000</v>
      </c>
    </row>
    <row r="74" spans="1:9" x14ac:dyDescent="0.25">
      <c r="A74" s="181"/>
      <c r="B74" s="168"/>
      <c r="C74" s="167"/>
      <c r="D74" s="167"/>
      <c r="E74" s="170" t="s">
        <v>42</v>
      </c>
      <c r="F74" s="171">
        <v>43955</v>
      </c>
      <c r="G74" s="171">
        <v>43982</v>
      </c>
      <c r="H74" s="172"/>
      <c r="I74" s="173">
        <v>14998.19</v>
      </c>
    </row>
    <row r="75" spans="1:9" x14ac:dyDescent="0.25">
      <c r="A75" s="181"/>
      <c r="B75" s="168"/>
      <c r="C75" s="167"/>
      <c r="D75" s="167"/>
      <c r="E75" s="170" t="s">
        <v>43</v>
      </c>
      <c r="F75" s="171">
        <v>43955</v>
      </c>
      <c r="G75" s="171">
        <v>43982</v>
      </c>
      <c r="H75" s="172"/>
      <c r="I75" s="173">
        <v>9990.92</v>
      </c>
    </row>
    <row r="76" spans="1:9" x14ac:dyDescent="0.25">
      <c r="A76" s="181"/>
      <c r="B76" s="168"/>
      <c r="C76" s="167"/>
      <c r="D76" s="167"/>
      <c r="E76" s="170" t="s">
        <v>123</v>
      </c>
      <c r="F76" s="171">
        <v>43955</v>
      </c>
      <c r="G76" s="171">
        <v>43982</v>
      </c>
      <c r="H76" s="172"/>
      <c r="I76" s="173">
        <v>7984.85</v>
      </c>
    </row>
    <row r="77" spans="1:9" x14ac:dyDescent="0.25">
      <c r="A77" s="181"/>
      <c r="B77" s="168"/>
      <c r="C77" s="167"/>
      <c r="D77" s="167"/>
      <c r="E77" s="170" t="s">
        <v>45</v>
      </c>
      <c r="F77" s="171">
        <v>43955</v>
      </c>
      <c r="G77" s="171">
        <v>43982</v>
      </c>
      <c r="H77" s="172"/>
      <c r="I77" s="173">
        <v>1000</v>
      </c>
    </row>
    <row r="78" spans="1:9" x14ac:dyDescent="0.25">
      <c r="A78" s="181"/>
      <c r="B78" s="168"/>
      <c r="C78" s="167"/>
      <c r="D78" s="167"/>
      <c r="E78" s="170" t="s">
        <v>44</v>
      </c>
      <c r="F78" s="171">
        <v>43955</v>
      </c>
      <c r="G78" s="171">
        <v>43982</v>
      </c>
      <c r="H78" s="172"/>
      <c r="I78" s="173">
        <v>2000</v>
      </c>
    </row>
    <row r="79" spans="1:9" ht="15.75" thickBot="1" x14ac:dyDescent="0.3">
      <c r="A79" s="182"/>
      <c r="B79" s="175"/>
      <c r="C79" s="174"/>
      <c r="D79" s="174"/>
      <c r="E79" s="176" t="s">
        <v>108</v>
      </c>
      <c r="F79" s="177">
        <v>43957</v>
      </c>
      <c r="G79" s="177">
        <v>43982</v>
      </c>
      <c r="H79" s="178"/>
      <c r="I79" s="179">
        <v>1500</v>
      </c>
    </row>
    <row r="80" spans="1:9" ht="15.75" thickBot="1" x14ac:dyDescent="0.3">
      <c r="A80" s="154"/>
      <c r="B80" s="155"/>
      <c r="C80" s="154"/>
      <c r="D80" s="156"/>
      <c r="E80" s="156"/>
      <c r="F80" s="157"/>
      <c r="G80" s="157"/>
      <c r="H80" s="158"/>
      <c r="I80" s="154"/>
    </row>
    <row r="81" spans="1:9" ht="45" x14ac:dyDescent="0.25">
      <c r="A81" s="159" t="s">
        <v>100</v>
      </c>
      <c r="B81" s="180" t="s">
        <v>124</v>
      </c>
      <c r="C81" s="161" t="s">
        <v>125</v>
      </c>
      <c r="D81" s="162"/>
      <c r="E81" s="163" t="s">
        <v>63</v>
      </c>
      <c r="F81" s="164">
        <v>43974</v>
      </c>
      <c r="G81" s="164">
        <v>43989</v>
      </c>
      <c r="H81" s="165"/>
      <c r="I81" s="166">
        <v>11028.3</v>
      </c>
    </row>
    <row r="82" spans="1:9" x14ac:dyDescent="0.25">
      <c r="A82" s="181"/>
      <c r="B82" s="168"/>
      <c r="C82" s="169"/>
      <c r="D82" s="167"/>
      <c r="E82" s="170" t="s">
        <v>41</v>
      </c>
      <c r="F82" s="171">
        <v>43974</v>
      </c>
      <c r="G82" s="171">
        <v>43989</v>
      </c>
      <c r="H82" s="172"/>
      <c r="I82" s="173">
        <v>4999.96</v>
      </c>
    </row>
    <row r="83" spans="1:9" x14ac:dyDescent="0.25">
      <c r="A83" s="181"/>
      <c r="B83" s="168"/>
      <c r="C83" s="167"/>
      <c r="D83" s="167"/>
      <c r="E83" s="170" t="s">
        <v>64</v>
      </c>
      <c r="F83" s="171">
        <v>43974</v>
      </c>
      <c r="G83" s="171">
        <v>43989</v>
      </c>
      <c r="H83" s="172"/>
      <c r="I83" s="173">
        <v>4953.74</v>
      </c>
    </row>
    <row r="84" spans="1:9" x14ac:dyDescent="0.25">
      <c r="A84" s="181"/>
      <c r="B84" s="168"/>
      <c r="C84" s="167"/>
      <c r="D84" s="167"/>
      <c r="E84" s="170" t="s">
        <v>43</v>
      </c>
      <c r="F84" s="171">
        <v>43974</v>
      </c>
      <c r="G84" s="171">
        <v>43989</v>
      </c>
      <c r="H84" s="172"/>
      <c r="I84" s="173">
        <v>5951.99</v>
      </c>
    </row>
    <row r="85" spans="1:9" x14ac:dyDescent="0.25">
      <c r="A85" s="181"/>
      <c r="B85" s="168"/>
      <c r="C85" s="167"/>
      <c r="D85" s="167"/>
      <c r="E85" s="170" t="s">
        <v>45</v>
      </c>
      <c r="F85" s="171">
        <v>43974</v>
      </c>
      <c r="G85" s="171">
        <v>43989</v>
      </c>
      <c r="H85" s="172"/>
      <c r="I85" s="173">
        <v>500</v>
      </c>
    </row>
    <row r="86" spans="1:9" x14ac:dyDescent="0.25">
      <c r="A86" s="181"/>
      <c r="B86" s="168"/>
      <c r="C86" s="167"/>
      <c r="D86" s="167"/>
      <c r="E86" s="170" t="s">
        <v>44</v>
      </c>
      <c r="F86" s="171">
        <v>43974</v>
      </c>
      <c r="G86" s="171">
        <v>43989</v>
      </c>
      <c r="H86" s="172"/>
      <c r="I86" s="173">
        <v>1000</v>
      </c>
    </row>
    <row r="87" spans="1:9" x14ac:dyDescent="0.25">
      <c r="A87" s="181"/>
      <c r="B87" s="168"/>
      <c r="C87" s="167"/>
      <c r="D87" s="167"/>
      <c r="E87" s="170" t="s">
        <v>65</v>
      </c>
      <c r="F87" s="171">
        <v>43974</v>
      </c>
      <c r="G87" s="171">
        <v>43989</v>
      </c>
      <c r="H87" s="172"/>
      <c r="I87" s="173">
        <v>500</v>
      </c>
    </row>
    <row r="88" spans="1:9" x14ac:dyDescent="0.25">
      <c r="A88" s="181"/>
      <c r="B88" s="168"/>
      <c r="C88" s="167"/>
      <c r="D88" s="167"/>
      <c r="E88" s="170" t="s">
        <v>73</v>
      </c>
      <c r="F88" s="171">
        <v>43974</v>
      </c>
      <c r="G88" s="171">
        <v>43989</v>
      </c>
      <c r="H88" s="172"/>
      <c r="I88" s="173">
        <v>6000</v>
      </c>
    </row>
    <row r="89" spans="1:9" x14ac:dyDescent="0.25">
      <c r="A89" s="181"/>
      <c r="B89" s="168"/>
      <c r="C89" s="167"/>
      <c r="D89" s="167"/>
      <c r="E89" s="170" t="s">
        <v>74</v>
      </c>
      <c r="F89" s="171">
        <v>43974</v>
      </c>
      <c r="G89" s="171">
        <v>43989</v>
      </c>
      <c r="H89" s="172"/>
      <c r="I89" s="173">
        <v>4000</v>
      </c>
    </row>
    <row r="90" spans="1:9" x14ac:dyDescent="0.25">
      <c r="A90" s="181"/>
      <c r="B90" s="168"/>
      <c r="C90" s="167"/>
      <c r="D90" s="167"/>
      <c r="E90" s="170" t="s">
        <v>75</v>
      </c>
      <c r="F90" s="171">
        <v>43974</v>
      </c>
      <c r="G90" s="171">
        <v>43989</v>
      </c>
      <c r="H90" s="172"/>
      <c r="I90" s="173">
        <v>2000</v>
      </c>
    </row>
    <row r="91" spans="1:9" x14ac:dyDescent="0.25">
      <c r="A91" s="181"/>
      <c r="B91" s="168"/>
      <c r="C91" s="167"/>
      <c r="D91" s="167"/>
      <c r="E91" s="170" t="s">
        <v>76</v>
      </c>
      <c r="F91" s="171">
        <v>43974</v>
      </c>
      <c r="G91" s="171">
        <v>43989</v>
      </c>
      <c r="H91" s="172"/>
      <c r="I91" s="173">
        <v>2000</v>
      </c>
    </row>
    <row r="92" spans="1:9" x14ac:dyDescent="0.25">
      <c r="A92" s="181"/>
      <c r="B92" s="168"/>
      <c r="C92" s="167"/>
      <c r="D92" s="167"/>
      <c r="E92" s="170" t="s">
        <v>126</v>
      </c>
      <c r="F92" s="171">
        <v>43974</v>
      </c>
      <c r="G92" s="171">
        <v>43989</v>
      </c>
      <c r="H92" s="172"/>
      <c r="I92" s="173">
        <v>500</v>
      </c>
    </row>
    <row r="93" spans="1:9" x14ac:dyDescent="0.25">
      <c r="A93" s="181"/>
      <c r="B93" s="168"/>
      <c r="C93" s="167"/>
      <c r="D93" s="167"/>
      <c r="E93" s="170" t="s">
        <v>22</v>
      </c>
      <c r="F93" s="171">
        <v>43974</v>
      </c>
      <c r="G93" s="171">
        <v>43989</v>
      </c>
      <c r="H93" s="172"/>
      <c r="I93" s="173">
        <v>992.2</v>
      </c>
    </row>
    <row r="94" spans="1:9" x14ac:dyDescent="0.25">
      <c r="A94" s="181"/>
      <c r="B94" s="168"/>
      <c r="C94" s="167"/>
      <c r="D94" s="167"/>
      <c r="E94" s="170" t="s">
        <v>27</v>
      </c>
      <c r="F94" s="171">
        <v>43974</v>
      </c>
      <c r="G94" s="171">
        <v>43989</v>
      </c>
      <c r="H94" s="172"/>
      <c r="I94" s="173">
        <v>1000</v>
      </c>
    </row>
    <row r="95" spans="1:9" x14ac:dyDescent="0.25">
      <c r="A95" s="181"/>
      <c r="B95" s="168"/>
      <c r="C95" s="167"/>
      <c r="D95" s="167"/>
      <c r="E95" s="170" t="s">
        <v>66</v>
      </c>
      <c r="F95" s="171">
        <v>43974</v>
      </c>
      <c r="G95" s="171">
        <v>43989</v>
      </c>
      <c r="H95" s="172"/>
      <c r="I95" s="173">
        <v>497.31</v>
      </c>
    </row>
    <row r="96" spans="1:9" x14ac:dyDescent="0.25">
      <c r="A96" s="181"/>
      <c r="B96" s="168"/>
      <c r="C96" s="167"/>
      <c r="D96" s="167"/>
      <c r="E96" s="170" t="s">
        <v>107</v>
      </c>
      <c r="F96" s="171">
        <v>43974</v>
      </c>
      <c r="G96" s="171">
        <v>43989</v>
      </c>
      <c r="H96" s="172"/>
      <c r="I96" s="173">
        <v>1000</v>
      </c>
    </row>
    <row r="97" spans="1:9" x14ac:dyDescent="0.25">
      <c r="A97" s="181"/>
      <c r="B97" s="168"/>
      <c r="C97" s="167"/>
      <c r="D97" s="167"/>
      <c r="E97" s="170" t="s">
        <v>108</v>
      </c>
      <c r="F97" s="171">
        <v>43974</v>
      </c>
      <c r="G97" s="171">
        <v>43989</v>
      </c>
      <c r="H97" s="172"/>
      <c r="I97" s="173">
        <v>1000</v>
      </c>
    </row>
    <row r="98" spans="1:9" x14ac:dyDescent="0.25">
      <c r="A98" s="181"/>
      <c r="B98" s="168"/>
      <c r="C98" s="167"/>
      <c r="D98" s="167"/>
      <c r="E98" s="170" t="s">
        <v>35</v>
      </c>
      <c r="F98" s="171">
        <v>43974</v>
      </c>
      <c r="G98" s="171">
        <v>43989</v>
      </c>
      <c r="H98" s="172"/>
      <c r="I98" s="173">
        <v>300</v>
      </c>
    </row>
    <row r="99" spans="1:9" x14ac:dyDescent="0.25">
      <c r="A99" s="181"/>
      <c r="B99" s="168"/>
      <c r="C99" s="167"/>
      <c r="D99" s="167"/>
      <c r="E99" s="170" t="s">
        <v>127</v>
      </c>
      <c r="F99" s="171">
        <v>43974</v>
      </c>
      <c r="G99" s="171">
        <v>43989</v>
      </c>
      <c r="H99" s="172"/>
      <c r="I99" s="173">
        <v>290.69</v>
      </c>
    </row>
    <row r="100" spans="1:9" x14ac:dyDescent="0.25">
      <c r="A100" s="181"/>
      <c r="B100" s="168"/>
      <c r="C100" s="167"/>
      <c r="D100" s="167"/>
      <c r="E100" s="170" t="s">
        <v>128</v>
      </c>
      <c r="F100" s="171">
        <v>43974</v>
      </c>
      <c r="G100" s="171">
        <v>43989</v>
      </c>
      <c r="H100" s="172"/>
      <c r="I100" s="173">
        <v>300</v>
      </c>
    </row>
    <row r="101" spans="1:9" x14ac:dyDescent="0.25">
      <c r="A101" s="181"/>
      <c r="B101" s="168"/>
      <c r="C101" s="167"/>
      <c r="D101" s="167"/>
      <c r="E101" s="170" t="s">
        <v>36</v>
      </c>
      <c r="F101" s="171">
        <v>43974</v>
      </c>
      <c r="G101" s="171">
        <v>43989</v>
      </c>
      <c r="H101" s="172"/>
      <c r="I101" s="173">
        <v>300</v>
      </c>
    </row>
    <row r="102" spans="1:9" x14ac:dyDescent="0.25">
      <c r="A102" s="181"/>
      <c r="B102" s="168"/>
      <c r="C102" s="167"/>
      <c r="D102" s="167"/>
      <c r="E102" s="170" t="s">
        <v>129</v>
      </c>
      <c r="F102" s="171">
        <v>43974</v>
      </c>
      <c r="G102" s="171">
        <v>43989</v>
      </c>
      <c r="H102" s="172"/>
      <c r="I102" s="173">
        <v>300</v>
      </c>
    </row>
    <row r="103" spans="1:9" ht="15.75" thickBot="1" x14ac:dyDescent="0.3">
      <c r="A103" s="182"/>
      <c r="B103" s="175"/>
      <c r="C103" s="174"/>
      <c r="D103" s="174"/>
      <c r="E103" s="176" t="s">
        <v>130</v>
      </c>
      <c r="F103" s="177"/>
      <c r="G103" s="177"/>
      <c r="H103" s="178"/>
      <c r="I103" s="179">
        <v>4477</v>
      </c>
    </row>
    <row r="104" spans="1:9" ht="15.75" thickBot="1" x14ac:dyDescent="0.3">
      <c r="A104" s="154"/>
      <c r="B104" s="155"/>
      <c r="C104" s="154"/>
      <c r="D104" s="156"/>
      <c r="E104" s="163"/>
      <c r="F104" s="164"/>
      <c r="G104" s="164"/>
      <c r="H104" s="165"/>
      <c r="I104" s="166"/>
    </row>
    <row r="105" spans="1:9" ht="60" x14ac:dyDescent="0.25">
      <c r="A105" s="159" t="s">
        <v>100</v>
      </c>
      <c r="B105" s="180" t="s">
        <v>131</v>
      </c>
      <c r="C105" s="161" t="s">
        <v>132</v>
      </c>
      <c r="D105" s="162"/>
      <c r="E105" s="163" t="s">
        <v>63</v>
      </c>
      <c r="F105" s="164">
        <v>44007</v>
      </c>
      <c r="G105" s="164">
        <v>44009</v>
      </c>
      <c r="H105" s="165"/>
      <c r="I105" s="166">
        <v>7995.68</v>
      </c>
    </row>
    <row r="106" spans="1:9" x14ac:dyDescent="0.25">
      <c r="A106" s="181"/>
      <c r="B106" s="168"/>
      <c r="C106" s="169"/>
      <c r="D106" s="167"/>
      <c r="E106" s="170" t="s">
        <v>41</v>
      </c>
      <c r="F106" s="171">
        <v>44007</v>
      </c>
      <c r="G106" s="171">
        <v>44009</v>
      </c>
      <c r="H106" s="172"/>
      <c r="I106" s="173">
        <v>3000</v>
      </c>
    </row>
    <row r="107" spans="1:9" x14ac:dyDescent="0.25">
      <c r="A107" s="181"/>
      <c r="B107" s="168"/>
      <c r="C107" s="167"/>
      <c r="D107" s="167"/>
      <c r="E107" s="170" t="s">
        <v>42</v>
      </c>
      <c r="F107" s="171">
        <v>44007</v>
      </c>
      <c r="G107" s="171">
        <v>44009</v>
      </c>
      <c r="H107" s="172"/>
      <c r="I107" s="173">
        <v>2996.78</v>
      </c>
    </row>
    <row r="108" spans="1:9" x14ac:dyDescent="0.25">
      <c r="A108" s="181"/>
      <c r="B108" s="168"/>
      <c r="C108" s="167"/>
      <c r="D108" s="167"/>
      <c r="E108" s="170" t="s">
        <v>43</v>
      </c>
      <c r="F108" s="171">
        <v>44007</v>
      </c>
      <c r="G108" s="171">
        <v>44009</v>
      </c>
      <c r="H108" s="172"/>
      <c r="I108" s="173">
        <v>4003.38</v>
      </c>
    </row>
    <row r="109" spans="1:9" x14ac:dyDescent="0.25">
      <c r="A109" s="181"/>
      <c r="B109" s="168"/>
      <c r="C109" s="167"/>
      <c r="D109" s="167"/>
      <c r="E109" s="170" t="s">
        <v>45</v>
      </c>
      <c r="F109" s="171">
        <v>44007</v>
      </c>
      <c r="G109" s="171">
        <v>44009</v>
      </c>
      <c r="H109" s="172"/>
      <c r="I109" s="173">
        <v>500</v>
      </c>
    </row>
    <row r="110" spans="1:9" x14ac:dyDescent="0.25">
      <c r="A110" s="181"/>
      <c r="B110" s="168"/>
      <c r="C110" s="167"/>
      <c r="D110" s="167"/>
      <c r="E110" s="170" t="s">
        <v>44</v>
      </c>
      <c r="F110" s="171">
        <v>44007</v>
      </c>
      <c r="G110" s="171">
        <v>44009</v>
      </c>
      <c r="H110" s="172"/>
      <c r="I110" s="173">
        <v>1000</v>
      </c>
    </row>
    <row r="111" spans="1:9" x14ac:dyDescent="0.25">
      <c r="A111" s="181"/>
      <c r="B111" s="168"/>
      <c r="C111" s="167"/>
      <c r="D111" s="167"/>
      <c r="E111" s="170" t="s">
        <v>65</v>
      </c>
      <c r="F111" s="171">
        <v>44007</v>
      </c>
      <c r="G111" s="171">
        <v>44009</v>
      </c>
      <c r="H111" s="172"/>
      <c r="I111" s="173">
        <v>500</v>
      </c>
    </row>
    <row r="112" spans="1:9" x14ac:dyDescent="0.25">
      <c r="A112" s="181"/>
      <c r="B112" s="168"/>
      <c r="C112" s="167"/>
      <c r="D112" s="167"/>
      <c r="E112" s="170" t="s">
        <v>50</v>
      </c>
      <c r="F112" s="171">
        <v>44007</v>
      </c>
      <c r="G112" s="171">
        <v>44009</v>
      </c>
      <c r="H112" s="172"/>
      <c r="I112" s="173">
        <v>1000</v>
      </c>
    </row>
    <row r="113" spans="1:9" x14ac:dyDescent="0.25">
      <c r="A113" s="181"/>
      <c r="B113" s="168"/>
      <c r="C113" s="167"/>
      <c r="D113" s="167"/>
      <c r="E113" s="170" t="s">
        <v>133</v>
      </c>
      <c r="F113" s="171">
        <v>44009</v>
      </c>
      <c r="G113" s="171">
        <v>44009</v>
      </c>
      <c r="H113" s="172"/>
      <c r="I113" s="173">
        <v>4235</v>
      </c>
    </row>
    <row r="114" spans="1:9" x14ac:dyDescent="0.25">
      <c r="A114" s="181"/>
      <c r="B114" s="168"/>
      <c r="C114" s="167"/>
      <c r="D114" s="167"/>
      <c r="E114" s="170" t="s">
        <v>134</v>
      </c>
      <c r="F114" s="171">
        <v>44009</v>
      </c>
      <c r="G114" s="171">
        <v>44009</v>
      </c>
      <c r="H114" s="172"/>
      <c r="I114" s="173">
        <v>3000</v>
      </c>
    </row>
    <row r="115" spans="1:9" x14ac:dyDescent="0.25">
      <c r="A115" s="181"/>
      <c r="B115" s="168"/>
      <c r="C115" s="167"/>
      <c r="D115" s="167"/>
      <c r="E115" s="170" t="s">
        <v>135</v>
      </c>
      <c r="F115" s="171">
        <v>44009</v>
      </c>
      <c r="G115" s="171">
        <v>44009</v>
      </c>
      <c r="H115" s="172"/>
      <c r="I115" s="173">
        <v>1452</v>
      </c>
    </row>
    <row r="116" spans="1:9" ht="15.75" thickBot="1" x14ac:dyDescent="0.3">
      <c r="A116" s="182"/>
      <c r="B116" s="175"/>
      <c r="C116" s="174"/>
      <c r="D116" s="174"/>
      <c r="E116" s="176" t="s">
        <v>136</v>
      </c>
      <c r="F116" s="177">
        <v>44009</v>
      </c>
      <c r="G116" s="177">
        <v>44009</v>
      </c>
      <c r="H116" s="178"/>
      <c r="I116" s="179">
        <v>1331</v>
      </c>
    </row>
    <row r="117" spans="1:9" ht="15.75" thickBot="1" x14ac:dyDescent="0.3">
      <c r="A117" s="154"/>
      <c r="B117" s="155"/>
      <c r="C117" s="154"/>
      <c r="D117" s="156"/>
      <c r="E117" s="156"/>
      <c r="F117" s="157"/>
      <c r="G117" s="157"/>
      <c r="H117" s="158"/>
      <c r="I117" s="154"/>
    </row>
    <row r="118" spans="1:9" ht="165" x14ac:dyDescent="0.25">
      <c r="A118" s="159" t="s">
        <v>100</v>
      </c>
      <c r="B118" s="180" t="s">
        <v>137</v>
      </c>
      <c r="C118" s="189" t="s">
        <v>138</v>
      </c>
      <c r="D118" s="162"/>
      <c r="E118" s="161" t="s">
        <v>63</v>
      </c>
      <c r="F118" s="190">
        <v>43936</v>
      </c>
      <c r="G118" s="190">
        <v>43951</v>
      </c>
      <c r="H118" s="191"/>
      <c r="I118" s="192">
        <v>15458.84</v>
      </c>
    </row>
    <row r="119" spans="1:9" x14ac:dyDescent="0.25">
      <c r="A119" s="181"/>
      <c r="B119" s="168"/>
      <c r="C119" s="169"/>
      <c r="D119" s="167"/>
      <c r="E119" s="170" t="s">
        <v>41</v>
      </c>
      <c r="F119" s="171">
        <v>43938</v>
      </c>
      <c r="G119" s="171">
        <v>43951</v>
      </c>
      <c r="H119" s="172"/>
      <c r="I119" s="173">
        <v>7000</v>
      </c>
    </row>
    <row r="120" spans="1:9" x14ac:dyDescent="0.25">
      <c r="A120" s="181"/>
      <c r="B120" s="168"/>
      <c r="C120" s="167"/>
      <c r="D120" s="167"/>
      <c r="E120" s="170" t="s">
        <v>42</v>
      </c>
      <c r="F120" s="171">
        <v>43937</v>
      </c>
      <c r="G120" s="171">
        <v>43951</v>
      </c>
      <c r="H120" s="172"/>
      <c r="I120" s="173">
        <v>5996.28</v>
      </c>
    </row>
    <row r="121" spans="1:9" x14ac:dyDescent="0.25">
      <c r="A121" s="181"/>
      <c r="B121" s="168"/>
      <c r="C121" s="167"/>
      <c r="D121" s="167"/>
      <c r="E121" s="170" t="s">
        <v>43</v>
      </c>
      <c r="F121" s="171">
        <v>43937</v>
      </c>
      <c r="G121" s="171">
        <v>43951</v>
      </c>
      <c r="H121" s="172"/>
      <c r="I121" s="173">
        <v>5978.19</v>
      </c>
    </row>
    <row r="122" spans="1:9" x14ac:dyDescent="0.25">
      <c r="A122" s="181"/>
      <c r="B122" s="168"/>
      <c r="C122" s="167"/>
      <c r="D122" s="167"/>
      <c r="E122" s="170" t="s">
        <v>45</v>
      </c>
      <c r="F122" s="171">
        <v>43937</v>
      </c>
      <c r="G122" s="171">
        <v>43951</v>
      </c>
      <c r="H122" s="172"/>
      <c r="I122" s="173">
        <v>500</v>
      </c>
    </row>
    <row r="123" spans="1:9" x14ac:dyDescent="0.25">
      <c r="A123" s="181"/>
      <c r="B123" s="168"/>
      <c r="C123" s="167"/>
      <c r="D123" s="167"/>
      <c r="E123" s="170" t="s">
        <v>44</v>
      </c>
      <c r="F123" s="171">
        <v>43937</v>
      </c>
      <c r="G123" s="171">
        <v>43951</v>
      </c>
      <c r="H123" s="172"/>
      <c r="I123" s="173">
        <v>2000</v>
      </c>
    </row>
    <row r="124" spans="1:9" x14ac:dyDescent="0.25">
      <c r="A124" s="181"/>
      <c r="B124" s="168"/>
      <c r="C124" s="167"/>
      <c r="D124" s="167"/>
      <c r="E124" s="170" t="s">
        <v>139</v>
      </c>
      <c r="F124" s="171">
        <v>43937</v>
      </c>
      <c r="G124" s="171">
        <v>43951</v>
      </c>
      <c r="H124" s="172"/>
      <c r="I124" s="173">
        <v>1000</v>
      </c>
    </row>
    <row r="125" spans="1:9" x14ac:dyDescent="0.25">
      <c r="A125" s="181"/>
      <c r="B125" s="168"/>
      <c r="C125" s="167"/>
      <c r="D125" s="167"/>
      <c r="E125" s="170" t="s">
        <v>35</v>
      </c>
      <c r="F125" s="171">
        <v>43937</v>
      </c>
      <c r="G125" s="171">
        <v>43951</v>
      </c>
      <c r="H125" s="172"/>
      <c r="I125" s="173">
        <v>500</v>
      </c>
    </row>
    <row r="126" spans="1:9" ht="15.75" thickBot="1" x14ac:dyDescent="0.3">
      <c r="A126" s="182"/>
      <c r="B126" s="175"/>
      <c r="C126" s="174"/>
      <c r="D126" s="174"/>
      <c r="E126" s="176" t="s">
        <v>108</v>
      </c>
      <c r="F126" s="177">
        <v>43937</v>
      </c>
      <c r="G126" s="177">
        <v>43951</v>
      </c>
      <c r="H126" s="178"/>
      <c r="I126" s="179">
        <v>1000</v>
      </c>
    </row>
    <row r="127" spans="1:9" ht="15.75" thickBot="1" x14ac:dyDescent="0.3">
      <c r="A127" s="154"/>
      <c r="B127" s="155"/>
      <c r="C127" s="154"/>
      <c r="D127" s="156"/>
      <c r="E127" s="156"/>
      <c r="F127" s="157"/>
      <c r="G127" s="157"/>
      <c r="H127" s="158"/>
      <c r="I127" s="154"/>
    </row>
    <row r="128" spans="1:9" ht="45" x14ac:dyDescent="0.25">
      <c r="A128" s="159" t="s">
        <v>100</v>
      </c>
      <c r="B128" s="180" t="s">
        <v>140</v>
      </c>
      <c r="C128" s="189" t="s">
        <v>141</v>
      </c>
      <c r="D128" s="162"/>
      <c r="E128" s="161" t="s">
        <v>142</v>
      </c>
      <c r="F128" s="190">
        <v>43990</v>
      </c>
      <c r="G128" s="190">
        <v>44012</v>
      </c>
      <c r="H128" s="191"/>
      <c r="I128" s="193">
        <v>14990.45</v>
      </c>
    </row>
    <row r="129" spans="1:9" x14ac:dyDescent="0.25">
      <c r="A129" s="181"/>
      <c r="B129" s="168"/>
      <c r="C129" s="194"/>
      <c r="D129" s="167"/>
      <c r="E129" s="170" t="s">
        <v>63</v>
      </c>
      <c r="F129" s="171">
        <v>43990</v>
      </c>
      <c r="G129" s="171">
        <v>44012</v>
      </c>
      <c r="H129" s="172"/>
      <c r="I129" s="173">
        <v>8017.27</v>
      </c>
    </row>
    <row r="130" spans="1:9" x14ac:dyDescent="0.25">
      <c r="A130" s="181"/>
      <c r="B130" s="168"/>
      <c r="C130" s="167"/>
      <c r="D130" s="167"/>
      <c r="E130" s="170" t="s">
        <v>143</v>
      </c>
      <c r="F130" s="171">
        <v>43990</v>
      </c>
      <c r="G130" s="171">
        <v>44012</v>
      </c>
      <c r="H130" s="172"/>
      <c r="I130" s="173">
        <v>9999.83</v>
      </c>
    </row>
    <row r="131" spans="1:9" x14ac:dyDescent="0.25">
      <c r="A131" s="181"/>
      <c r="B131" s="168"/>
      <c r="C131" s="167"/>
      <c r="D131" s="167"/>
      <c r="E131" s="170" t="s">
        <v>64</v>
      </c>
      <c r="F131" s="171">
        <v>43990</v>
      </c>
      <c r="G131" s="171">
        <v>44012</v>
      </c>
      <c r="H131" s="172"/>
      <c r="I131" s="173">
        <v>9976.4500000000007</v>
      </c>
    </row>
    <row r="132" spans="1:9" x14ac:dyDescent="0.25">
      <c r="A132" s="181"/>
      <c r="B132" s="168"/>
      <c r="C132" s="167"/>
      <c r="D132" s="167"/>
      <c r="E132" s="170" t="s">
        <v>43</v>
      </c>
      <c r="F132" s="171">
        <v>43990</v>
      </c>
      <c r="G132" s="171">
        <v>44012</v>
      </c>
      <c r="H132" s="172"/>
      <c r="I132" s="173">
        <v>10971.11</v>
      </c>
    </row>
    <row r="133" spans="1:9" x14ac:dyDescent="0.25">
      <c r="A133" s="181"/>
      <c r="B133" s="168"/>
      <c r="C133" s="167"/>
      <c r="D133" s="167"/>
      <c r="E133" s="170" t="s">
        <v>45</v>
      </c>
      <c r="F133" s="171">
        <v>43990</v>
      </c>
      <c r="G133" s="171">
        <v>44012</v>
      </c>
      <c r="H133" s="172"/>
      <c r="I133" s="173">
        <v>500</v>
      </c>
    </row>
    <row r="134" spans="1:9" x14ac:dyDescent="0.25">
      <c r="A134" s="181"/>
      <c r="B134" s="168"/>
      <c r="C134" s="167"/>
      <c r="D134" s="167"/>
      <c r="E134" s="170" t="s">
        <v>44</v>
      </c>
      <c r="F134" s="171">
        <v>43990</v>
      </c>
      <c r="G134" s="171">
        <v>44012</v>
      </c>
      <c r="H134" s="172"/>
      <c r="I134" s="173">
        <v>1000</v>
      </c>
    </row>
    <row r="135" spans="1:9" x14ac:dyDescent="0.25">
      <c r="A135" s="181"/>
      <c r="B135" s="168"/>
      <c r="C135" s="167"/>
      <c r="D135" s="167"/>
      <c r="E135" s="170" t="s">
        <v>65</v>
      </c>
      <c r="F135" s="171">
        <v>43990</v>
      </c>
      <c r="G135" s="171">
        <v>44012</v>
      </c>
      <c r="H135" s="172"/>
      <c r="I135" s="173">
        <v>1000</v>
      </c>
    </row>
    <row r="136" spans="1:9" x14ac:dyDescent="0.25">
      <c r="A136" s="181"/>
      <c r="B136" s="168"/>
      <c r="C136" s="167"/>
      <c r="D136" s="167"/>
      <c r="E136" s="170" t="s">
        <v>103</v>
      </c>
      <c r="F136" s="171">
        <v>43989</v>
      </c>
      <c r="G136" s="171">
        <v>44012</v>
      </c>
      <c r="H136" s="172"/>
      <c r="I136" s="173">
        <v>11470.8</v>
      </c>
    </row>
    <row r="137" spans="1:9" x14ac:dyDescent="0.25">
      <c r="A137" s="181"/>
      <c r="B137" s="168"/>
      <c r="C137" s="167"/>
      <c r="D137" s="167"/>
      <c r="E137" s="170" t="s">
        <v>104</v>
      </c>
      <c r="F137" s="171">
        <v>43989</v>
      </c>
      <c r="G137" s="171">
        <v>44012</v>
      </c>
      <c r="H137" s="172"/>
      <c r="I137" s="173">
        <v>8000</v>
      </c>
    </row>
    <row r="138" spans="1:9" x14ac:dyDescent="0.25">
      <c r="A138" s="181"/>
      <c r="B138" s="168"/>
      <c r="C138" s="167"/>
      <c r="D138" s="167"/>
      <c r="E138" s="170" t="s">
        <v>105</v>
      </c>
      <c r="F138" s="171">
        <v>43989</v>
      </c>
      <c r="G138" s="171">
        <v>44012</v>
      </c>
      <c r="H138" s="172"/>
      <c r="I138" s="173">
        <v>5000</v>
      </c>
    </row>
    <row r="139" spans="1:9" x14ac:dyDescent="0.25">
      <c r="A139" s="181"/>
      <c r="B139" s="168"/>
      <c r="C139" s="167"/>
      <c r="D139" s="167"/>
      <c r="E139" s="170" t="s">
        <v>106</v>
      </c>
      <c r="F139" s="171">
        <v>43989</v>
      </c>
      <c r="G139" s="171">
        <v>44012</v>
      </c>
      <c r="H139" s="172"/>
      <c r="I139" s="173">
        <v>3000</v>
      </c>
    </row>
    <row r="140" spans="1:9" x14ac:dyDescent="0.25">
      <c r="A140" s="181"/>
      <c r="B140" s="168"/>
      <c r="C140" s="167"/>
      <c r="D140" s="167"/>
      <c r="E140" s="170" t="s">
        <v>126</v>
      </c>
      <c r="F140" s="171">
        <v>43990</v>
      </c>
      <c r="G140" s="171">
        <v>44012</v>
      </c>
      <c r="H140" s="172"/>
      <c r="I140" s="173">
        <v>1500</v>
      </c>
    </row>
    <row r="141" spans="1:9" x14ac:dyDescent="0.25">
      <c r="A141" s="181"/>
      <c r="B141" s="168"/>
      <c r="C141" s="167"/>
      <c r="D141" s="167"/>
      <c r="E141" s="170" t="s">
        <v>22</v>
      </c>
      <c r="F141" s="171">
        <v>43990</v>
      </c>
      <c r="G141" s="171">
        <v>44012</v>
      </c>
      <c r="H141" s="172"/>
      <c r="I141" s="173">
        <v>992.2</v>
      </c>
    </row>
    <row r="142" spans="1:9" x14ac:dyDescent="0.25">
      <c r="A142" s="181"/>
      <c r="B142" s="168"/>
      <c r="C142" s="167"/>
      <c r="D142" s="167"/>
      <c r="E142" s="170" t="s">
        <v>27</v>
      </c>
      <c r="F142" s="171">
        <v>43990</v>
      </c>
      <c r="G142" s="171">
        <v>44012</v>
      </c>
      <c r="H142" s="172"/>
      <c r="I142" s="173">
        <v>500</v>
      </c>
    </row>
    <row r="143" spans="1:9" x14ac:dyDescent="0.25">
      <c r="A143" s="181"/>
      <c r="B143" s="168"/>
      <c r="C143" s="167"/>
      <c r="D143" s="167"/>
      <c r="E143" s="170" t="s">
        <v>66</v>
      </c>
      <c r="F143" s="171">
        <v>43990</v>
      </c>
      <c r="G143" s="171">
        <v>44012</v>
      </c>
      <c r="H143" s="172"/>
      <c r="I143" s="173">
        <v>497.31</v>
      </c>
    </row>
    <row r="144" spans="1:9" x14ac:dyDescent="0.25">
      <c r="A144" s="181"/>
      <c r="B144" s="168"/>
      <c r="C144" s="167"/>
      <c r="D144" s="167"/>
      <c r="E144" s="170" t="s">
        <v>108</v>
      </c>
      <c r="F144" s="171">
        <v>43990</v>
      </c>
      <c r="G144" s="171">
        <v>44012</v>
      </c>
      <c r="H144" s="172"/>
      <c r="I144" s="173">
        <v>1000</v>
      </c>
    </row>
    <row r="145" spans="1:9" x14ac:dyDescent="0.25">
      <c r="A145" s="181"/>
      <c r="B145" s="168"/>
      <c r="C145" s="167"/>
      <c r="D145" s="167"/>
      <c r="E145" s="170" t="s">
        <v>144</v>
      </c>
      <c r="F145" s="171">
        <v>43991</v>
      </c>
      <c r="G145" s="171">
        <v>44012</v>
      </c>
      <c r="H145" s="172"/>
      <c r="I145" s="173">
        <v>605</v>
      </c>
    </row>
    <row r="146" spans="1:9" x14ac:dyDescent="0.25">
      <c r="A146" s="181"/>
      <c r="B146" s="168"/>
      <c r="C146" s="167"/>
      <c r="D146" s="167"/>
      <c r="E146" s="170" t="s">
        <v>145</v>
      </c>
      <c r="F146" s="171">
        <v>43991</v>
      </c>
      <c r="G146" s="171">
        <v>44012</v>
      </c>
      <c r="H146" s="172"/>
      <c r="I146" s="173">
        <v>500</v>
      </c>
    </row>
    <row r="147" spans="1:9" ht="15.75" thickBot="1" x14ac:dyDescent="0.3">
      <c r="A147" s="182"/>
      <c r="B147" s="175"/>
      <c r="C147" s="174"/>
      <c r="D147" s="174"/>
      <c r="E147" s="176" t="s">
        <v>146</v>
      </c>
      <c r="F147" s="177"/>
      <c r="G147" s="177"/>
      <c r="H147" s="178"/>
      <c r="I147" s="179">
        <v>4235</v>
      </c>
    </row>
    <row r="148" spans="1:9" ht="15.75" thickBot="1" x14ac:dyDescent="0.3">
      <c r="A148" s="154"/>
      <c r="B148" s="155"/>
      <c r="C148" s="154"/>
      <c r="D148" s="156"/>
      <c r="E148" s="156"/>
      <c r="F148" s="157"/>
      <c r="G148" s="157"/>
      <c r="H148" s="158"/>
      <c r="I148" s="154"/>
    </row>
    <row r="149" spans="1:9" x14ac:dyDescent="0.25">
      <c r="A149" s="159" t="s">
        <v>100</v>
      </c>
      <c r="B149" s="180" t="s">
        <v>147</v>
      </c>
      <c r="C149" s="162" t="s">
        <v>148</v>
      </c>
      <c r="D149" s="162"/>
      <c r="E149" s="161" t="s">
        <v>103</v>
      </c>
      <c r="F149" s="184">
        <v>43943</v>
      </c>
      <c r="G149" s="184">
        <v>43944</v>
      </c>
      <c r="H149" s="185"/>
      <c r="I149" s="186">
        <v>4000</v>
      </c>
    </row>
    <row r="150" spans="1:9" x14ac:dyDescent="0.25">
      <c r="A150" s="181"/>
      <c r="B150" s="168"/>
      <c r="C150" s="169"/>
      <c r="D150" s="167"/>
      <c r="E150" s="195" t="s">
        <v>104</v>
      </c>
      <c r="F150" s="171">
        <v>43943</v>
      </c>
      <c r="G150" s="171">
        <v>43944</v>
      </c>
      <c r="H150" s="172"/>
      <c r="I150" s="173">
        <v>3000</v>
      </c>
    </row>
    <row r="151" spans="1:9" x14ac:dyDescent="0.25">
      <c r="A151" s="181"/>
      <c r="B151" s="168"/>
      <c r="C151" s="167"/>
      <c r="D151" s="167"/>
      <c r="E151" s="195" t="s">
        <v>105</v>
      </c>
      <c r="F151" s="171">
        <v>43943</v>
      </c>
      <c r="G151" s="171">
        <v>43944</v>
      </c>
      <c r="H151" s="172"/>
      <c r="I151" s="173">
        <v>1500</v>
      </c>
    </row>
    <row r="152" spans="1:9" x14ac:dyDescent="0.25">
      <c r="A152" s="181"/>
      <c r="B152" s="168"/>
      <c r="C152" s="167"/>
      <c r="D152" s="167"/>
      <c r="E152" s="195" t="s">
        <v>149</v>
      </c>
      <c r="F152" s="171">
        <v>43943</v>
      </c>
      <c r="G152" s="171">
        <v>43944</v>
      </c>
      <c r="H152" s="172"/>
      <c r="I152" s="173">
        <v>2000</v>
      </c>
    </row>
    <row r="153" spans="1:9" x14ac:dyDescent="0.25">
      <c r="A153" s="181"/>
      <c r="B153" s="168"/>
      <c r="C153" s="167"/>
      <c r="D153" s="167"/>
      <c r="E153" s="195" t="s">
        <v>63</v>
      </c>
      <c r="F153" s="171">
        <v>43942</v>
      </c>
      <c r="G153" s="171">
        <v>43944</v>
      </c>
      <c r="H153" s="172"/>
      <c r="I153" s="173">
        <v>6601.16</v>
      </c>
    </row>
    <row r="154" spans="1:9" x14ac:dyDescent="0.25">
      <c r="A154" s="181"/>
      <c r="B154" s="168"/>
      <c r="C154" s="167"/>
      <c r="D154" s="167"/>
      <c r="E154" s="195" t="s">
        <v>41</v>
      </c>
      <c r="F154" s="171">
        <v>43942</v>
      </c>
      <c r="G154" s="171">
        <v>43944</v>
      </c>
      <c r="H154" s="172"/>
      <c r="I154" s="173">
        <v>3000</v>
      </c>
    </row>
    <row r="155" spans="1:9" x14ac:dyDescent="0.25">
      <c r="A155" s="181"/>
      <c r="B155" s="168"/>
      <c r="C155" s="167"/>
      <c r="D155" s="167"/>
      <c r="E155" s="195" t="s">
        <v>42</v>
      </c>
      <c r="F155" s="171">
        <v>43942</v>
      </c>
      <c r="G155" s="171">
        <v>43944</v>
      </c>
      <c r="H155" s="172"/>
      <c r="I155" s="173">
        <v>2993.54</v>
      </c>
    </row>
    <row r="156" spans="1:9" x14ac:dyDescent="0.25">
      <c r="A156" s="181"/>
      <c r="B156" s="168"/>
      <c r="C156" s="167"/>
      <c r="D156" s="167"/>
      <c r="E156" s="195" t="s">
        <v>43</v>
      </c>
      <c r="F156" s="171">
        <v>43942</v>
      </c>
      <c r="G156" s="171">
        <v>43944</v>
      </c>
      <c r="H156" s="172"/>
      <c r="I156" s="173">
        <v>2062.7800000000002</v>
      </c>
    </row>
    <row r="157" spans="1:9" x14ac:dyDescent="0.25">
      <c r="A157" s="181"/>
      <c r="B157" s="168"/>
      <c r="C157" s="167"/>
      <c r="D157" s="167"/>
      <c r="E157" s="195" t="s">
        <v>65</v>
      </c>
      <c r="F157" s="171">
        <v>43942</v>
      </c>
      <c r="G157" s="171">
        <v>43944</v>
      </c>
      <c r="H157" s="172"/>
      <c r="I157" s="173">
        <v>500</v>
      </c>
    </row>
    <row r="158" spans="1:9" x14ac:dyDescent="0.25">
      <c r="A158" s="181"/>
      <c r="B158" s="168"/>
      <c r="C158" s="167"/>
      <c r="D158" s="167"/>
      <c r="E158" s="195" t="s">
        <v>50</v>
      </c>
      <c r="F158" s="171">
        <v>43942</v>
      </c>
      <c r="G158" s="171">
        <v>43944</v>
      </c>
      <c r="H158" s="172"/>
      <c r="I158" s="173">
        <v>500</v>
      </c>
    </row>
    <row r="159" spans="1:9" x14ac:dyDescent="0.25">
      <c r="A159" s="181"/>
      <c r="B159" s="168"/>
      <c r="C159" s="167"/>
      <c r="D159" s="167"/>
      <c r="E159" s="195" t="s">
        <v>44</v>
      </c>
      <c r="F159" s="171">
        <v>43942</v>
      </c>
      <c r="G159" s="171">
        <v>43944</v>
      </c>
      <c r="H159" s="172"/>
      <c r="I159" s="173">
        <v>500</v>
      </c>
    </row>
    <row r="160" spans="1:9" x14ac:dyDescent="0.25">
      <c r="A160" s="181"/>
      <c r="B160" s="168"/>
      <c r="C160" s="167"/>
      <c r="D160" s="167"/>
      <c r="E160" s="195" t="s">
        <v>22</v>
      </c>
      <c r="F160" s="171">
        <v>43942</v>
      </c>
      <c r="G160" s="171">
        <v>43944</v>
      </c>
      <c r="H160" s="172"/>
      <c r="I160" s="173">
        <v>998.25</v>
      </c>
    </row>
    <row r="161" spans="1:9" x14ac:dyDescent="0.25">
      <c r="A161" s="181"/>
      <c r="B161" s="168"/>
      <c r="C161" s="167"/>
      <c r="D161" s="167"/>
      <c r="E161" s="195" t="s">
        <v>108</v>
      </c>
      <c r="F161" s="171">
        <v>43942</v>
      </c>
      <c r="G161" s="171">
        <v>43944</v>
      </c>
      <c r="H161" s="172"/>
      <c r="I161" s="173">
        <v>1000</v>
      </c>
    </row>
    <row r="162" spans="1:9" x14ac:dyDescent="0.25">
      <c r="A162" s="181"/>
      <c r="B162" s="168"/>
      <c r="C162" s="167"/>
      <c r="D162" s="167"/>
      <c r="E162" s="195" t="s">
        <v>150</v>
      </c>
      <c r="F162" s="171">
        <v>43943</v>
      </c>
      <c r="G162" s="171">
        <v>43944</v>
      </c>
      <c r="H162" s="172"/>
      <c r="I162" s="173">
        <v>300</v>
      </c>
    </row>
    <row r="163" spans="1:9" x14ac:dyDescent="0.25">
      <c r="A163" s="181"/>
      <c r="B163" s="168"/>
      <c r="C163" s="167"/>
      <c r="D163" s="167"/>
      <c r="E163" s="195" t="s">
        <v>151</v>
      </c>
      <c r="F163" s="171"/>
      <c r="G163" s="171"/>
      <c r="H163" s="172"/>
      <c r="I163" s="173">
        <v>7744</v>
      </c>
    </row>
    <row r="164" spans="1:9" ht="15.75" thickBot="1" x14ac:dyDescent="0.3">
      <c r="A164" s="182"/>
      <c r="B164" s="175"/>
      <c r="C164" s="174"/>
      <c r="D164" s="174"/>
      <c r="E164" s="196" t="s">
        <v>152</v>
      </c>
      <c r="F164" s="177">
        <v>43572</v>
      </c>
      <c r="G164" s="177">
        <v>43578</v>
      </c>
      <c r="H164" s="178"/>
      <c r="I164" s="179">
        <v>7078.5</v>
      </c>
    </row>
    <row r="165" spans="1:9" ht="15.75" thickBot="1" x14ac:dyDescent="0.3">
      <c r="A165" s="154"/>
      <c r="B165" s="155"/>
      <c r="C165" s="154"/>
      <c r="D165" s="156"/>
      <c r="E165" s="156"/>
      <c r="F165" s="157"/>
      <c r="G165" s="157"/>
      <c r="H165" s="158"/>
      <c r="I165" s="154"/>
    </row>
    <row r="166" spans="1:9" ht="60" x14ac:dyDescent="0.25">
      <c r="A166" s="159" t="s">
        <v>100</v>
      </c>
      <c r="B166" s="180" t="s">
        <v>153</v>
      </c>
      <c r="C166" s="189" t="s">
        <v>154</v>
      </c>
      <c r="D166" s="162"/>
      <c r="E166" s="163" t="s">
        <v>81</v>
      </c>
      <c r="F166" s="164">
        <v>43983</v>
      </c>
      <c r="G166" s="164">
        <v>44104</v>
      </c>
      <c r="H166" s="165"/>
      <c r="I166" s="166">
        <v>15892.127899999999</v>
      </c>
    </row>
    <row r="167" spans="1:9" ht="15.75" thickBot="1" x14ac:dyDescent="0.3">
      <c r="A167" s="182"/>
      <c r="B167" s="175"/>
      <c r="C167" s="197"/>
      <c r="D167" s="174"/>
      <c r="E167" s="198" t="s">
        <v>82</v>
      </c>
      <c r="F167" s="199">
        <v>43952</v>
      </c>
      <c r="G167" s="199">
        <v>44104</v>
      </c>
      <c r="H167" s="200"/>
      <c r="I167" s="201">
        <v>16150</v>
      </c>
    </row>
    <row r="168" spans="1:9" ht="15.75" thickBot="1" x14ac:dyDescent="0.3">
      <c r="A168" s="154"/>
      <c r="B168" s="155"/>
      <c r="C168" s="154"/>
      <c r="D168" s="156"/>
      <c r="E168" s="156"/>
      <c r="F168" s="157"/>
      <c r="G168" s="157"/>
      <c r="H168" s="158"/>
      <c r="I168" s="154"/>
    </row>
    <row r="169" spans="1:9" ht="30" x14ac:dyDescent="0.25">
      <c r="A169" s="159" t="s">
        <v>155</v>
      </c>
      <c r="B169" s="180" t="s">
        <v>156</v>
      </c>
      <c r="C169" s="189" t="s">
        <v>157</v>
      </c>
      <c r="D169" s="162"/>
      <c r="E169" s="162"/>
      <c r="F169" s="162"/>
      <c r="G169" s="162"/>
      <c r="H169" s="185"/>
      <c r="I169" s="162"/>
    </row>
    <row r="170" spans="1:9" x14ac:dyDescent="0.25">
      <c r="A170" s="167"/>
      <c r="B170" s="168"/>
      <c r="C170" s="202"/>
      <c r="D170" s="167"/>
      <c r="E170" s="167"/>
      <c r="F170" s="167"/>
      <c r="G170" s="167"/>
      <c r="H170" s="172"/>
      <c r="I170" s="167"/>
    </row>
    <row r="171" spans="1:9" x14ac:dyDescent="0.25">
      <c r="A171" s="167"/>
      <c r="B171" s="168"/>
      <c r="C171" s="203"/>
      <c r="D171" s="167"/>
      <c r="E171" s="167"/>
      <c r="F171" s="167"/>
      <c r="G171" s="167"/>
      <c r="H171" s="172"/>
      <c r="I171" s="167"/>
    </row>
    <row r="172" spans="1:9" ht="45" x14ac:dyDescent="0.25">
      <c r="A172" s="167"/>
      <c r="B172" s="168"/>
      <c r="C172" s="202" t="s">
        <v>158</v>
      </c>
      <c r="D172" s="169"/>
      <c r="E172" s="204" t="s">
        <v>54</v>
      </c>
      <c r="F172" s="205" t="s">
        <v>159</v>
      </c>
      <c r="G172" s="205">
        <v>44166</v>
      </c>
      <c r="H172" s="206"/>
      <c r="I172" s="207">
        <v>10300</v>
      </c>
    </row>
    <row r="173" spans="1:9" ht="120" x14ac:dyDescent="0.25">
      <c r="A173" s="167"/>
      <c r="B173" s="168"/>
      <c r="C173" s="204" t="s">
        <v>160</v>
      </c>
      <c r="D173" s="167"/>
      <c r="E173" s="204" t="s">
        <v>18</v>
      </c>
      <c r="F173" s="208">
        <v>43886</v>
      </c>
      <c r="G173" s="208">
        <v>44012</v>
      </c>
      <c r="H173" s="206"/>
      <c r="I173" s="207">
        <v>3000</v>
      </c>
    </row>
    <row r="174" spans="1:9" ht="75.75" thickBot="1" x14ac:dyDescent="0.3">
      <c r="A174" s="174"/>
      <c r="B174" s="175"/>
      <c r="C174" s="209" t="s">
        <v>161</v>
      </c>
      <c r="D174" s="174"/>
      <c r="E174" s="209" t="s">
        <v>19</v>
      </c>
      <c r="F174" s="210">
        <v>43893</v>
      </c>
      <c r="G174" s="209" t="s">
        <v>162</v>
      </c>
      <c r="H174" s="200"/>
      <c r="I174" s="211">
        <v>870</v>
      </c>
    </row>
    <row r="175" spans="1:9" ht="15.75" thickBot="1" x14ac:dyDescent="0.3">
      <c r="A175" s="112" t="s">
        <v>163</v>
      </c>
      <c r="B175" s="113"/>
      <c r="C175" s="114"/>
      <c r="D175" s="115"/>
      <c r="E175" s="115"/>
      <c r="F175" s="212"/>
      <c r="G175" s="212"/>
      <c r="H175" s="121"/>
      <c r="I175" s="213">
        <f>SUM(I2:I174)</f>
        <v>774389.14789999998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28" zoomScale="90" zoomScaleNormal="90" workbookViewId="0">
      <selection activeCell="K28" sqref="K28"/>
    </sheetView>
  </sheetViews>
  <sheetFormatPr baseColWidth="10" defaultRowHeight="15" x14ac:dyDescent="0.25"/>
  <cols>
    <col min="1" max="1" width="42.42578125" bestFit="1" customWidth="1"/>
    <col min="2" max="2" width="31.5703125" customWidth="1"/>
    <col min="3" max="3" width="48.28515625" bestFit="1" customWidth="1"/>
    <col min="4" max="4" width="19.28515625" customWidth="1"/>
    <col min="5" max="5" width="37.42578125" bestFit="1" customWidth="1"/>
    <col min="6" max="6" width="13.140625" bestFit="1" customWidth="1"/>
    <col min="7" max="7" width="13.5703125" bestFit="1" customWidth="1"/>
    <col min="8" max="8" width="14.42578125" bestFit="1" customWidth="1"/>
  </cols>
  <sheetData>
    <row r="1" spans="1:8" x14ac:dyDescent="0.25">
      <c r="A1" s="214" t="s">
        <v>0</v>
      </c>
      <c r="B1" s="214" t="s">
        <v>85</v>
      </c>
      <c r="C1" s="215" t="s">
        <v>86</v>
      </c>
      <c r="D1" s="215" t="s">
        <v>1</v>
      </c>
      <c r="E1" s="215" t="s">
        <v>2</v>
      </c>
      <c r="F1" s="215" t="s">
        <v>3</v>
      </c>
      <c r="G1" s="215" t="s">
        <v>4</v>
      </c>
      <c r="H1" s="216" t="s">
        <v>6</v>
      </c>
    </row>
    <row r="2" spans="1:8" x14ac:dyDescent="0.25">
      <c r="A2" s="60" t="s">
        <v>100</v>
      </c>
      <c r="B2" s="61" t="s">
        <v>164</v>
      </c>
      <c r="C2" s="62" t="s">
        <v>165</v>
      </c>
      <c r="D2" s="62"/>
      <c r="E2" s="13" t="s">
        <v>63</v>
      </c>
      <c r="F2" s="9">
        <v>44050</v>
      </c>
      <c r="G2" s="9">
        <v>44082</v>
      </c>
      <c r="H2" s="82">
        <v>10006.700000000001</v>
      </c>
    </row>
    <row r="3" spans="1:8" x14ac:dyDescent="0.25">
      <c r="A3" s="63"/>
      <c r="B3" s="66"/>
      <c r="C3" s="62"/>
      <c r="D3" s="62"/>
      <c r="E3" s="13" t="s">
        <v>41</v>
      </c>
      <c r="F3" s="9">
        <v>44050</v>
      </c>
      <c r="G3" s="9">
        <v>44082</v>
      </c>
      <c r="H3" s="82">
        <v>4999.96</v>
      </c>
    </row>
    <row r="4" spans="1:8" x14ac:dyDescent="0.25">
      <c r="A4" s="58"/>
      <c r="B4" s="58"/>
      <c r="C4" s="62"/>
      <c r="D4" s="62"/>
      <c r="E4" s="13" t="s">
        <v>64</v>
      </c>
      <c r="F4" s="9">
        <v>44050</v>
      </c>
      <c r="G4" s="9">
        <v>44082</v>
      </c>
      <c r="H4" s="82">
        <v>3970.98</v>
      </c>
    </row>
    <row r="5" spans="1:8" x14ac:dyDescent="0.25">
      <c r="A5" s="58"/>
      <c r="B5" s="58"/>
      <c r="C5" s="62"/>
      <c r="D5" s="62"/>
      <c r="E5" s="13" t="s">
        <v>43</v>
      </c>
      <c r="F5" s="9">
        <v>44050</v>
      </c>
      <c r="G5" s="9">
        <v>44082</v>
      </c>
      <c r="H5" s="82">
        <v>3004.4</v>
      </c>
    </row>
    <row r="6" spans="1:8" x14ac:dyDescent="0.25">
      <c r="A6" s="58"/>
      <c r="B6" s="58"/>
      <c r="C6" s="62"/>
      <c r="D6" s="62"/>
      <c r="E6" s="13" t="s">
        <v>73</v>
      </c>
      <c r="F6" s="9">
        <v>44050</v>
      </c>
      <c r="G6" s="9">
        <v>44082</v>
      </c>
      <c r="H6" s="82">
        <v>7000</v>
      </c>
    </row>
    <row r="7" spans="1:8" x14ac:dyDescent="0.25">
      <c r="A7" s="58"/>
      <c r="B7" s="58"/>
      <c r="C7" s="62"/>
      <c r="D7" s="62"/>
      <c r="E7" s="13" t="s">
        <v>74</v>
      </c>
      <c r="F7" s="9">
        <v>44050</v>
      </c>
      <c r="G7" s="9">
        <v>44082</v>
      </c>
      <c r="H7" s="82">
        <v>5000</v>
      </c>
    </row>
    <row r="8" spans="1:8" x14ac:dyDescent="0.25">
      <c r="A8" s="58"/>
      <c r="B8" s="58"/>
      <c r="C8" s="62"/>
      <c r="D8" s="62"/>
      <c r="E8" s="13" t="s">
        <v>75</v>
      </c>
      <c r="F8" s="9">
        <v>44050</v>
      </c>
      <c r="G8" s="9">
        <v>44082</v>
      </c>
      <c r="H8" s="82">
        <v>2000</v>
      </c>
    </row>
    <row r="9" spans="1:8" x14ac:dyDescent="0.25">
      <c r="A9" s="58"/>
      <c r="B9" s="58"/>
      <c r="C9" s="62"/>
      <c r="D9" s="62"/>
      <c r="E9" s="13" t="s">
        <v>76</v>
      </c>
      <c r="F9" s="9">
        <v>44053</v>
      </c>
      <c r="G9" s="9">
        <v>44082</v>
      </c>
      <c r="H9" s="82">
        <v>2000</v>
      </c>
    </row>
    <row r="10" spans="1:8" x14ac:dyDescent="0.25">
      <c r="A10" s="58"/>
      <c r="B10" s="58"/>
      <c r="C10" s="62"/>
      <c r="D10" s="62"/>
      <c r="E10" s="13" t="s">
        <v>146</v>
      </c>
      <c r="F10" s="13" t="s">
        <v>166</v>
      </c>
      <c r="G10" s="9"/>
      <c r="H10" s="82">
        <v>2601.5</v>
      </c>
    </row>
    <row r="11" spans="1:8" x14ac:dyDescent="0.25">
      <c r="A11" s="64"/>
      <c r="B11" s="64"/>
      <c r="C11" s="65"/>
      <c r="D11" s="65"/>
      <c r="E11" s="65"/>
      <c r="F11" s="65"/>
      <c r="G11" s="65"/>
      <c r="H11" s="83"/>
    </row>
    <row r="12" spans="1:8" x14ac:dyDescent="0.25">
      <c r="A12" s="60" t="s">
        <v>100</v>
      </c>
      <c r="B12" s="58" t="s">
        <v>167</v>
      </c>
      <c r="C12" s="62" t="s">
        <v>168</v>
      </c>
      <c r="D12" s="62"/>
      <c r="E12" s="13" t="s">
        <v>63</v>
      </c>
      <c r="F12" s="9">
        <v>44011</v>
      </c>
      <c r="G12" s="9">
        <v>44081</v>
      </c>
      <c r="H12" s="82">
        <v>9660.8799999999992</v>
      </c>
    </row>
    <row r="13" spans="1:8" x14ac:dyDescent="0.25">
      <c r="A13" s="66"/>
      <c r="B13" s="66"/>
      <c r="C13" s="62"/>
      <c r="D13" s="62"/>
      <c r="E13" s="13" t="s">
        <v>40</v>
      </c>
      <c r="F13" s="9">
        <v>44011</v>
      </c>
      <c r="G13" s="9">
        <v>44081</v>
      </c>
      <c r="H13" s="82">
        <v>13939.93</v>
      </c>
    </row>
    <row r="14" spans="1:8" x14ac:dyDescent="0.25">
      <c r="A14" s="66"/>
      <c r="B14" s="66"/>
      <c r="C14" s="62"/>
      <c r="D14" s="62"/>
      <c r="E14" s="13" t="s">
        <v>41</v>
      </c>
      <c r="F14" s="9">
        <v>44011</v>
      </c>
      <c r="G14" s="9">
        <v>44081</v>
      </c>
      <c r="H14" s="82">
        <v>9999.92</v>
      </c>
    </row>
    <row r="15" spans="1:8" x14ac:dyDescent="0.25">
      <c r="A15" s="66"/>
      <c r="B15" s="66"/>
      <c r="C15" s="62"/>
      <c r="D15" s="62"/>
      <c r="E15" s="13" t="s">
        <v>42</v>
      </c>
      <c r="F15" s="9">
        <v>44011</v>
      </c>
      <c r="G15" s="9">
        <v>44081</v>
      </c>
      <c r="H15" s="82">
        <v>8993.93</v>
      </c>
    </row>
    <row r="16" spans="1:8" x14ac:dyDescent="0.25">
      <c r="A16" s="66"/>
      <c r="B16" s="66"/>
      <c r="C16" s="62"/>
      <c r="D16" s="62"/>
      <c r="E16" s="13" t="s">
        <v>43</v>
      </c>
      <c r="F16" s="9">
        <v>44011</v>
      </c>
      <c r="G16" s="9">
        <v>44081</v>
      </c>
      <c r="H16" s="82">
        <v>15983.62</v>
      </c>
    </row>
    <row r="17" spans="1:8" x14ac:dyDescent="0.25">
      <c r="A17" s="66"/>
      <c r="B17" s="66"/>
      <c r="C17" s="62"/>
      <c r="D17" s="62"/>
      <c r="E17" s="13" t="s">
        <v>44</v>
      </c>
      <c r="F17" s="9">
        <v>44011</v>
      </c>
      <c r="G17" s="9">
        <v>44081</v>
      </c>
      <c r="H17" s="82">
        <v>4000</v>
      </c>
    </row>
    <row r="18" spans="1:8" x14ac:dyDescent="0.25">
      <c r="A18" s="66"/>
      <c r="B18" s="66"/>
      <c r="C18" s="62"/>
      <c r="D18" s="62"/>
      <c r="E18" s="13" t="s">
        <v>45</v>
      </c>
      <c r="F18" s="9">
        <v>44011</v>
      </c>
      <c r="G18" s="9">
        <v>44081</v>
      </c>
      <c r="H18" s="82">
        <v>1000</v>
      </c>
    </row>
    <row r="19" spans="1:8" x14ac:dyDescent="0.25">
      <c r="A19" s="66"/>
      <c r="B19" s="66"/>
      <c r="C19" s="62"/>
      <c r="D19" s="62"/>
      <c r="E19" s="13" t="s">
        <v>65</v>
      </c>
      <c r="F19" s="9">
        <v>44011</v>
      </c>
      <c r="G19" s="9">
        <v>44081</v>
      </c>
      <c r="H19" s="82">
        <v>1000</v>
      </c>
    </row>
    <row r="20" spans="1:8" x14ac:dyDescent="0.25">
      <c r="A20" s="66"/>
      <c r="B20" s="66"/>
      <c r="C20" s="62"/>
      <c r="D20" s="62"/>
      <c r="E20" s="13" t="s">
        <v>50</v>
      </c>
      <c r="F20" s="9">
        <v>44011</v>
      </c>
      <c r="G20" s="9">
        <v>44081</v>
      </c>
      <c r="H20" s="82">
        <v>2000</v>
      </c>
    </row>
    <row r="21" spans="1:8" x14ac:dyDescent="0.25">
      <c r="A21" s="66"/>
      <c r="B21" s="66"/>
      <c r="C21" s="62"/>
      <c r="D21" s="62"/>
      <c r="E21" s="13" t="s">
        <v>22</v>
      </c>
      <c r="F21" s="9">
        <v>44011</v>
      </c>
      <c r="G21" s="9">
        <v>44081</v>
      </c>
      <c r="H21" s="82">
        <v>998.25</v>
      </c>
    </row>
    <row r="22" spans="1:8" x14ac:dyDescent="0.25">
      <c r="A22" s="66"/>
      <c r="B22" s="66"/>
      <c r="C22" s="62"/>
      <c r="D22" s="62"/>
      <c r="E22" s="13" t="s">
        <v>169</v>
      </c>
      <c r="F22" s="9">
        <v>44011</v>
      </c>
      <c r="G22" s="9">
        <v>44081</v>
      </c>
      <c r="H22" s="82">
        <v>3000</v>
      </c>
    </row>
    <row r="23" spans="1:8" x14ac:dyDescent="0.25">
      <c r="A23" s="66"/>
      <c r="B23" s="66"/>
      <c r="C23" s="62"/>
      <c r="D23" s="62"/>
      <c r="E23" s="13" t="s">
        <v>103</v>
      </c>
      <c r="F23" s="9">
        <v>44012</v>
      </c>
      <c r="G23" s="9">
        <v>44081</v>
      </c>
      <c r="H23" s="82">
        <v>14000</v>
      </c>
    </row>
    <row r="24" spans="1:8" x14ac:dyDescent="0.25">
      <c r="A24" s="66"/>
      <c r="B24" s="66"/>
      <c r="C24" s="62"/>
      <c r="D24" s="62"/>
      <c r="E24" s="13" t="s">
        <v>74</v>
      </c>
      <c r="F24" s="9">
        <v>44012</v>
      </c>
      <c r="G24" s="9">
        <v>44081</v>
      </c>
      <c r="H24" s="82">
        <v>8000</v>
      </c>
    </row>
    <row r="25" spans="1:8" x14ac:dyDescent="0.25">
      <c r="A25" s="66"/>
      <c r="B25" s="66"/>
      <c r="C25" s="62"/>
      <c r="D25" s="62"/>
      <c r="E25" s="13" t="s">
        <v>75</v>
      </c>
      <c r="F25" s="9">
        <v>44012</v>
      </c>
      <c r="G25" s="9">
        <v>44081</v>
      </c>
      <c r="H25" s="82">
        <v>6000</v>
      </c>
    </row>
    <row r="26" spans="1:8" x14ac:dyDescent="0.25">
      <c r="A26" s="66"/>
      <c r="B26" s="66"/>
      <c r="C26" s="62"/>
      <c r="D26" s="62"/>
      <c r="E26" s="13" t="s">
        <v>76</v>
      </c>
      <c r="F26" s="9">
        <v>44012</v>
      </c>
      <c r="G26" s="9">
        <v>44081</v>
      </c>
      <c r="H26" s="82">
        <v>6000</v>
      </c>
    </row>
    <row r="27" spans="1:8" x14ac:dyDescent="0.25">
      <c r="A27" s="66"/>
      <c r="B27" s="66"/>
      <c r="C27" s="62"/>
      <c r="D27" s="62"/>
      <c r="E27" s="13" t="s">
        <v>170</v>
      </c>
      <c r="F27" s="9">
        <v>44012</v>
      </c>
      <c r="G27" s="9">
        <v>44081</v>
      </c>
      <c r="H27" s="82">
        <v>2008.6</v>
      </c>
    </row>
    <row r="28" spans="1:8" x14ac:dyDescent="0.25">
      <c r="A28" s="66"/>
      <c r="B28" s="66"/>
      <c r="C28" s="62"/>
      <c r="D28" s="62"/>
      <c r="E28" s="13" t="s">
        <v>27</v>
      </c>
      <c r="F28" s="9">
        <v>44025</v>
      </c>
      <c r="G28" s="9">
        <v>44081</v>
      </c>
      <c r="H28" s="82">
        <v>1000</v>
      </c>
    </row>
    <row r="29" spans="1:8" x14ac:dyDescent="0.25">
      <c r="A29" s="66"/>
      <c r="B29" s="66"/>
      <c r="C29" s="62"/>
      <c r="D29" s="62"/>
      <c r="E29" s="13" t="s">
        <v>68</v>
      </c>
      <c r="F29" s="9">
        <v>44012</v>
      </c>
      <c r="G29" s="9">
        <v>44081</v>
      </c>
      <c r="H29" s="82">
        <v>2000</v>
      </c>
    </row>
    <row r="30" spans="1:8" x14ac:dyDescent="0.25">
      <c r="A30" s="66"/>
      <c r="B30" s="66"/>
      <c r="C30" s="62"/>
      <c r="D30" s="62"/>
      <c r="E30" s="13" t="s">
        <v>171</v>
      </c>
      <c r="F30" s="9">
        <v>44012</v>
      </c>
      <c r="G30" s="9">
        <v>44081</v>
      </c>
      <c r="H30" s="82">
        <v>1000</v>
      </c>
    </row>
    <row r="31" spans="1:8" x14ac:dyDescent="0.25">
      <c r="A31" s="66"/>
      <c r="B31" s="66"/>
      <c r="C31" s="62"/>
      <c r="D31" s="62"/>
      <c r="E31" s="13" t="s">
        <v>172</v>
      </c>
      <c r="F31" s="9"/>
      <c r="G31" s="9"/>
      <c r="H31" s="82">
        <v>484</v>
      </c>
    </row>
    <row r="32" spans="1:8" x14ac:dyDescent="0.25">
      <c r="A32" s="67"/>
      <c r="B32" s="67"/>
      <c r="C32" s="65"/>
      <c r="D32" s="65"/>
      <c r="E32" s="68"/>
      <c r="F32" s="69"/>
      <c r="G32" s="69"/>
      <c r="H32" s="84"/>
    </row>
    <row r="33" spans="1:8" ht="38.25" x14ac:dyDescent="0.25">
      <c r="A33" s="70" t="s">
        <v>173</v>
      </c>
      <c r="B33" s="71" t="s">
        <v>174</v>
      </c>
      <c r="C33" s="72" t="s">
        <v>175</v>
      </c>
      <c r="D33" s="71" t="s">
        <v>219</v>
      </c>
      <c r="E33" s="73" t="s">
        <v>177</v>
      </c>
      <c r="F33" s="74">
        <v>44013</v>
      </c>
      <c r="G33" s="85">
        <v>44013</v>
      </c>
      <c r="H33" s="86">
        <v>191.6</v>
      </c>
    </row>
    <row r="34" spans="1:8" ht="76.5" x14ac:dyDescent="0.25">
      <c r="A34" s="58"/>
      <c r="B34" s="71" t="s">
        <v>178</v>
      </c>
      <c r="C34" s="72" t="s">
        <v>179</v>
      </c>
      <c r="D34" s="71" t="s">
        <v>180</v>
      </c>
      <c r="E34" s="73" t="s">
        <v>181</v>
      </c>
      <c r="F34" s="74">
        <v>44013</v>
      </c>
      <c r="G34" s="85">
        <v>44013</v>
      </c>
      <c r="H34" s="86">
        <v>700</v>
      </c>
    </row>
    <row r="35" spans="1:8" ht="38.25" x14ac:dyDescent="0.25">
      <c r="A35" s="75"/>
      <c r="B35" s="71" t="s">
        <v>182</v>
      </c>
      <c r="C35" s="72" t="s">
        <v>183</v>
      </c>
      <c r="D35" s="71" t="s">
        <v>184</v>
      </c>
      <c r="E35" s="73" t="s">
        <v>181</v>
      </c>
      <c r="F35" s="74">
        <v>44013</v>
      </c>
      <c r="G35" s="85">
        <v>44044</v>
      </c>
      <c r="H35" s="86">
        <v>662.17</v>
      </c>
    </row>
    <row r="36" spans="1:8" ht="25.5" x14ac:dyDescent="0.25">
      <c r="A36" s="66"/>
      <c r="B36" s="71" t="s">
        <v>185</v>
      </c>
      <c r="C36" s="72" t="s">
        <v>186</v>
      </c>
      <c r="D36" s="71" t="s">
        <v>187</v>
      </c>
      <c r="E36" s="73" t="s">
        <v>188</v>
      </c>
      <c r="F36" s="74">
        <v>44075</v>
      </c>
      <c r="G36" s="85">
        <v>44075</v>
      </c>
      <c r="H36" s="86">
        <v>2600</v>
      </c>
    </row>
    <row r="37" spans="1:8" ht="25.5" x14ac:dyDescent="0.25">
      <c r="A37" s="66"/>
      <c r="B37" s="71" t="s">
        <v>189</v>
      </c>
      <c r="C37" s="72" t="s">
        <v>186</v>
      </c>
      <c r="D37" s="71" t="s">
        <v>176</v>
      </c>
      <c r="E37" s="73" t="s">
        <v>190</v>
      </c>
      <c r="F37" s="74">
        <v>44075</v>
      </c>
      <c r="G37" s="85">
        <v>44075</v>
      </c>
      <c r="H37" s="86">
        <v>317</v>
      </c>
    </row>
    <row r="38" spans="1:8" ht="25.5" x14ac:dyDescent="0.25">
      <c r="A38" s="66"/>
      <c r="B38" s="71" t="s">
        <v>191</v>
      </c>
      <c r="C38" s="72" t="s">
        <v>192</v>
      </c>
      <c r="D38" s="71" t="s">
        <v>193</v>
      </c>
      <c r="E38" s="73" t="s">
        <v>194</v>
      </c>
      <c r="F38" s="74">
        <v>44103</v>
      </c>
      <c r="G38" s="85">
        <v>44468</v>
      </c>
      <c r="H38" s="86">
        <v>24038</v>
      </c>
    </row>
    <row r="39" spans="1:8" ht="89.25" x14ac:dyDescent="0.25">
      <c r="A39" s="66"/>
      <c r="B39" s="71" t="s">
        <v>195</v>
      </c>
      <c r="C39" s="72" t="s">
        <v>196</v>
      </c>
      <c r="D39" s="71" t="s">
        <v>197</v>
      </c>
      <c r="E39" s="73" t="s">
        <v>198</v>
      </c>
      <c r="F39" s="74">
        <v>44136</v>
      </c>
      <c r="G39" s="85">
        <v>44136</v>
      </c>
      <c r="H39" s="86">
        <v>445</v>
      </c>
    </row>
    <row r="40" spans="1:8" x14ac:dyDescent="0.25">
      <c r="A40" s="67"/>
      <c r="B40" s="67"/>
      <c r="C40" s="65"/>
      <c r="D40" s="65"/>
      <c r="E40" s="65"/>
      <c r="F40" s="65"/>
      <c r="G40" s="65"/>
      <c r="H40" s="83"/>
    </row>
    <row r="41" spans="1:8" ht="38.25" x14ac:dyDescent="0.25">
      <c r="A41" s="70" t="s">
        <v>199</v>
      </c>
      <c r="B41" s="87"/>
      <c r="C41" s="76" t="s">
        <v>200</v>
      </c>
      <c r="D41" s="73" t="s">
        <v>201</v>
      </c>
      <c r="E41" s="76" t="s">
        <v>202</v>
      </c>
      <c r="F41" s="77" t="s">
        <v>203</v>
      </c>
      <c r="G41" s="73" t="s">
        <v>204</v>
      </c>
      <c r="H41" s="81">
        <v>800</v>
      </c>
    </row>
    <row r="42" spans="1:8" ht="25.5" x14ac:dyDescent="0.25">
      <c r="A42" s="66"/>
      <c r="B42" s="78"/>
      <c r="C42" s="76" t="s">
        <v>205</v>
      </c>
      <c r="D42" s="73" t="s">
        <v>206</v>
      </c>
      <c r="E42" s="76" t="s">
        <v>207</v>
      </c>
      <c r="F42" s="77" t="s">
        <v>203</v>
      </c>
      <c r="G42" s="86" t="s">
        <v>208</v>
      </c>
      <c r="H42" s="81">
        <v>4958.68</v>
      </c>
    </row>
    <row r="43" spans="1:8" ht="25.5" x14ac:dyDescent="0.25">
      <c r="A43" s="66"/>
      <c r="B43" s="78"/>
      <c r="C43" s="76" t="s">
        <v>209</v>
      </c>
      <c r="D43" s="73" t="s">
        <v>210</v>
      </c>
      <c r="E43" s="76" t="s">
        <v>202</v>
      </c>
      <c r="F43" s="77" t="s">
        <v>211</v>
      </c>
      <c r="G43" s="86" t="s">
        <v>208</v>
      </c>
      <c r="H43" s="81">
        <v>1980</v>
      </c>
    </row>
    <row r="44" spans="1:8" ht="38.25" x14ac:dyDescent="0.25">
      <c r="A44" s="66"/>
      <c r="B44" s="78"/>
      <c r="C44" s="73" t="s">
        <v>212</v>
      </c>
      <c r="D44" s="73" t="s">
        <v>213</v>
      </c>
      <c r="E44" s="73" t="s">
        <v>202</v>
      </c>
      <c r="F44" s="77" t="s">
        <v>214</v>
      </c>
      <c r="G44" s="73" t="s">
        <v>214</v>
      </c>
      <c r="H44" s="81">
        <v>1500</v>
      </c>
    </row>
    <row r="45" spans="1:8" ht="38.25" x14ac:dyDescent="0.25">
      <c r="A45" s="66"/>
      <c r="B45" s="78"/>
      <c r="C45" s="73" t="s">
        <v>215</v>
      </c>
      <c r="D45" s="73" t="s">
        <v>216</v>
      </c>
      <c r="E45" s="73" t="s">
        <v>202</v>
      </c>
      <c r="F45" s="77" t="s">
        <v>214</v>
      </c>
      <c r="G45" s="73" t="s">
        <v>214</v>
      </c>
      <c r="H45" s="81">
        <v>380</v>
      </c>
    </row>
    <row r="46" spans="1:8" ht="26.25" thickBot="1" x14ac:dyDescent="0.3">
      <c r="A46" s="66"/>
      <c r="B46" s="78"/>
      <c r="C46" s="117" t="s">
        <v>217</v>
      </c>
      <c r="D46" s="117" t="s">
        <v>218</v>
      </c>
      <c r="E46" s="117" t="s">
        <v>202</v>
      </c>
      <c r="F46" s="118" t="s">
        <v>203</v>
      </c>
      <c r="G46" s="117" t="s">
        <v>208</v>
      </c>
      <c r="H46" s="119">
        <v>1200</v>
      </c>
    </row>
    <row r="47" spans="1:8" ht="15.75" thickBot="1" x14ac:dyDescent="0.3">
      <c r="A47" s="112" t="s">
        <v>220</v>
      </c>
      <c r="B47" s="113"/>
      <c r="C47" s="114"/>
      <c r="D47" s="115"/>
      <c r="E47" s="115"/>
      <c r="F47" s="120"/>
      <c r="G47" s="120"/>
      <c r="H47" s="116">
        <f>SUM(H2:H46)</f>
        <v>191425.12000000002</v>
      </c>
    </row>
    <row r="48" spans="1:8" x14ac:dyDescent="0.25">
      <c r="A48" s="66"/>
      <c r="B48" s="58"/>
      <c r="C48" s="62"/>
      <c r="D48" s="62"/>
      <c r="E48" s="62"/>
      <c r="F48" s="62"/>
      <c r="G48" s="79"/>
      <c r="H48" s="8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zoomScale="90" zoomScaleNormal="90" workbookViewId="0"/>
  </sheetViews>
  <sheetFormatPr baseColWidth="10" defaultRowHeight="15" x14ac:dyDescent="0.25"/>
  <cols>
    <col min="1" max="1" width="49.42578125" bestFit="1" customWidth="1"/>
    <col min="2" max="2" width="43.140625" bestFit="1" customWidth="1"/>
    <col min="3" max="3" width="62.140625" customWidth="1"/>
    <col min="4" max="4" width="15.85546875" style="1" bestFit="1" customWidth="1"/>
    <col min="5" max="5" width="12.42578125" style="1" bestFit="1" customWidth="1"/>
    <col min="6" max="6" width="17.5703125" style="59" bestFit="1" customWidth="1"/>
  </cols>
  <sheetData>
    <row r="1" spans="1:6" ht="15.75" thickBot="1" x14ac:dyDescent="0.3">
      <c r="A1" s="94" t="s">
        <v>0</v>
      </c>
      <c r="B1" s="94" t="s">
        <v>85</v>
      </c>
      <c r="C1" s="94" t="s">
        <v>2</v>
      </c>
      <c r="D1" s="95" t="s">
        <v>3</v>
      </c>
      <c r="E1" s="95" t="s">
        <v>4</v>
      </c>
      <c r="F1" s="96" t="s">
        <v>221</v>
      </c>
    </row>
    <row r="2" spans="1:6" x14ac:dyDescent="0.25">
      <c r="A2" s="97" t="s">
        <v>100</v>
      </c>
      <c r="B2" s="98" t="s">
        <v>222</v>
      </c>
      <c r="C2" s="99" t="s">
        <v>223</v>
      </c>
      <c r="D2" s="100">
        <v>44120</v>
      </c>
      <c r="E2" s="100">
        <v>44182</v>
      </c>
      <c r="F2" s="101">
        <v>15526.84</v>
      </c>
    </row>
    <row r="3" spans="1:6" x14ac:dyDescent="0.25">
      <c r="A3" s="58"/>
      <c r="B3" s="58"/>
      <c r="C3" s="102" t="s">
        <v>224</v>
      </c>
      <c r="D3" s="103">
        <v>44120</v>
      </c>
      <c r="E3" s="103">
        <v>44182</v>
      </c>
      <c r="F3" s="104">
        <v>4000</v>
      </c>
    </row>
    <row r="4" spans="1:6" x14ac:dyDescent="0.25">
      <c r="A4" s="58"/>
      <c r="B4" s="58"/>
      <c r="C4" s="102" t="s">
        <v>42</v>
      </c>
      <c r="D4" s="103">
        <v>44120</v>
      </c>
      <c r="E4" s="103">
        <v>44182</v>
      </c>
      <c r="F4" s="104">
        <v>3998.42</v>
      </c>
    </row>
    <row r="5" spans="1:6" x14ac:dyDescent="0.25">
      <c r="A5" s="58"/>
      <c r="B5" s="58"/>
      <c r="C5" s="102" t="s">
        <v>43</v>
      </c>
      <c r="D5" s="103">
        <v>44120</v>
      </c>
      <c r="E5" s="103">
        <v>44182</v>
      </c>
      <c r="F5" s="104">
        <v>3182.71</v>
      </c>
    </row>
    <row r="6" spans="1:6" x14ac:dyDescent="0.25">
      <c r="A6" s="58"/>
      <c r="B6" s="58"/>
      <c r="C6" s="102" t="s">
        <v>225</v>
      </c>
      <c r="D6" s="103">
        <v>44120</v>
      </c>
      <c r="E6" s="103">
        <v>44182</v>
      </c>
      <c r="F6" s="104">
        <v>2000</v>
      </c>
    </row>
    <row r="7" spans="1:6" x14ac:dyDescent="0.25">
      <c r="A7" s="58"/>
      <c r="B7" s="58"/>
      <c r="C7" s="102" t="s">
        <v>226</v>
      </c>
      <c r="D7" s="103">
        <v>44120</v>
      </c>
      <c r="E7" s="103">
        <v>44182</v>
      </c>
      <c r="F7" s="104">
        <v>1000</v>
      </c>
    </row>
    <row r="8" spans="1:6" x14ac:dyDescent="0.25">
      <c r="A8" s="58"/>
      <c r="B8" s="58"/>
      <c r="C8" s="102" t="s">
        <v>73</v>
      </c>
      <c r="D8" s="103">
        <v>44120</v>
      </c>
      <c r="E8" s="103">
        <v>44182</v>
      </c>
      <c r="F8" s="104">
        <v>10000</v>
      </c>
    </row>
    <row r="9" spans="1:6" x14ac:dyDescent="0.25">
      <c r="A9" s="58"/>
      <c r="B9" s="58"/>
      <c r="C9" s="102" t="s">
        <v>74</v>
      </c>
      <c r="D9" s="103">
        <v>44120</v>
      </c>
      <c r="E9" s="103">
        <v>44182</v>
      </c>
      <c r="F9" s="104">
        <v>5000</v>
      </c>
    </row>
    <row r="10" spans="1:6" x14ac:dyDescent="0.25">
      <c r="A10" s="58"/>
      <c r="B10" s="58"/>
      <c r="C10" s="102" t="s">
        <v>75</v>
      </c>
      <c r="D10" s="103">
        <v>44120</v>
      </c>
      <c r="E10" s="103">
        <v>44182</v>
      </c>
      <c r="F10" s="104">
        <v>2000</v>
      </c>
    </row>
    <row r="11" spans="1:6" x14ac:dyDescent="0.25">
      <c r="A11" s="58"/>
      <c r="B11" s="58"/>
      <c r="C11" s="102" t="s">
        <v>76</v>
      </c>
      <c r="D11" s="103">
        <v>44120</v>
      </c>
      <c r="E11" s="103">
        <v>44182</v>
      </c>
      <c r="F11" s="104">
        <v>2000</v>
      </c>
    </row>
    <row r="12" spans="1:6" x14ac:dyDescent="0.25">
      <c r="A12" s="58"/>
      <c r="B12" s="58"/>
      <c r="C12" s="102" t="s">
        <v>170</v>
      </c>
      <c r="D12" s="103">
        <v>44120</v>
      </c>
      <c r="E12" s="103">
        <v>44182</v>
      </c>
      <c r="F12" s="104">
        <v>1028.5</v>
      </c>
    </row>
    <row r="13" spans="1:6" x14ac:dyDescent="0.25">
      <c r="A13" s="58"/>
      <c r="B13" s="58"/>
      <c r="C13" s="102" t="s">
        <v>67</v>
      </c>
      <c r="D13" s="103">
        <v>44120</v>
      </c>
      <c r="E13" s="103">
        <v>44182</v>
      </c>
      <c r="F13" s="104">
        <v>998.25</v>
      </c>
    </row>
    <row r="14" spans="1:6" x14ac:dyDescent="0.25">
      <c r="A14" s="58"/>
      <c r="B14" s="58"/>
      <c r="C14" s="102" t="s">
        <v>108</v>
      </c>
      <c r="D14" s="103">
        <v>44121</v>
      </c>
      <c r="E14" s="103">
        <v>44182</v>
      </c>
      <c r="F14" s="104">
        <v>1000</v>
      </c>
    </row>
    <row r="15" spans="1:6" x14ac:dyDescent="0.25">
      <c r="A15" s="58"/>
      <c r="B15" s="58"/>
      <c r="C15" s="102" t="s">
        <v>27</v>
      </c>
      <c r="D15" s="103">
        <v>44120</v>
      </c>
      <c r="E15" s="103">
        <v>44182</v>
      </c>
      <c r="F15" s="104">
        <v>1000</v>
      </c>
    </row>
    <row r="16" spans="1:6" ht="15.75" thickBot="1" x14ac:dyDescent="0.3">
      <c r="A16" s="105"/>
      <c r="B16" s="105"/>
      <c r="C16" s="106" t="s">
        <v>66</v>
      </c>
      <c r="D16" s="107">
        <v>44120</v>
      </c>
      <c r="E16" s="107">
        <v>44182</v>
      </c>
      <c r="F16" s="108">
        <v>314.60000000000002</v>
      </c>
    </row>
    <row r="17" spans="1:6" x14ac:dyDescent="0.25">
      <c r="A17" s="97" t="s">
        <v>100</v>
      </c>
      <c r="B17" s="98" t="s">
        <v>227</v>
      </c>
      <c r="C17" s="102" t="s">
        <v>81</v>
      </c>
      <c r="D17" s="103">
        <v>44105</v>
      </c>
      <c r="E17" s="103">
        <v>44196</v>
      </c>
      <c r="F17" s="104">
        <v>16294.68</v>
      </c>
    </row>
    <row r="18" spans="1:6" ht="15.75" thickBot="1" x14ac:dyDescent="0.3">
      <c r="A18" s="105"/>
      <c r="B18" s="105"/>
      <c r="C18" s="106" t="s">
        <v>82</v>
      </c>
      <c r="D18" s="107">
        <v>44013</v>
      </c>
      <c r="E18" s="107">
        <v>44165</v>
      </c>
      <c r="F18" s="108">
        <v>16000</v>
      </c>
    </row>
    <row r="19" spans="1:6" x14ac:dyDescent="0.25">
      <c r="A19" s="97" t="s">
        <v>100</v>
      </c>
      <c r="B19" s="98" t="s">
        <v>228</v>
      </c>
      <c r="C19" s="102" t="s">
        <v>63</v>
      </c>
      <c r="D19" s="103">
        <v>44183</v>
      </c>
      <c r="E19" s="103">
        <v>44196</v>
      </c>
      <c r="F19" s="104">
        <v>2515.59</v>
      </c>
    </row>
    <row r="20" spans="1:6" x14ac:dyDescent="0.25">
      <c r="A20" s="58"/>
      <c r="B20" s="58"/>
      <c r="C20" s="102" t="s">
        <v>41</v>
      </c>
      <c r="D20" s="103">
        <v>44182</v>
      </c>
      <c r="E20" s="103">
        <v>44196</v>
      </c>
      <c r="F20" s="104">
        <v>1210</v>
      </c>
    </row>
    <row r="21" spans="1:6" x14ac:dyDescent="0.25">
      <c r="A21" s="58"/>
      <c r="B21" s="58"/>
      <c r="C21" s="102" t="s">
        <v>42</v>
      </c>
      <c r="D21" s="103">
        <v>44185</v>
      </c>
      <c r="E21" s="103">
        <v>44185</v>
      </c>
      <c r="F21" s="104">
        <v>999.46</v>
      </c>
    </row>
    <row r="22" spans="1:6" x14ac:dyDescent="0.25">
      <c r="A22" s="58"/>
      <c r="B22" s="58"/>
      <c r="C22" s="102" t="s">
        <v>43</v>
      </c>
      <c r="D22" s="103">
        <v>44183</v>
      </c>
      <c r="E22" s="103">
        <v>44196</v>
      </c>
      <c r="F22" s="104">
        <v>3018.7</v>
      </c>
    </row>
    <row r="23" spans="1:6" x14ac:dyDescent="0.25">
      <c r="A23" s="58"/>
      <c r="B23" s="58"/>
      <c r="C23" s="102" t="s">
        <v>45</v>
      </c>
      <c r="D23" s="103">
        <v>44125</v>
      </c>
      <c r="E23" s="103">
        <v>44196</v>
      </c>
      <c r="F23" s="104">
        <v>1000</v>
      </c>
    </row>
    <row r="24" spans="1:6" x14ac:dyDescent="0.25">
      <c r="A24" s="58"/>
      <c r="B24" s="58"/>
      <c r="C24" s="102" t="s">
        <v>44</v>
      </c>
      <c r="D24" s="103">
        <v>44183</v>
      </c>
      <c r="E24" s="103">
        <v>44196</v>
      </c>
      <c r="F24" s="104">
        <v>1000</v>
      </c>
    </row>
    <row r="25" spans="1:6" x14ac:dyDescent="0.25">
      <c r="A25" s="58"/>
      <c r="B25" s="58"/>
      <c r="C25" s="102" t="s">
        <v>229</v>
      </c>
      <c r="D25" s="103">
        <v>44188</v>
      </c>
      <c r="E25" s="103">
        <v>44196</v>
      </c>
      <c r="F25" s="104">
        <v>500</v>
      </c>
    </row>
    <row r="26" spans="1:6" x14ac:dyDescent="0.25">
      <c r="A26" s="58"/>
      <c r="B26" s="58"/>
      <c r="C26" s="102" t="s">
        <v>128</v>
      </c>
      <c r="D26" s="103">
        <v>44195</v>
      </c>
      <c r="E26" s="103">
        <v>44196</v>
      </c>
      <c r="F26" s="104">
        <v>605</v>
      </c>
    </row>
    <row r="27" spans="1:6" ht="15.75" thickBot="1" x14ac:dyDescent="0.3">
      <c r="A27" s="105"/>
      <c r="B27" s="105"/>
      <c r="C27" s="106" t="s">
        <v>230</v>
      </c>
      <c r="D27" s="107">
        <v>44183</v>
      </c>
      <c r="E27" s="107">
        <v>44196</v>
      </c>
      <c r="F27" s="108">
        <v>2949.98</v>
      </c>
    </row>
    <row r="28" spans="1:6" x14ac:dyDescent="0.25">
      <c r="A28" s="97" t="s">
        <v>100</v>
      </c>
      <c r="B28" s="98" t="s">
        <v>231</v>
      </c>
      <c r="C28" s="102" t="s">
        <v>232</v>
      </c>
      <c r="D28" s="103">
        <v>44177</v>
      </c>
      <c r="E28" s="103">
        <v>44196</v>
      </c>
      <c r="F28" s="104">
        <v>12000</v>
      </c>
    </row>
    <row r="29" spans="1:6" x14ac:dyDescent="0.25">
      <c r="A29" s="58"/>
      <c r="B29" s="58"/>
      <c r="C29" s="102" t="s">
        <v>233</v>
      </c>
      <c r="D29" s="103">
        <v>44179</v>
      </c>
      <c r="E29" s="103">
        <v>44195</v>
      </c>
      <c r="F29" s="104">
        <v>7000</v>
      </c>
    </row>
    <row r="30" spans="1:6" x14ac:dyDescent="0.25">
      <c r="A30" s="58"/>
      <c r="B30" s="58"/>
      <c r="C30" s="102" t="s">
        <v>234</v>
      </c>
      <c r="D30" s="103">
        <v>44169</v>
      </c>
      <c r="E30" s="103">
        <v>44196</v>
      </c>
      <c r="F30" s="104">
        <v>3000</v>
      </c>
    </row>
    <row r="31" spans="1:6" x14ac:dyDescent="0.25">
      <c r="A31" s="58"/>
      <c r="B31" s="58"/>
      <c r="C31" s="102" t="s">
        <v>116</v>
      </c>
      <c r="D31" s="103">
        <v>44169</v>
      </c>
      <c r="E31" s="103">
        <v>44196</v>
      </c>
      <c r="F31" s="104">
        <v>3000</v>
      </c>
    </row>
    <row r="32" spans="1:6" x14ac:dyDescent="0.25">
      <c r="A32" s="58"/>
      <c r="B32" s="58"/>
      <c r="C32" s="102" t="s">
        <v>40</v>
      </c>
      <c r="D32" s="103">
        <v>44169</v>
      </c>
      <c r="E32" s="103">
        <v>44196</v>
      </c>
      <c r="F32" s="104">
        <v>12000.01</v>
      </c>
    </row>
    <row r="33" spans="1:6" x14ac:dyDescent="0.25">
      <c r="A33" s="58"/>
      <c r="B33" s="58"/>
      <c r="C33" s="102" t="s">
        <v>63</v>
      </c>
      <c r="D33" s="103">
        <v>44169</v>
      </c>
      <c r="E33" s="103">
        <v>44196</v>
      </c>
      <c r="F33" s="104">
        <v>9089.0400000000009</v>
      </c>
    </row>
    <row r="34" spans="1:6" x14ac:dyDescent="0.25">
      <c r="A34" s="58"/>
      <c r="B34" s="58"/>
      <c r="C34" s="102" t="s">
        <v>41</v>
      </c>
      <c r="D34" s="103">
        <v>44172</v>
      </c>
      <c r="E34" s="103">
        <v>44196</v>
      </c>
      <c r="F34" s="104">
        <v>7999.94</v>
      </c>
    </row>
    <row r="35" spans="1:6" x14ac:dyDescent="0.25">
      <c r="A35" s="58"/>
      <c r="B35" s="58"/>
      <c r="C35" s="102" t="s">
        <v>42</v>
      </c>
      <c r="D35" s="103">
        <v>44169</v>
      </c>
      <c r="E35" s="103">
        <v>44196</v>
      </c>
      <c r="F35" s="104">
        <v>6996.68</v>
      </c>
    </row>
    <row r="36" spans="1:6" x14ac:dyDescent="0.25">
      <c r="A36" s="58"/>
      <c r="B36" s="58"/>
      <c r="C36" s="102" t="s">
        <v>43</v>
      </c>
      <c r="D36" s="103">
        <v>44169</v>
      </c>
      <c r="E36" s="103">
        <v>44196</v>
      </c>
      <c r="F36" s="104">
        <v>9505.51</v>
      </c>
    </row>
    <row r="37" spans="1:6" x14ac:dyDescent="0.25">
      <c r="A37" s="58"/>
      <c r="B37" s="58"/>
      <c r="C37" s="102" t="s">
        <v>45</v>
      </c>
      <c r="D37" s="103">
        <v>44169</v>
      </c>
      <c r="E37" s="103">
        <v>44196</v>
      </c>
      <c r="F37" s="104">
        <v>1500</v>
      </c>
    </row>
    <row r="38" spans="1:6" x14ac:dyDescent="0.25">
      <c r="A38" s="58"/>
      <c r="B38" s="58"/>
      <c r="C38" s="102" t="s">
        <v>65</v>
      </c>
      <c r="D38" s="103">
        <v>44169</v>
      </c>
      <c r="E38" s="103">
        <v>44196</v>
      </c>
      <c r="F38" s="104">
        <v>2000</v>
      </c>
    </row>
    <row r="39" spans="1:6" x14ac:dyDescent="0.25">
      <c r="A39" s="58"/>
      <c r="B39" s="58"/>
      <c r="C39" s="102" t="s">
        <v>44</v>
      </c>
      <c r="D39" s="103">
        <v>44169</v>
      </c>
      <c r="E39" s="103">
        <v>44196</v>
      </c>
      <c r="F39" s="104">
        <v>2000</v>
      </c>
    </row>
    <row r="40" spans="1:6" x14ac:dyDescent="0.25">
      <c r="A40" s="58"/>
      <c r="B40" s="58"/>
      <c r="C40" s="102" t="s">
        <v>48</v>
      </c>
      <c r="D40" s="103">
        <v>44169</v>
      </c>
      <c r="E40" s="103">
        <v>44196</v>
      </c>
      <c r="F40" s="104">
        <v>1210</v>
      </c>
    </row>
    <row r="41" spans="1:6" x14ac:dyDescent="0.25">
      <c r="A41" s="58"/>
      <c r="B41" s="58"/>
      <c r="C41" s="102" t="s">
        <v>49</v>
      </c>
      <c r="D41" s="103">
        <v>44169</v>
      </c>
      <c r="E41" s="103">
        <v>44193</v>
      </c>
      <c r="F41" s="104">
        <v>1000</v>
      </c>
    </row>
    <row r="42" spans="1:6" x14ac:dyDescent="0.25">
      <c r="A42" s="58"/>
      <c r="B42" s="58"/>
      <c r="C42" s="102" t="s">
        <v>46</v>
      </c>
      <c r="D42" s="103">
        <v>44169</v>
      </c>
      <c r="E42" s="103">
        <v>44196</v>
      </c>
      <c r="F42" s="104">
        <v>1210</v>
      </c>
    </row>
    <row r="43" spans="1:6" x14ac:dyDescent="0.25">
      <c r="A43" s="58"/>
      <c r="B43" s="58"/>
      <c r="C43" s="102" t="s">
        <v>67</v>
      </c>
      <c r="D43" s="103">
        <v>44169</v>
      </c>
      <c r="E43" s="103">
        <v>44196</v>
      </c>
      <c r="F43" s="104">
        <v>1996.5</v>
      </c>
    </row>
    <row r="44" spans="1:6" x14ac:dyDescent="0.25">
      <c r="A44" s="58"/>
      <c r="B44" s="58"/>
      <c r="C44" s="102" t="s">
        <v>235</v>
      </c>
      <c r="D44" s="103">
        <v>44169</v>
      </c>
      <c r="E44" s="103">
        <v>44196</v>
      </c>
      <c r="F44" s="104">
        <v>4000</v>
      </c>
    </row>
    <row r="45" spans="1:6" x14ac:dyDescent="0.25">
      <c r="A45" s="58"/>
      <c r="B45" s="58"/>
      <c r="C45" s="102" t="s">
        <v>21</v>
      </c>
      <c r="D45" s="103">
        <v>44176</v>
      </c>
      <c r="E45" s="103">
        <v>44196</v>
      </c>
      <c r="F45" s="104">
        <v>1500.4</v>
      </c>
    </row>
    <row r="46" spans="1:6" x14ac:dyDescent="0.25">
      <c r="A46" s="58"/>
      <c r="B46" s="58"/>
      <c r="C46" s="102" t="s">
        <v>126</v>
      </c>
      <c r="D46" s="103">
        <v>44176</v>
      </c>
      <c r="E46" s="103">
        <v>44196</v>
      </c>
      <c r="F46" s="104">
        <v>1500</v>
      </c>
    </row>
    <row r="47" spans="1:6" x14ac:dyDescent="0.25">
      <c r="A47" s="58"/>
      <c r="B47" s="58"/>
      <c r="C47" s="102" t="s">
        <v>68</v>
      </c>
      <c r="D47" s="103">
        <v>44169</v>
      </c>
      <c r="E47" s="103">
        <v>44196</v>
      </c>
      <c r="F47" s="104">
        <v>1500</v>
      </c>
    </row>
    <row r="48" spans="1:6" x14ac:dyDescent="0.25">
      <c r="A48" s="58"/>
      <c r="B48" s="58"/>
      <c r="C48" s="102" t="s">
        <v>77</v>
      </c>
      <c r="D48" s="103">
        <v>44169</v>
      </c>
      <c r="E48" s="103">
        <v>44196</v>
      </c>
      <c r="F48" s="104">
        <v>999.46</v>
      </c>
    </row>
    <row r="49" spans="1:6" x14ac:dyDescent="0.25">
      <c r="A49" s="58"/>
      <c r="B49" s="58"/>
      <c r="C49" s="102" t="s">
        <v>107</v>
      </c>
      <c r="D49" s="103">
        <v>44169</v>
      </c>
      <c r="E49" s="103">
        <v>44196</v>
      </c>
      <c r="F49" s="104">
        <v>1000</v>
      </c>
    </row>
    <row r="50" spans="1:6" x14ac:dyDescent="0.25">
      <c r="A50" s="58"/>
      <c r="B50" s="58"/>
      <c r="C50" s="102" t="s">
        <v>27</v>
      </c>
      <c r="D50" s="103">
        <v>44169</v>
      </c>
      <c r="E50" s="103">
        <v>44196</v>
      </c>
      <c r="F50" s="104">
        <v>1000</v>
      </c>
    </row>
    <row r="51" spans="1:6" x14ac:dyDescent="0.25">
      <c r="A51" s="58"/>
      <c r="B51" s="58"/>
      <c r="C51" s="102" t="s">
        <v>35</v>
      </c>
      <c r="D51" s="103">
        <v>44169</v>
      </c>
      <c r="E51" s="103">
        <v>44196</v>
      </c>
      <c r="F51" s="104">
        <v>1000</v>
      </c>
    </row>
    <row r="52" spans="1:6" x14ac:dyDescent="0.25">
      <c r="A52" s="58"/>
      <c r="B52" s="58"/>
      <c r="C52" s="102" t="s">
        <v>236</v>
      </c>
      <c r="D52" s="103">
        <v>44169</v>
      </c>
      <c r="E52" s="103">
        <v>44196</v>
      </c>
      <c r="F52" s="104">
        <v>1000</v>
      </c>
    </row>
    <row r="53" spans="1:6" x14ac:dyDescent="0.25">
      <c r="A53" s="58"/>
      <c r="B53" s="58"/>
      <c r="C53" s="102" t="s">
        <v>237</v>
      </c>
      <c r="D53" s="103">
        <v>44166</v>
      </c>
      <c r="E53" s="103">
        <v>44196</v>
      </c>
      <c r="F53" s="104">
        <v>1000</v>
      </c>
    </row>
    <row r="54" spans="1:6" x14ac:dyDescent="0.25">
      <c r="A54" s="58"/>
      <c r="B54" s="58"/>
      <c r="C54" s="102" t="s">
        <v>238</v>
      </c>
      <c r="D54" s="103">
        <v>44169</v>
      </c>
      <c r="E54" s="103">
        <v>44196</v>
      </c>
      <c r="F54" s="104">
        <v>1000</v>
      </c>
    </row>
    <row r="55" spans="1:6" x14ac:dyDescent="0.25">
      <c r="A55" s="58"/>
      <c r="B55" s="58"/>
      <c r="C55" s="102" t="s">
        <v>239</v>
      </c>
      <c r="D55" s="103">
        <v>44176</v>
      </c>
      <c r="E55" s="103">
        <v>44196</v>
      </c>
      <c r="F55" s="104">
        <v>1000</v>
      </c>
    </row>
    <row r="56" spans="1:6" x14ac:dyDescent="0.25">
      <c r="A56" s="58"/>
      <c r="B56" s="58"/>
      <c r="C56" s="102" t="s">
        <v>240</v>
      </c>
      <c r="D56" s="103">
        <v>44177</v>
      </c>
      <c r="E56" s="103">
        <v>44196</v>
      </c>
      <c r="F56" s="104">
        <v>1210</v>
      </c>
    </row>
    <row r="57" spans="1:6" x14ac:dyDescent="0.25">
      <c r="A57" s="58"/>
      <c r="B57" s="58"/>
      <c r="C57" s="102" t="s">
        <v>146</v>
      </c>
      <c r="D57" s="103">
        <v>44166</v>
      </c>
      <c r="E57" s="103">
        <v>44196</v>
      </c>
      <c r="F57" s="104">
        <v>7018</v>
      </c>
    </row>
    <row r="58" spans="1:6" x14ac:dyDescent="0.25">
      <c r="A58" s="58"/>
      <c r="B58" s="58"/>
      <c r="C58" s="102" t="s">
        <v>146</v>
      </c>
      <c r="D58" s="103">
        <v>44169</v>
      </c>
      <c r="E58" s="103">
        <v>44196</v>
      </c>
      <c r="F58" s="104">
        <v>1724.25</v>
      </c>
    </row>
    <row r="59" spans="1:6" ht="15.75" thickBot="1" x14ac:dyDescent="0.3">
      <c r="A59" s="105"/>
      <c r="B59" s="105"/>
      <c r="C59" s="106" t="s">
        <v>230</v>
      </c>
      <c r="D59" s="107">
        <v>44169</v>
      </c>
      <c r="E59" s="107">
        <v>44196</v>
      </c>
      <c r="F59" s="108">
        <v>2994.75</v>
      </c>
    </row>
    <row r="60" spans="1:6" x14ac:dyDescent="0.25">
      <c r="A60" s="97" t="s">
        <v>241</v>
      </c>
      <c r="B60" s="98" t="s">
        <v>242</v>
      </c>
      <c r="C60" s="102" t="s">
        <v>243</v>
      </c>
      <c r="D60" s="103">
        <v>44136</v>
      </c>
      <c r="E60" s="103">
        <v>44136</v>
      </c>
      <c r="F60" s="104">
        <v>961</v>
      </c>
    </row>
    <row r="61" spans="1:6" ht="15.75" thickBot="1" x14ac:dyDescent="0.3">
      <c r="A61" s="105"/>
      <c r="B61" s="105"/>
      <c r="C61" s="106" t="s">
        <v>244</v>
      </c>
      <c r="D61" s="107">
        <v>44136</v>
      </c>
      <c r="E61" s="107">
        <v>44136</v>
      </c>
      <c r="F61" s="108">
        <f>'[1]ANALISIS CUENTAS CONTABLES'!$H$24</f>
        <v>250</v>
      </c>
    </row>
    <row r="62" spans="1:6" x14ac:dyDescent="0.25">
      <c r="A62" s="97" t="s">
        <v>155</v>
      </c>
      <c r="B62" s="98" t="s">
        <v>245</v>
      </c>
      <c r="C62" s="102" t="s">
        <v>246</v>
      </c>
      <c r="D62" s="103">
        <v>44166</v>
      </c>
      <c r="E62" s="103">
        <v>44194</v>
      </c>
      <c r="F62" s="104">
        <v>6000</v>
      </c>
    </row>
    <row r="63" spans="1:6" x14ac:dyDescent="0.25">
      <c r="A63" s="58"/>
      <c r="B63" s="58"/>
      <c r="C63" s="102" t="s">
        <v>247</v>
      </c>
      <c r="D63" s="103">
        <v>44162</v>
      </c>
      <c r="E63" s="103">
        <v>44196</v>
      </c>
      <c r="F63" s="104">
        <v>3306</v>
      </c>
    </row>
    <row r="64" spans="1:6" x14ac:dyDescent="0.25">
      <c r="A64" s="58"/>
      <c r="B64" s="58"/>
      <c r="C64" s="102" t="s">
        <v>248</v>
      </c>
      <c r="D64" s="103">
        <v>44162</v>
      </c>
      <c r="E64" s="103">
        <v>44196</v>
      </c>
      <c r="F64" s="104">
        <v>14860.74</v>
      </c>
    </row>
    <row r="65" spans="1:6" x14ac:dyDescent="0.25">
      <c r="A65" s="58"/>
      <c r="B65" s="58"/>
      <c r="C65" s="102" t="s">
        <v>249</v>
      </c>
      <c r="D65" s="103">
        <v>44162</v>
      </c>
      <c r="E65" s="103">
        <v>44196</v>
      </c>
      <c r="F65" s="104">
        <v>4000</v>
      </c>
    </row>
    <row r="66" spans="1:6" x14ac:dyDescent="0.25">
      <c r="A66" s="58"/>
      <c r="B66" s="58"/>
      <c r="C66" s="102" t="s">
        <v>250</v>
      </c>
      <c r="D66" s="103">
        <v>44162</v>
      </c>
      <c r="E66" s="103">
        <v>44196</v>
      </c>
      <c r="F66" s="104">
        <v>6000</v>
      </c>
    </row>
    <row r="67" spans="1:6" x14ac:dyDescent="0.25">
      <c r="A67" s="58"/>
      <c r="B67" s="58"/>
      <c r="C67" s="102" t="s">
        <v>251</v>
      </c>
      <c r="D67" s="103">
        <v>44162</v>
      </c>
      <c r="E67" s="103">
        <v>44196</v>
      </c>
      <c r="F67" s="104">
        <v>1000</v>
      </c>
    </row>
    <row r="68" spans="1:6" x14ac:dyDescent="0.25">
      <c r="A68" s="58"/>
      <c r="B68" s="58"/>
      <c r="C68" s="102" t="s">
        <v>252</v>
      </c>
      <c r="D68" s="103">
        <v>44162</v>
      </c>
      <c r="E68" s="103">
        <v>44196</v>
      </c>
      <c r="F68" s="104">
        <v>7000</v>
      </c>
    </row>
    <row r="69" spans="1:6" x14ac:dyDescent="0.25">
      <c r="A69" s="58"/>
      <c r="B69" s="58"/>
      <c r="C69" s="102" t="s">
        <v>253</v>
      </c>
      <c r="D69" s="103">
        <v>44162</v>
      </c>
      <c r="E69" s="103">
        <v>44196</v>
      </c>
      <c r="F69" s="104">
        <v>2066.11</v>
      </c>
    </row>
    <row r="70" spans="1:6" x14ac:dyDescent="0.25">
      <c r="A70" s="58"/>
      <c r="B70" s="58"/>
      <c r="C70" s="102" t="s">
        <v>254</v>
      </c>
      <c r="D70" s="103">
        <v>44162</v>
      </c>
      <c r="E70" s="103">
        <v>44196</v>
      </c>
      <c r="F70" s="104">
        <v>1239.6600000000001</v>
      </c>
    </row>
    <row r="71" spans="1:6" x14ac:dyDescent="0.25">
      <c r="A71" s="58"/>
      <c r="B71" s="58"/>
      <c r="C71" s="102" t="s">
        <v>255</v>
      </c>
      <c r="D71" s="103">
        <v>44162</v>
      </c>
      <c r="E71" s="103">
        <v>44196</v>
      </c>
      <c r="F71" s="104">
        <v>7000</v>
      </c>
    </row>
    <row r="72" spans="1:6" x14ac:dyDescent="0.25">
      <c r="A72" s="58"/>
      <c r="B72" s="58"/>
      <c r="C72" s="102" t="s">
        <v>256</v>
      </c>
      <c r="D72" s="103">
        <v>44151</v>
      </c>
      <c r="E72" s="103">
        <v>44196</v>
      </c>
      <c r="F72" s="104">
        <v>2904</v>
      </c>
    </row>
    <row r="73" spans="1:6" x14ac:dyDescent="0.25">
      <c r="A73" s="58"/>
      <c r="B73" s="58"/>
      <c r="C73" s="102" t="s">
        <v>257</v>
      </c>
      <c r="D73" s="103">
        <v>44162</v>
      </c>
      <c r="E73" s="103">
        <v>44196</v>
      </c>
      <c r="F73" s="104">
        <v>1500</v>
      </c>
    </row>
    <row r="74" spans="1:6" x14ac:dyDescent="0.25">
      <c r="A74" s="58"/>
      <c r="B74" s="58"/>
      <c r="C74" s="102" t="s">
        <v>258</v>
      </c>
      <c r="D74" s="103">
        <v>44192</v>
      </c>
      <c r="E74" s="103">
        <v>44196</v>
      </c>
      <c r="F74" s="104">
        <v>1000</v>
      </c>
    </row>
    <row r="75" spans="1:6" x14ac:dyDescent="0.25">
      <c r="A75" s="58"/>
      <c r="B75" s="58"/>
      <c r="C75" s="102" t="s">
        <v>259</v>
      </c>
      <c r="D75" s="103">
        <v>44162</v>
      </c>
      <c r="E75" s="103">
        <v>44196</v>
      </c>
      <c r="F75" s="104">
        <v>1029</v>
      </c>
    </row>
    <row r="76" spans="1:6" x14ac:dyDescent="0.25">
      <c r="A76" s="58"/>
      <c r="B76" s="58"/>
      <c r="C76" s="102" t="s">
        <v>260</v>
      </c>
      <c r="D76" s="103">
        <v>44162</v>
      </c>
      <c r="E76" s="103">
        <v>44196</v>
      </c>
      <c r="F76" s="104">
        <v>5000</v>
      </c>
    </row>
    <row r="77" spans="1:6" x14ac:dyDescent="0.25">
      <c r="A77" s="58"/>
      <c r="B77" s="58"/>
      <c r="C77" s="102" t="s">
        <v>261</v>
      </c>
      <c r="D77" s="103">
        <v>44162</v>
      </c>
      <c r="E77" s="103">
        <v>44196</v>
      </c>
      <c r="F77" s="104">
        <v>5000</v>
      </c>
    </row>
    <row r="78" spans="1:6" x14ac:dyDescent="0.25">
      <c r="A78" s="58"/>
      <c r="B78" s="58"/>
      <c r="C78" s="102" t="s">
        <v>262</v>
      </c>
      <c r="D78" s="103">
        <v>44159</v>
      </c>
      <c r="E78" s="103">
        <v>44196</v>
      </c>
      <c r="F78" s="104">
        <v>8000</v>
      </c>
    </row>
    <row r="79" spans="1:6" x14ac:dyDescent="0.25">
      <c r="A79" s="58"/>
      <c r="B79" s="58"/>
      <c r="C79" s="102" t="s">
        <v>263</v>
      </c>
      <c r="D79" s="103">
        <v>44192</v>
      </c>
      <c r="E79" s="103">
        <v>44196</v>
      </c>
      <c r="F79" s="104">
        <v>1000</v>
      </c>
    </row>
    <row r="80" spans="1:6" x14ac:dyDescent="0.25">
      <c r="A80" s="58"/>
      <c r="B80" s="58"/>
      <c r="C80" s="102" t="s">
        <v>264</v>
      </c>
      <c r="D80" s="103">
        <v>44162</v>
      </c>
      <c r="E80" s="103">
        <v>44196</v>
      </c>
      <c r="F80" s="104">
        <v>1240</v>
      </c>
    </row>
    <row r="81" spans="1:6" x14ac:dyDescent="0.25">
      <c r="A81" s="58"/>
      <c r="B81" s="58"/>
      <c r="C81" s="102" t="s">
        <v>265</v>
      </c>
      <c r="D81" s="103">
        <v>44162</v>
      </c>
      <c r="E81" s="103">
        <v>44204</v>
      </c>
      <c r="F81" s="104">
        <v>18150</v>
      </c>
    </row>
    <row r="82" spans="1:6" x14ac:dyDescent="0.25">
      <c r="A82" s="58"/>
      <c r="B82" s="58"/>
      <c r="C82" s="102" t="s">
        <v>266</v>
      </c>
      <c r="D82" s="103">
        <v>44172</v>
      </c>
      <c r="E82" s="103">
        <v>44213</v>
      </c>
      <c r="F82" s="104">
        <v>14500</v>
      </c>
    </row>
    <row r="83" spans="1:6" x14ac:dyDescent="0.25">
      <c r="A83" s="58"/>
      <c r="B83" s="58"/>
      <c r="C83" s="102" t="s">
        <v>267</v>
      </c>
      <c r="D83" s="103">
        <v>44166</v>
      </c>
      <c r="E83" s="103">
        <v>44196</v>
      </c>
      <c r="F83" s="104">
        <v>8800</v>
      </c>
    </row>
    <row r="84" spans="1:6" x14ac:dyDescent="0.25">
      <c r="A84" s="58"/>
      <c r="B84" s="58"/>
      <c r="C84" s="102" t="s">
        <v>268</v>
      </c>
      <c r="D84" s="103">
        <v>44162</v>
      </c>
      <c r="E84" s="103">
        <v>44196</v>
      </c>
      <c r="F84" s="104">
        <v>7260</v>
      </c>
    </row>
    <row r="85" spans="1:6" x14ac:dyDescent="0.25">
      <c r="A85" s="58"/>
      <c r="B85" s="58"/>
      <c r="C85" s="102" t="s">
        <v>269</v>
      </c>
      <c r="D85" s="103">
        <v>44162</v>
      </c>
      <c r="E85" s="103">
        <v>44196</v>
      </c>
      <c r="F85" s="104">
        <v>8264</v>
      </c>
    </row>
    <row r="86" spans="1:6" x14ac:dyDescent="0.25">
      <c r="A86" s="58"/>
      <c r="B86" s="58"/>
      <c r="C86" s="102" t="s">
        <v>270</v>
      </c>
      <c r="D86" s="103">
        <v>44166</v>
      </c>
      <c r="E86" s="103">
        <v>44196</v>
      </c>
      <c r="F86" s="104">
        <v>12390</v>
      </c>
    </row>
    <row r="87" spans="1:6" x14ac:dyDescent="0.25">
      <c r="A87" s="58"/>
      <c r="B87" s="58"/>
      <c r="C87" s="102" t="s">
        <v>271</v>
      </c>
      <c r="D87" s="103">
        <v>44162</v>
      </c>
      <c r="E87" s="103">
        <v>44196</v>
      </c>
      <c r="F87" s="104">
        <v>14500</v>
      </c>
    </row>
    <row r="88" spans="1:6" x14ac:dyDescent="0.25">
      <c r="A88" s="58"/>
      <c r="B88" s="58"/>
      <c r="C88" s="102" t="s">
        <v>272</v>
      </c>
      <c r="D88" s="103">
        <v>44162</v>
      </c>
      <c r="E88" s="103">
        <v>44196</v>
      </c>
      <c r="F88" s="104">
        <v>1000</v>
      </c>
    </row>
    <row r="89" spans="1:6" x14ac:dyDescent="0.25">
      <c r="A89" s="58"/>
      <c r="B89" s="58"/>
      <c r="C89" s="102" t="s">
        <v>273</v>
      </c>
      <c r="D89" s="103">
        <v>44166</v>
      </c>
      <c r="E89" s="103">
        <v>44196</v>
      </c>
      <c r="F89" s="104">
        <v>72539.5</v>
      </c>
    </row>
    <row r="90" spans="1:6" x14ac:dyDescent="0.25">
      <c r="A90" s="58"/>
      <c r="B90" s="58"/>
      <c r="C90" s="102" t="s">
        <v>274</v>
      </c>
      <c r="D90" s="103">
        <v>44155</v>
      </c>
      <c r="E90" s="103">
        <v>44185</v>
      </c>
      <c r="F90" s="104">
        <v>1452</v>
      </c>
    </row>
    <row r="91" spans="1:6" x14ac:dyDescent="0.25">
      <c r="A91" s="58"/>
      <c r="B91" s="58"/>
      <c r="C91" s="102" t="s">
        <v>275</v>
      </c>
      <c r="D91" s="103">
        <v>44162</v>
      </c>
      <c r="E91" s="103">
        <v>44207</v>
      </c>
      <c r="F91" s="104">
        <v>7204.34</v>
      </c>
    </row>
    <row r="92" spans="1:6" x14ac:dyDescent="0.25">
      <c r="A92" s="58"/>
      <c r="B92" s="58"/>
      <c r="C92" s="102" t="s">
        <v>276</v>
      </c>
      <c r="D92" s="103">
        <v>44166</v>
      </c>
      <c r="E92" s="103">
        <v>44196</v>
      </c>
      <c r="F92" s="104">
        <v>14999</v>
      </c>
    </row>
    <row r="93" spans="1:6" x14ac:dyDescent="0.25">
      <c r="A93" s="58"/>
      <c r="B93" s="58"/>
      <c r="C93" s="102" t="s">
        <v>277</v>
      </c>
      <c r="D93" s="103">
        <v>44116</v>
      </c>
      <c r="E93" s="103">
        <v>44135</v>
      </c>
      <c r="F93" s="104">
        <v>126368.14</v>
      </c>
    </row>
    <row r="94" spans="1:6" x14ac:dyDescent="0.25">
      <c r="A94" s="58"/>
      <c r="B94" s="58"/>
      <c r="C94" s="102" t="s">
        <v>278</v>
      </c>
      <c r="D94" s="103">
        <v>44116</v>
      </c>
      <c r="E94" s="103">
        <v>44135</v>
      </c>
      <c r="F94" s="104">
        <v>130544.4</v>
      </c>
    </row>
    <row r="95" spans="1:6" x14ac:dyDescent="0.25">
      <c r="A95" s="58"/>
      <c r="B95" s="58"/>
      <c r="C95" s="102" t="s">
        <v>279</v>
      </c>
      <c r="D95" s="103">
        <v>44123</v>
      </c>
      <c r="E95" s="103">
        <v>44125</v>
      </c>
      <c r="F95" s="104">
        <v>14518.79</v>
      </c>
    </row>
    <row r="96" spans="1:6" x14ac:dyDescent="0.25">
      <c r="A96" s="58"/>
      <c r="B96" s="58"/>
      <c r="C96" s="102" t="s">
        <v>280</v>
      </c>
      <c r="D96" s="103">
        <v>44116</v>
      </c>
      <c r="E96" s="103">
        <v>44127</v>
      </c>
      <c r="F96" s="104">
        <v>23286.15</v>
      </c>
    </row>
    <row r="97" spans="1:6" x14ac:dyDescent="0.25">
      <c r="A97" s="58"/>
      <c r="B97" s="58"/>
      <c r="C97" s="102" t="s">
        <v>281</v>
      </c>
      <c r="D97" s="103">
        <v>44116</v>
      </c>
      <c r="E97" s="103">
        <v>44129</v>
      </c>
      <c r="F97" s="104">
        <v>13556.74</v>
      </c>
    </row>
    <row r="98" spans="1:6" x14ac:dyDescent="0.25">
      <c r="A98" s="58"/>
      <c r="B98" s="58"/>
      <c r="C98" s="102" t="s">
        <v>282</v>
      </c>
      <c r="D98" s="103">
        <v>44116</v>
      </c>
      <c r="E98" s="103">
        <v>44129</v>
      </c>
      <c r="F98" s="104">
        <v>4180.67</v>
      </c>
    </row>
    <row r="99" spans="1:6" x14ac:dyDescent="0.25">
      <c r="A99" s="58"/>
      <c r="B99" s="58"/>
      <c r="C99" s="102" t="s">
        <v>283</v>
      </c>
      <c r="D99" s="103">
        <v>44116</v>
      </c>
      <c r="E99" s="103">
        <v>44129</v>
      </c>
      <c r="F99" s="104">
        <v>10890</v>
      </c>
    </row>
    <row r="100" spans="1:6" x14ac:dyDescent="0.25">
      <c r="A100" s="58"/>
      <c r="B100" s="58"/>
      <c r="C100" s="102" t="s">
        <v>284</v>
      </c>
      <c r="D100" s="103">
        <v>44105</v>
      </c>
      <c r="E100" s="103">
        <v>44160</v>
      </c>
      <c r="F100" s="104">
        <v>695815.91</v>
      </c>
    </row>
    <row r="101" spans="1:6" x14ac:dyDescent="0.25">
      <c r="A101" s="58"/>
      <c r="B101" s="58"/>
      <c r="C101" s="102" t="s">
        <v>285</v>
      </c>
      <c r="D101" s="103">
        <v>44126</v>
      </c>
      <c r="E101" s="103">
        <v>44134</v>
      </c>
      <c r="F101" s="104">
        <v>4537.5</v>
      </c>
    </row>
    <row r="102" spans="1:6" x14ac:dyDescent="0.25">
      <c r="A102" s="58"/>
      <c r="B102" s="58"/>
      <c r="C102" s="102" t="s">
        <v>286</v>
      </c>
      <c r="D102" s="103">
        <v>44161</v>
      </c>
      <c r="E102" s="103">
        <v>44186</v>
      </c>
      <c r="F102" s="104">
        <v>15000</v>
      </c>
    </row>
    <row r="103" spans="1:6" x14ac:dyDescent="0.25">
      <c r="A103" s="58"/>
      <c r="B103" s="58"/>
      <c r="C103" s="102" t="s">
        <v>287</v>
      </c>
      <c r="D103" s="103">
        <v>44113</v>
      </c>
      <c r="E103" s="103">
        <v>44135</v>
      </c>
      <c r="F103" s="104">
        <v>1452</v>
      </c>
    </row>
    <row r="104" spans="1:6" x14ac:dyDescent="0.25">
      <c r="A104" s="58"/>
      <c r="B104" s="58"/>
      <c r="C104" s="102" t="s">
        <v>288</v>
      </c>
      <c r="D104" s="103">
        <v>44101</v>
      </c>
      <c r="E104" s="103">
        <v>44112</v>
      </c>
      <c r="F104" s="104">
        <v>8500</v>
      </c>
    </row>
    <row r="105" spans="1:6" x14ac:dyDescent="0.25">
      <c r="A105" s="58"/>
      <c r="B105" s="58"/>
      <c r="C105" s="102" t="s">
        <v>288</v>
      </c>
      <c r="D105" s="103">
        <v>44101</v>
      </c>
      <c r="E105" s="103">
        <v>44112</v>
      </c>
      <c r="F105" s="104">
        <v>1000</v>
      </c>
    </row>
    <row r="106" spans="1:6" x14ac:dyDescent="0.25">
      <c r="A106" s="58"/>
      <c r="B106" s="58"/>
      <c r="C106" s="102" t="s">
        <v>288</v>
      </c>
      <c r="D106" s="103">
        <v>44101</v>
      </c>
      <c r="E106" s="103">
        <v>44112</v>
      </c>
      <c r="F106" s="104">
        <v>1000</v>
      </c>
    </row>
    <row r="107" spans="1:6" x14ac:dyDescent="0.25">
      <c r="A107" s="58"/>
      <c r="B107" s="58"/>
      <c r="C107" s="102" t="s">
        <v>288</v>
      </c>
      <c r="D107" s="103">
        <v>44101</v>
      </c>
      <c r="E107" s="103">
        <v>44112</v>
      </c>
      <c r="F107" s="104">
        <v>1000</v>
      </c>
    </row>
    <row r="108" spans="1:6" x14ac:dyDescent="0.25">
      <c r="A108" s="58"/>
      <c r="B108" s="58"/>
      <c r="C108" s="102" t="s">
        <v>288</v>
      </c>
      <c r="D108" s="103">
        <v>44101</v>
      </c>
      <c r="E108" s="103">
        <v>44112</v>
      </c>
      <c r="F108" s="104">
        <v>500</v>
      </c>
    </row>
    <row r="109" spans="1:6" x14ac:dyDescent="0.25">
      <c r="A109" s="58"/>
      <c r="B109" s="58"/>
      <c r="C109" s="102" t="s">
        <v>288</v>
      </c>
      <c r="D109" s="103">
        <v>44101</v>
      </c>
      <c r="E109" s="103">
        <v>44112</v>
      </c>
      <c r="F109" s="104">
        <v>6000</v>
      </c>
    </row>
    <row r="110" spans="1:6" x14ac:dyDescent="0.25">
      <c r="A110" s="58"/>
      <c r="B110" s="58"/>
      <c r="C110" s="102" t="s">
        <v>288</v>
      </c>
      <c r="D110" s="103">
        <v>44101</v>
      </c>
      <c r="E110" s="103">
        <v>44112</v>
      </c>
      <c r="F110" s="104">
        <v>4000</v>
      </c>
    </row>
    <row r="111" spans="1:6" x14ac:dyDescent="0.25">
      <c r="A111" s="58"/>
      <c r="B111" s="58"/>
      <c r="C111" s="102" t="s">
        <v>288</v>
      </c>
      <c r="D111" s="103">
        <v>44101</v>
      </c>
      <c r="E111" s="103">
        <v>44112</v>
      </c>
      <c r="F111" s="104">
        <v>2000</v>
      </c>
    </row>
    <row r="112" spans="1:6" x14ac:dyDescent="0.25">
      <c r="A112" s="58"/>
      <c r="B112" s="58"/>
      <c r="C112" s="102" t="s">
        <v>288</v>
      </c>
      <c r="D112" s="103">
        <v>44101</v>
      </c>
      <c r="E112" s="103">
        <v>44112</v>
      </c>
      <c r="F112" s="104">
        <v>500</v>
      </c>
    </row>
    <row r="113" spans="1:6" x14ac:dyDescent="0.25">
      <c r="A113" s="58"/>
      <c r="B113" s="58"/>
      <c r="C113" s="102" t="s">
        <v>288</v>
      </c>
      <c r="D113" s="103">
        <v>44101</v>
      </c>
      <c r="E113" s="103">
        <v>44112</v>
      </c>
      <c r="F113" s="104">
        <v>1000</v>
      </c>
    </row>
    <row r="114" spans="1:6" x14ac:dyDescent="0.25">
      <c r="A114" s="58"/>
      <c r="B114" s="58"/>
      <c r="C114" s="102" t="s">
        <v>288</v>
      </c>
      <c r="D114" s="103">
        <v>44101</v>
      </c>
      <c r="E114" s="103">
        <v>44112</v>
      </c>
      <c r="F114" s="104">
        <v>500</v>
      </c>
    </row>
    <row r="115" spans="1:6" x14ac:dyDescent="0.25">
      <c r="A115" s="58"/>
      <c r="B115" s="58"/>
      <c r="C115" s="102" t="s">
        <v>289</v>
      </c>
      <c r="D115" s="103">
        <v>44101</v>
      </c>
      <c r="E115" s="103">
        <v>44112</v>
      </c>
      <c r="F115" s="104">
        <v>15000</v>
      </c>
    </row>
    <row r="116" spans="1:6" x14ac:dyDescent="0.25">
      <c r="A116" s="58"/>
      <c r="B116" s="58"/>
      <c r="C116" s="102" t="s">
        <v>289</v>
      </c>
      <c r="D116" s="103">
        <v>44101</v>
      </c>
      <c r="E116" s="103">
        <v>44112</v>
      </c>
      <c r="F116" s="104">
        <v>6000</v>
      </c>
    </row>
    <row r="117" spans="1:6" x14ac:dyDescent="0.25">
      <c r="A117" s="58"/>
      <c r="B117" s="58"/>
      <c r="C117" s="102" t="s">
        <v>289</v>
      </c>
      <c r="D117" s="103">
        <v>44101</v>
      </c>
      <c r="E117" s="103">
        <v>44112</v>
      </c>
      <c r="F117" s="104">
        <v>3000</v>
      </c>
    </row>
    <row r="118" spans="1:6" x14ac:dyDescent="0.25">
      <c r="A118" s="58"/>
      <c r="B118" s="58"/>
      <c r="C118" s="102" t="s">
        <v>289</v>
      </c>
      <c r="D118" s="103">
        <v>44101</v>
      </c>
      <c r="E118" s="103">
        <v>44112</v>
      </c>
      <c r="F118" s="104">
        <v>2000</v>
      </c>
    </row>
    <row r="119" spans="1:6" x14ac:dyDescent="0.25">
      <c r="A119" s="58"/>
      <c r="B119" s="58"/>
      <c r="C119" s="102" t="s">
        <v>289</v>
      </c>
      <c r="D119" s="103">
        <v>44111</v>
      </c>
      <c r="E119" s="103">
        <v>44125</v>
      </c>
      <c r="F119" s="104">
        <v>1500</v>
      </c>
    </row>
    <row r="120" spans="1:6" x14ac:dyDescent="0.25">
      <c r="A120" s="58"/>
      <c r="B120" s="58"/>
      <c r="C120" s="102" t="s">
        <v>289</v>
      </c>
      <c r="D120" s="103">
        <v>44101</v>
      </c>
      <c r="E120" s="103">
        <v>44112</v>
      </c>
      <c r="F120" s="104">
        <v>500</v>
      </c>
    </row>
    <row r="121" spans="1:6" x14ac:dyDescent="0.25">
      <c r="A121" s="58"/>
      <c r="B121" s="58"/>
      <c r="C121" s="102" t="s">
        <v>289</v>
      </c>
      <c r="D121" s="103">
        <v>44101</v>
      </c>
      <c r="E121" s="103">
        <v>44112</v>
      </c>
      <c r="F121" s="104">
        <v>1500</v>
      </c>
    </row>
    <row r="122" spans="1:6" ht="15.75" thickBot="1" x14ac:dyDescent="0.3">
      <c r="A122" s="58"/>
      <c r="B122" s="58"/>
      <c r="C122" s="109" t="s">
        <v>287</v>
      </c>
      <c r="D122" s="110">
        <v>44101</v>
      </c>
      <c r="E122" s="110">
        <v>44112</v>
      </c>
      <c r="F122" s="111">
        <v>2097</v>
      </c>
    </row>
    <row r="123" spans="1:6" ht="15.75" thickBot="1" x14ac:dyDescent="0.3">
      <c r="A123" s="112" t="s">
        <v>220</v>
      </c>
      <c r="B123" s="113"/>
      <c r="C123" s="114"/>
      <c r="D123" s="115"/>
      <c r="E123" s="115"/>
      <c r="F123" s="116">
        <f>SUM(F2:F122)</f>
        <v>1569259.9200000002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15" sqref="B15"/>
    </sheetView>
  </sheetViews>
  <sheetFormatPr baseColWidth="10" defaultRowHeight="15" x14ac:dyDescent="0.25"/>
  <cols>
    <col min="1" max="1" width="40" bestFit="1" customWidth="1"/>
    <col min="2" max="2" width="27.5703125" customWidth="1"/>
  </cols>
  <sheetData>
    <row r="1" spans="1:2" x14ac:dyDescent="0.25">
      <c r="A1" s="136" t="s">
        <v>296</v>
      </c>
    </row>
    <row r="2" spans="1:2" ht="15.75" thickBot="1" x14ac:dyDescent="0.3">
      <c r="A2" s="137" t="s">
        <v>290</v>
      </c>
      <c r="B2" s="137" t="s">
        <v>291</v>
      </c>
    </row>
    <row r="3" spans="1:2" ht="15.75" thickTop="1" x14ac:dyDescent="0.25">
      <c r="A3" s="138" t="s">
        <v>292</v>
      </c>
      <c r="B3" s="139">
        <v>832248.18</v>
      </c>
    </row>
    <row r="4" spans="1:2" x14ac:dyDescent="0.25">
      <c r="A4" s="140" t="s">
        <v>293</v>
      </c>
      <c r="B4" s="139">
        <v>774389.14789999998</v>
      </c>
    </row>
    <row r="5" spans="1:2" x14ac:dyDescent="0.25">
      <c r="A5" s="140" t="s">
        <v>294</v>
      </c>
      <c r="B5" s="139">
        <v>191425.12000000002</v>
      </c>
    </row>
    <row r="6" spans="1:2" x14ac:dyDescent="0.25">
      <c r="A6" s="140" t="s">
        <v>295</v>
      </c>
      <c r="B6" s="139">
        <v>1569259.9200000002</v>
      </c>
    </row>
    <row r="7" spans="1:2" x14ac:dyDescent="0.25">
      <c r="A7" s="141" t="s">
        <v>6</v>
      </c>
      <c r="B7" s="142">
        <f>SUM(B3:B6)</f>
        <v>3367322.3679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CPI 1T 2020</vt:lpstr>
      <vt:lpstr>CPI 2T 2020</vt:lpstr>
      <vt:lpstr>CPI 3T 2020</vt:lpstr>
      <vt:lpstr>CPI 4T 2020</vt:lpstr>
      <vt:lpstr>Importe total CPI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Campañas de publicidad institucional. Año 2020.</dc:title>
  <dc:creator>DGA</dc:creator>
  <cp:lastModifiedBy>Administrador</cp:lastModifiedBy>
  <cp:lastPrinted>2019-10-04T06:36:41Z</cp:lastPrinted>
  <dcterms:created xsi:type="dcterms:W3CDTF">2018-05-25T09:19:19Z</dcterms:created>
  <dcterms:modified xsi:type="dcterms:W3CDTF">2021-05-12T08:26:12Z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cpi_2020.xlsx</vt:lpwstr>
  </property>
</Properties>
</file>