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CPI 1T 2019" sheetId="1" r:id="rId1"/>
    <sheet name="CPI 2T 2019" sheetId="2" r:id="rId2"/>
    <sheet name="CPI 3T 2019" sheetId="3" r:id="rId3"/>
    <sheet name="CPI 4T 2019" sheetId="4" r:id="rId4"/>
    <sheet name="Importe total CPI 2019" sheetId="5" r:id="rId5"/>
  </sheets>
  <definedNames>
    <definedName name="_xlnm._FilterDatabase" localSheetId="0" hidden="1">'CPI 1T 2019'!$A$1:$E$76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" l="1"/>
  <c r="F79" i="1" l="1"/>
  <c r="F75" i="1"/>
  <c r="F66" i="1"/>
  <c r="F62" i="1"/>
  <c r="F51" i="1"/>
  <c r="F25" i="1"/>
  <c r="F13" i="1"/>
  <c r="F105" i="2" l="1"/>
  <c r="F103" i="2"/>
  <c r="F89" i="2"/>
  <c r="F75" i="2"/>
  <c r="F55" i="2"/>
  <c r="F43" i="2"/>
  <c r="F36" i="2"/>
  <c r="H87" i="4"/>
  <c r="H85" i="4"/>
  <c r="H80" i="4"/>
  <c r="H62" i="4"/>
  <c r="H44" i="4"/>
  <c r="H36" i="4"/>
  <c r="H23" i="4"/>
  <c r="G67" i="4"/>
  <c r="J5" i="3" l="1"/>
  <c r="J7" i="3" s="1"/>
</calcChain>
</file>

<file path=xl/sharedStrings.xml><?xml version="1.0" encoding="utf-8"?>
<sst xmlns="http://schemas.openxmlformats.org/spreadsheetml/2006/main" count="336" uniqueCount="170">
  <si>
    <t>DEPARTAMENTO</t>
  </si>
  <si>
    <t>ADJUDICATARIO</t>
  </si>
  <si>
    <t>MEDIO DE COMUNICACIÓN</t>
  </si>
  <si>
    <t>FECHA INICIO</t>
  </si>
  <si>
    <t>FECHA FIN</t>
  </si>
  <si>
    <t xml:space="preserve">GASTO/MEDIO </t>
  </si>
  <si>
    <t>SUBTOTAL</t>
  </si>
  <si>
    <t>TOTAL</t>
  </si>
  <si>
    <t>ITA</t>
  </si>
  <si>
    <t>GAMBON S.A.</t>
  </si>
  <si>
    <t>DIPTICOS</t>
  </si>
  <si>
    <t xml:space="preserve">Producción audiovisual para Jornada de presentación Programa Líderes 4.0 </t>
  </si>
  <si>
    <t>IMASC COMUNICACIÓN POSITIVA, S.L.</t>
  </si>
  <si>
    <t xml:space="preserve">PRODUCCION AUDIOVISUAL: VIDEO </t>
  </si>
  <si>
    <t>HERALDO DE ARAGÓN</t>
  </si>
  <si>
    <t>Alimentos de Aragón</t>
  </si>
  <si>
    <t>Campaña promoción en Aragón</t>
  </si>
  <si>
    <t>DIARIO DEL ALTOARAGÓN.ES</t>
  </si>
  <si>
    <t>EL PERIÓDICO DE ARAGÓN.COM</t>
  </si>
  <si>
    <t>DIARIO DE TERUEL.ES</t>
  </si>
  <si>
    <t>DIARIO ABC.ES</t>
  </si>
  <si>
    <t>REVISTAS A VIVIR</t>
  </si>
  <si>
    <t>RADIO ZARAGOZA</t>
  </si>
  <si>
    <t>SER TERUEL, SER CALATAYUD, CINCO VILLAS BINEFAR Y TARAZONA</t>
  </si>
  <si>
    <t>CADENA COPE</t>
  </si>
  <si>
    <t>ONDA CERO Y EUROPA FM</t>
  </si>
  <si>
    <t>RADIO HUESCA</t>
  </si>
  <si>
    <t>RADIO CALAMOCHA</t>
  </si>
  <si>
    <t>RADIO LA COMARCA y LA COMARCA.NET</t>
  </si>
  <si>
    <t>RADIO EBRO</t>
  </si>
  <si>
    <t>ES RADIO ZARAGOZA</t>
  </si>
  <si>
    <t>RADIO BENABARRE</t>
  </si>
  <si>
    <t>HUESCA TELEVISIÓN</t>
  </si>
  <si>
    <t>ARAGON DIGITAL.ES</t>
  </si>
  <si>
    <t>RONDA SOMONTANO</t>
  </si>
  <si>
    <t>SOBRARBE DIGITAL</t>
  </si>
  <si>
    <t>SOMOS LITERA (WEB)</t>
  </si>
  <si>
    <t>Ciclismo es vida</t>
  </si>
  <si>
    <t>Congreso nacional ciclismo</t>
  </si>
  <si>
    <t>CADENA SER ARAGÓN</t>
  </si>
  <si>
    <t>CADENA COPE, CADENA 100 Y ROCK FM</t>
  </si>
  <si>
    <t>HERALDO.ES</t>
  </si>
  <si>
    <t>HUESCA TV</t>
  </si>
  <si>
    <t>RADIOHUESCA.COM</t>
  </si>
  <si>
    <t>ARAGONDIGITAL.ES</t>
  </si>
  <si>
    <t>SPORT ARAGÓN.COM</t>
  </si>
  <si>
    <t>Gripe</t>
  </si>
  <si>
    <t>ONDA CERO</t>
  </si>
  <si>
    <t>RADIO LA COMARCA</t>
  </si>
  <si>
    <t>HERALDO DE ARAGÓN (web)</t>
  </si>
  <si>
    <t>EL PERIÓDICO DE ARAGÓN (WEB)</t>
  </si>
  <si>
    <t>DIARIO DEL ALTOARAGÓN (web)</t>
  </si>
  <si>
    <t>DIARIO DE TERUEL (WEB)</t>
  </si>
  <si>
    <t>RADIO LA COMARCA Y WEB</t>
  </si>
  <si>
    <t>REVISTAS GANAS DE VIVIR (WEB)</t>
  </si>
  <si>
    <t>EL DIARIO.ES</t>
  </si>
  <si>
    <t>Nieve Aragón 2019</t>
  </si>
  <si>
    <t>DIARIO DEL ALTOARAGÓN (papel y web)</t>
  </si>
  <si>
    <t>PERIÓDICO 20 MINUTOS</t>
  </si>
  <si>
    <t>WEB PERIÓDICO 20 MINUTOS</t>
  </si>
  <si>
    <t>EUROPA FM</t>
  </si>
  <si>
    <t>RADIO EBRE</t>
  </si>
  <si>
    <t>EL PERIÓDICO DE ARAGÓN</t>
  </si>
  <si>
    <t>DENOMINACIÓN DE LA CAMPAÑA</t>
  </si>
  <si>
    <t>MEDIOS DE COMUNICACIÓN</t>
  </si>
  <si>
    <t xml:space="preserve">FECHA INICIO </t>
  </si>
  <si>
    <t>GASTO POR MEDIO DE COMUNICACIÓN</t>
  </si>
  <si>
    <t>Aragón 2019 prensa</t>
  </si>
  <si>
    <t>EXTRADIGITAL.ES</t>
  </si>
  <si>
    <t>SUPLEMENTO SEÑAS DIARIO ALTOARAGÓN</t>
  </si>
  <si>
    <t>REVISTA ACTUALIDAD EMPRESAS ARAGONESAS</t>
  </si>
  <si>
    <t>NOTICIAS DEL MATARRAÑA</t>
  </si>
  <si>
    <t>PERIÓDICO LA ACTUALIDAD COMARCAL</t>
  </si>
  <si>
    <t>SEMANARIO LA COMARCA DEL JALÓN</t>
  </si>
  <si>
    <t>TV COMARCAL DEL JALÓN</t>
  </si>
  <si>
    <t>SOMOS LITERA RADIO</t>
  </si>
  <si>
    <t>EL COMARCAL DEL JILOCA</t>
  </si>
  <si>
    <t>Aragón 2019</t>
  </si>
  <si>
    <t>SER ZARAGOZA</t>
  </si>
  <si>
    <t>ES RADIO HUESCA</t>
  </si>
  <si>
    <t>AGENCIA ARAGONESA DE COMUNICACIÓN Y NUEVAS TECNOLOGÍAS, S.L.</t>
  </si>
  <si>
    <t>Escolarización</t>
  </si>
  <si>
    <t>HERALDO DE ARAGÓN (PAPEL Y WEB)</t>
  </si>
  <si>
    <t>EL PERIÓDICO DE ARAGÓN (PAPEL Y WEB)</t>
  </si>
  <si>
    <t>DIARIO DEL ALTOARAGÓN (PAPEL Y WEB)</t>
  </si>
  <si>
    <t>DIARIO DE TERUEL (PAPEL Y WEB)</t>
  </si>
  <si>
    <t>SER TERUEL, SER CALATAYUD, SER CINCO VILLAS Y SER TARAZONA</t>
  </si>
  <si>
    <t>SER BINÉFAR</t>
  </si>
  <si>
    <t>LA TELE TV</t>
  </si>
  <si>
    <t>15 TV</t>
  </si>
  <si>
    <t>LA 8 TV</t>
  </si>
  <si>
    <t>RADIO HUESCA.COM</t>
  </si>
  <si>
    <t>NOTAS 21.ES</t>
  </si>
  <si>
    <t>ARAGÓN DIGITAL.ES</t>
  </si>
  <si>
    <t>RONDA SOMONTANO.COM</t>
  </si>
  <si>
    <t>MIT COMUNICACIÓN ESTRATÉGICA</t>
  </si>
  <si>
    <t>Panteones Reales</t>
  </si>
  <si>
    <t>CADENA SER NACIONAL</t>
  </si>
  <si>
    <t>SER ALTOARAGÓN</t>
  </si>
  <si>
    <t>RADIO JACA</t>
  </si>
  <si>
    <t>DIARIO ABC</t>
  </si>
  <si>
    <t>REVISTA XL SEMANAL</t>
  </si>
  <si>
    <t>EXPANSIÓN.COM</t>
  </si>
  <si>
    <t>LÍNEA DISEÑO INDUSTRIAL Y GRÁFICO, S.L.</t>
  </si>
  <si>
    <t>ESTUDIO MOVILIDAD SOCIEDAD COOPERATIVA</t>
  </si>
  <si>
    <t>CDAN</t>
  </si>
  <si>
    <t>EL ECONOMISTA</t>
  </si>
  <si>
    <t>EXPANSIÓN</t>
  </si>
  <si>
    <t>EL PAÍS Y CINCO DIAS</t>
  </si>
  <si>
    <t>EL PAÍS  (WEB) Y CINCO DÍAS (WEB)</t>
  </si>
  <si>
    <t>LA VANGUARDIA</t>
  </si>
  <si>
    <t>Donación Sangre</t>
  </si>
  <si>
    <t>HERALDO DE ARAGÓN (WEB)</t>
  </si>
  <si>
    <t>DIARIO DEL ALTOARAGÓN (WEB)</t>
  </si>
  <si>
    <t>PERIÓDICO LA COMARCA Y WEB</t>
  </si>
  <si>
    <t>SER TERUEL, SER TARAZONA, SER CALATAYUD Y SER CINCO VILLAS</t>
  </si>
  <si>
    <t>LOS 40 Y CADENA DIAL</t>
  </si>
  <si>
    <t>COPE ZARAGOZA</t>
  </si>
  <si>
    <t>COPE HUESCA, COPE JACA</t>
  </si>
  <si>
    <t>COPE TERUEL</t>
  </si>
  <si>
    <t>REVISTA SOMOS LITERA Y WEB</t>
  </si>
  <si>
    <t>BAJO ARAGÓN TV</t>
  </si>
  <si>
    <t>ABC.ES</t>
  </si>
  <si>
    <t>SOBRARBE DIGITAL.COM</t>
  </si>
  <si>
    <t>REVISTA A VIVIR</t>
  </si>
  <si>
    <t>HOY ARAGÓN.ES</t>
  </si>
  <si>
    <t>ASUNTOS PÚBLICOS Y COMUNICACIÓN</t>
  </si>
  <si>
    <t>Incendios 2019</t>
  </si>
  <si>
    <t>Formación abre puertas</t>
  </si>
  <si>
    <t>30/04/2019-08/05/2019</t>
  </si>
  <si>
    <t>27/05/2019-09/06/2019</t>
  </si>
  <si>
    <t>27/05/2019-07/06/2019</t>
  </si>
  <si>
    <t>San Jorge 2019</t>
  </si>
  <si>
    <t>DIARIO ABC (PAPEL Y WEB)</t>
  </si>
  <si>
    <t>SER ZARAGOZA, SER CALATAYUD, SER CINCO VILLAS Y SER TARAZONA</t>
  </si>
  <si>
    <t>SER TERUEL</t>
  </si>
  <si>
    <t>JC DECAUX, S.L.</t>
  </si>
  <si>
    <t>ARAGÓN COMUNICACIÓN AUDIOVISUAL, S.A.</t>
  </si>
  <si>
    <t>Traslado IASS</t>
  </si>
  <si>
    <t>SER CALATAYUD, SER CINCO VILLAS Y SER TARAZONA</t>
  </si>
  <si>
    <t>CADENA COPE Y CADENA CIEN</t>
  </si>
  <si>
    <t>Promoción agroalimentaria "Comparte el secreto"</t>
  </si>
  <si>
    <t>REVISTA GASTROARAGÓN</t>
  </si>
  <si>
    <t xml:space="preserve">CIRCUITO LOCAL DE MOBILIARIO URBANO DE ZARAGOZA (MARQUESINAS Y MUPIS) </t>
  </si>
  <si>
    <t>PERIÓDICO EL GASTRÓNOMO</t>
  </si>
  <si>
    <t>31/06/2019</t>
  </si>
  <si>
    <t>REVISTA ORIGEN</t>
  </si>
  <si>
    <t>REVISTA TIERRA</t>
  </si>
  <si>
    <t>RADIO AUTONÓMICA</t>
  </si>
  <si>
    <t>DENOMINACIÓN CAMPAÑA</t>
  </si>
  <si>
    <t>DESCRIPCIÓN</t>
  </si>
  <si>
    <t>Campaña juego y adicción</t>
  </si>
  <si>
    <t>Soledad y mayores</t>
  </si>
  <si>
    <t>ADJUDICATARIO / MEDIO DE COMUNICACIÓN</t>
  </si>
  <si>
    <t>Ciencia, Universidad y Sociedad del Conocimiento</t>
  </si>
  <si>
    <t>Material de difusión de los servicios de laboratorio de sistemas de potencia durante el evento de EMC Europa en la UPC (Barcelona)</t>
  </si>
  <si>
    <t>Total 2º trimestre 2019:</t>
  </si>
  <si>
    <t>Agricultura, Ganadería y Medio Ambiente</t>
  </si>
  <si>
    <t>Presidencia y Relaciones Institucionales</t>
  </si>
  <si>
    <t>Total 4º trimestre 2019:</t>
  </si>
  <si>
    <t>Total 1er trimestre 2019:</t>
  </si>
  <si>
    <t>Total 3er trimestre 2019:</t>
  </si>
  <si>
    <t>Trimeste</t>
  </si>
  <si>
    <t>Importe</t>
  </si>
  <si>
    <t>1er trimeste</t>
  </si>
  <si>
    <t>2º trimestre</t>
  </si>
  <si>
    <t>3er trimestre</t>
  </si>
  <si>
    <t>4º trimestre</t>
  </si>
  <si>
    <t>Campañas publicidad institucional año 2019</t>
  </si>
  <si>
    <t>Actividades de difusión de la investigación en el Tercer Milenio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</si>
</sst>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indexed="64"/>
      </left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/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/>
    <xf numFmtId="0" fontId="3" fillId="2" borderId="2" xfId="0" applyFont="1" applyFill="1" applyBorder="1" applyAlignment="1">
      <alignment horizontal="left"/>
    </xf>
    <xf numFmtId="0" fontId="3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14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/>
    <xf numFmtId="0" fontId="4" fillId="0" borderId="12" xfId="0" applyFont="1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164" fontId="3" fillId="2" borderId="15" xfId="0" applyNumberFormat="1" applyFont="1" applyFill="1" applyBorder="1"/>
    <xf numFmtId="0" fontId="5" fillId="0" borderId="4" xfId="0" applyFont="1" applyBorder="1"/>
    <xf numFmtId="0" fontId="3" fillId="0" borderId="4" xfId="0" applyFont="1" applyFill="1" applyBorder="1" applyAlignment="1">
      <alignment wrapText="1"/>
    </xf>
    <xf numFmtId="14" fontId="4" fillId="0" borderId="4" xfId="0" applyNumberFormat="1" applyFont="1" applyBorder="1"/>
    <xf numFmtId="164" fontId="4" fillId="0" borderId="4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5" fillId="0" borderId="4" xfId="1" applyFont="1" applyBorder="1" applyAlignment="1">
      <alignment vertical="top" wrapText="1"/>
    </xf>
    <xf numFmtId="0" fontId="6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5" fillId="0" borderId="17" xfId="1" applyFont="1" applyBorder="1" applyAlignment="1">
      <alignment wrapText="1"/>
    </xf>
    <xf numFmtId="14" fontId="4" fillId="0" borderId="17" xfId="0" applyNumberFormat="1" applyFont="1" applyBorder="1"/>
    <xf numFmtId="164" fontId="4" fillId="0" borderId="17" xfId="0" applyNumberFormat="1" applyFont="1" applyBorder="1" applyAlignment="1">
      <alignment horizontal="center"/>
    </xf>
    <xf numFmtId="0" fontId="5" fillId="0" borderId="18" xfId="0" applyFont="1" applyBorder="1"/>
    <xf numFmtId="0" fontId="3" fillId="0" borderId="17" xfId="0" applyFont="1" applyFill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14" fontId="3" fillId="2" borderId="29" xfId="0" applyNumberFormat="1" applyFont="1" applyFill="1" applyBorder="1"/>
    <xf numFmtId="164" fontId="6" fillId="2" borderId="3" xfId="0" applyNumberFormat="1" applyFont="1" applyFill="1" applyBorder="1"/>
    <xf numFmtId="0" fontId="4" fillId="0" borderId="5" xfId="0" applyFont="1" applyBorder="1"/>
    <xf numFmtId="0" fontId="3" fillId="0" borderId="6" xfId="0" applyFont="1" applyBorder="1"/>
    <xf numFmtId="0" fontId="4" fillId="0" borderId="21" xfId="0" applyFont="1" applyBorder="1"/>
    <xf numFmtId="14" fontId="4" fillId="0" borderId="21" xfId="0" applyNumberFormat="1" applyFont="1" applyBorder="1"/>
    <xf numFmtId="164" fontId="4" fillId="0" borderId="21" xfId="0" applyNumberFormat="1" applyFont="1" applyBorder="1"/>
    <xf numFmtId="0" fontId="4" fillId="0" borderId="19" xfId="0" applyFont="1" applyBorder="1"/>
    <xf numFmtId="14" fontId="4" fillId="0" borderId="19" xfId="0" applyNumberFormat="1" applyFont="1" applyBorder="1"/>
    <xf numFmtId="164" fontId="4" fillId="0" borderId="19" xfId="0" applyNumberFormat="1" applyFont="1" applyBorder="1"/>
    <xf numFmtId="0" fontId="4" fillId="0" borderId="26" xfId="0" applyFont="1" applyBorder="1"/>
    <xf numFmtId="14" fontId="4" fillId="0" borderId="26" xfId="0" applyNumberFormat="1" applyFont="1" applyBorder="1"/>
    <xf numFmtId="164" fontId="4" fillId="0" borderId="26" xfId="0" applyNumberFormat="1" applyFont="1" applyBorder="1"/>
    <xf numFmtId="0" fontId="4" fillId="2" borderId="29" xfId="0" applyFont="1" applyFill="1" applyBorder="1"/>
    <xf numFmtId="14" fontId="4" fillId="2" borderId="29" xfId="0" applyNumberFormat="1" applyFont="1" applyFill="1" applyBorder="1"/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/>
    </xf>
    <xf numFmtId="0" fontId="5" fillId="0" borderId="22" xfId="0" applyFont="1" applyBorder="1"/>
    <xf numFmtId="0" fontId="3" fillId="0" borderId="23" xfId="0" applyFont="1" applyFill="1" applyBorder="1" applyAlignment="1">
      <alignment horizontal="left"/>
    </xf>
    <xf numFmtId="0" fontId="5" fillId="0" borderId="24" xfId="0" applyFont="1" applyBorder="1"/>
    <xf numFmtId="0" fontId="3" fillId="0" borderId="25" xfId="0" applyFont="1" applyFill="1" applyBorder="1" applyAlignment="1">
      <alignment horizontal="left"/>
    </xf>
    <xf numFmtId="0" fontId="5" fillId="0" borderId="27" xfId="0" applyFont="1" applyBorder="1"/>
    <xf numFmtId="0" fontId="3" fillId="2" borderId="28" xfId="0" applyFont="1" applyFill="1" applyBorder="1" applyAlignment="1">
      <alignment horizontal="left"/>
    </xf>
    <xf numFmtId="0" fontId="4" fillId="0" borderId="19" xfId="0" applyFont="1" applyFill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36" xfId="0" applyFont="1" applyBorder="1"/>
    <xf numFmtId="14" fontId="4" fillId="0" borderId="36" xfId="0" applyNumberFormat="1" applyFont="1" applyBorder="1"/>
    <xf numFmtId="164" fontId="4" fillId="0" borderId="36" xfId="0" applyNumberFormat="1" applyFont="1" applyBorder="1"/>
    <xf numFmtId="0" fontId="6" fillId="2" borderId="3" xfId="0" applyFont="1" applyFill="1" applyBorder="1" applyAlignment="1">
      <alignment vertical="top"/>
    </xf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3" fillId="3" borderId="33" xfId="0" applyFont="1" applyFill="1" applyBorder="1" applyAlignment="1">
      <alignment horizontal="left"/>
    </xf>
    <xf numFmtId="0" fontId="3" fillId="3" borderId="34" xfId="0" applyFont="1" applyFill="1" applyBorder="1" applyAlignment="1">
      <alignment wrapText="1"/>
    </xf>
    <xf numFmtId="14" fontId="3" fillId="3" borderId="34" xfId="0" applyNumberFormat="1" applyFont="1" applyFill="1" applyBorder="1"/>
    <xf numFmtId="164" fontId="3" fillId="3" borderId="34" xfId="0" applyNumberFormat="1" applyFont="1" applyFill="1" applyBorder="1"/>
    <xf numFmtId="164" fontId="6" fillId="3" borderId="31" xfId="0" applyNumberFormat="1" applyFont="1" applyFill="1" applyBorder="1"/>
    <xf numFmtId="0" fontId="3" fillId="3" borderId="28" xfId="0" applyFont="1" applyFill="1" applyBorder="1" applyAlignment="1">
      <alignment horizontal="left"/>
    </xf>
    <xf numFmtId="0" fontId="3" fillId="3" borderId="29" xfId="0" applyFont="1" applyFill="1" applyBorder="1" applyAlignment="1">
      <alignment wrapText="1"/>
    </xf>
    <xf numFmtId="14" fontId="3" fillId="3" borderId="29" xfId="0" applyNumberFormat="1" applyFont="1" applyFill="1" applyBorder="1"/>
    <xf numFmtId="164" fontId="3" fillId="3" borderId="29" xfId="0" applyNumberFormat="1" applyFont="1" applyFill="1" applyBorder="1"/>
    <xf numFmtId="164" fontId="6" fillId="3" borderId="3" xfId="0" applyNumberFormat="1" applyFont="1" applyFill="1" applyBorder="1"/>
    <xf numFmtId="0" fontId="3" fillId="2" borderId="29" xfId="0" applyFont="1" applyFill="1" applyBorder="1" applyAlignment="1">
      <alignment wrapText="1"/>
    </xf>
    <xf numFmtId="164" fontId="3" fillId="2" borderId="29" xfId="0" applyNumberFormat="1" applyFont="1" applyFill="1" applyBorder="1"/>
    <xf numFmtId="0" fontId="0" fillId="3" borderId="0" xfId="0" applyFill="1"/>
    <xf numFmtId="0" fontId="4" fillId="3" borderId="29" xfId="0" applyFont="1" applyFill="1" applyBorder="1"/>
    <xf numFmtId="14" fontId="4" fillId="3" borderId="29" xfId="0" applyNumberFormat="1" applyFont="1" applyFill="1" applyBorder="1"/>
    <xf numFmtId="0" fontId="4" fillId="3" borderId="14" xfId="0" applyFont="1" applyFill="1" applyBorder="1"/>
    <xf numFmtId="0" fontId="6" fillId="3" borderId="13" xfId="0" applyFont="1" applyFill="1" applyBorder="1"/>
    <xf numFmtId="0" fontId="6" fillId="3" borderId="14" xfId="0" applyFont="1" applyFill="1" applyBorder="1"/>
    <xf numFmtId="0" fontId="3" fillId="3" borderId="14" xfId="0" applyFont="1" applyFill="1" applyBorder="1" applyAlignment="1">
      <alignment wrapText="1"/>
    </xf>
    <xf numFmtId="0" fontId="3" fillId="3" borderId="14" xfId="0" applyFont="1" applyFill="1" applyBorder="1"/>
    <xf numFmtId="14" fontId="3" fillId="3" borderId="14" xfId="0" applyNumberFormat="1" applyFont="1" applyFill="1" applyBorder="1"/>
    <xf numFmtId="164" fontId="3" fillId="3" borderId="14" xfId="0" applyNumberFormat="1" applyFont="1" applyFill="1" applyBorder="1"/>
    <xf numFmtId="3" fontId="6" fillId="3" borderId="14" xfId="0" applyNumberFormat="1" applyFont="1" applyFill="1" applyBorder="1"/>
    <xf numFmtId="164" fontId="6" fillId="3" borderId="15" xfId="0" applyNumberFormat="1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4" fillId="2" borderId="14" xfId="0" applyFont="1" applyFill="1" applyBorder="1" applyAlignment="1">
      <alignment wrapText="1"/>
    </xf>
    <xf numFmtId="14" fontId="4" fillId="2" borderId="14" xfId="0" applyNumberFormat="1" applyFont="1" applyFill="1" applyBorder="1"/>
    <xf numFmtId="3" fontId="5" fillId="2" borderId="14" xfId="0" applyNumberFormat="1" applyFont="1" applyFill="1" applyBorder="1"/>
    <xf numFmtId="164" fontId="3" fillId="2" borderId="14" xfId="0" applyNumberFormat="1" applyFont="1" applyFill="1" applyBorder="1"/>
    <xf numFmtId="164" fontId="6" fillId="2" borderId="15" xfId="0" applyNumberFormat="1" applyFont="1" applyFill="1" applyBorder="1"/>
    <xf numFmtId="0" fontId="4" fillId="3" borderId="13" xfId="0" applyFont="1" applyFill="1" applyBorder="1"/>
    <xf numFmtId="0" fontId="4" fillId="3" borderId="14" xfId="0" applyFont="1" applyFill="1" applyBorder="1" applyAlignment="1">
      <alignment horizontal="center"/>
    </xf>
    <xf numFmtId="3" fontId="4" fillId="3" borderId="14" xfId="0" applyNumberFormat="1" applyFont="1" applyFill="1" applyBorder="1"/>
    <xf numFmtId="164" fontId="3" fillId="3" borderId="15" xfId="0" applyNumberFormat="1" applyFont="1" applyFill="1" applyBorder="1"/>
    <xf numFmtId="0" fontId="6" fillId="0" borderId="0" xfId="0" applyFont="1" applyAlignment="1">
      <alignment vertical="center"/>
    </xf>
    <xf numFmtId="0" fontId="5" fillId="0" borderId="38" xfId="0" applyFont="1" applyBorder="1"/>
    <xf numFmtId="164" fontId="5" fillId="0" borderId="38" xfId="0" applyNumberFormat="1" applyFont="1" applyBorder="1"/>
    <xf numFmtId="0" fontId="5" fillId="0" borderId="1" xfId="0" applyFont="1" applyBorder="1"/>
    <xf numFmtId="0" fontId="6" fillId="4" borderId="1" xfId="0" applyFont="1" applyFill="1" applyBorder="1" applyAlignment="1">
      <alignment horizontal="right"/>
    </xf>
    <xf numFmtId="164" fontId="6" fillId="4" borderId="1" xfId="0" applyNumberFormat="1" applyFont="1" applyFill="1" applyBorder="1"/>
    <xf numFmtId="0" fontId="6" fillId="3" borderId="37" xfId="0" applyFont="1" applyFill="1" applyBorder="1"/>
    <xf numFmtId="0" fontId="3" fillId="0" borderId="3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73" workbookViewId="0">
      <selection activeCell="B104" sqref="B104"/>
    </sheetView>
  </sheetViews>
  <sheetFormatPr baseColWidth="10" defaultColWidth="9.140625" defaultRowHeight="15" x14ac:dyDescent="0.25"/>
  <cols>
    <col min="1" max="1" width="46.140625" bestFit="1" customWidth="1"/>
    <col min="2" max="2" width="65.5703125" bestFit="1" customWidth="1"/>
    <col min="3" max="4" width="20.7109375" bestFit="1" customWidth="1"/>
    <col min="5" max="5" width="24.5703125" customWidth="1"/>
    <col min="6" max="6" width="15.7109375" customWidth="1"/>
  </cols>
  <sheetData>
    <row r="1" spans="1:9" ht="26.25" thickBot="1" x14ac:dyDescent="0.3">
      <c r="A1" s="70" t="s">
        <v>63</v>
      </c>
      <c r="B1" s="71" t="s">
        <v>64</v>
      </c>
      <c r="C1" s="71" t="s">
        <v>65</v>
      </c>
      <c r="D1" s="71" t="s">
        <v>4</v>
      </c>
      <c r="E1" s="71" t="s">
        <v>66</v>
      </c>
      <c r="F1" s="85" t="s">
        <v>7</v>
      </c>
      <c r="G1" s="2"/>
      <c r="H1" s="2"/>
      <c r="I1" s="2"/>
    </row>
    <row r="2" spans="1:9" x14ac:dyDescent="0.25">
      <c r="A2" s="73" t="s">
        <v>67</v>
      </c>
      <c r="B2" s="59" t="s">
        <v>42</v>
      </c>
      <c r="C2" s="60">
        <v>43511</v>
      </c>
      <c r="D2" s="60">
        <v>43594</v>
      </c>
      <c r="E2" s="61">
        <v>6159.96</v>
      </c>
      <c r="F2" s="86"/>
      <c r="G2" s="2"/>
      <c r="H2" s="2"/>
      <c r="I2" s="2"/>
    </row>
    <row r="3" spans="1:9" x14ac:dyDescent="0.25">
      <c r="A3" s="75"/>
      <c r="B3" s="62" t="s">
        <v>68</v>
      </c>
      <c r="C3" s="63">
        <v>43511</v>
      </c>
      <c r="D3" s="63">
        <v>43594</v>
      </c>
      <c r="E3" s="64">
        <v>4533.87</v>
      </c>
      <c r="F3" s="87"/>
      <c r="G3" s="2"/>
      <c r="H3" s="2"/>
      <c r="I3" s="2"/>
    </row>
    <row r="4" spans="1:9" x14ac:dyDescent="0.25">
      <c r="A4" s="75"/>
      <c r="B4" s="62" t="s">
        <v>69</v>
      </c>
      <c r="C4" s="63">
        <v>43511</v>
      </c>
      <c r="D4" s="63">
        <v>43595</v>
      </c>
      <c r="E4" s="64">
        <v>7260</v>
      </c>
      <c r="F4" s="87"/>
      <c r="G4" s="2"/>
      <c r="H4" s="2"/>
      <c r="I4" s="2"/>
    </row>
    <row r="5" spans="1:9" x14ac:dyDescent="0.25">
      <c r="A5" s="75"/>
      <c r="B5" s="62" t="s">
        <v>55</v>
      </c>
      <c r="C5" s="63">
        <v>43516</v>
      </c>
      <c r="D5" s="63">
        <v>43595</v>
      </c>
      <c r="E5" s="64">
        <v>4000.02</v>
      </c>
      <c r="F5" s="87"/>
      <c r="G5" s="2"/>
      <c r="H5" s="2"/>
      <c r="I5" s="2"/>
    </row>
    <row r="6" spans="1:9" x14ac:dyDescent="0.25">
      <c r="A6" s="75"/>
      <c r="B6" s="62" t="s">
        <v>70</v>
      </c>
      <c r="C6" s="63">
        <v>43505</v>
      </c>
      <c r="D6" s="63">
        <v>43595</v>
      </c>
      <c r="E6" s="64">
        <v>12100</v>
      </c>
      <c r="F6" s="87"/>
      <c r="G6" s="2"/>
      <c r="H6" s="2"/>
      <c r="I6" s="2"/>
    </row>
    <row r="7" spans="1:9" x14ac:dyDescent="0.25">
      <c r="A7" s="75"/>
      <c r="B7" s="80" t="s">
        <v>71</v>
      </c>
      <c r="C7" s="63">
        <v>43525</v>
      </c>
      <c r="D7" s="63">
        <v>43595</v>
      </c>
      <c r="E7" s="64">
        <v>4356</v>
      </c>
      <c r="F7" s="87"/>
      <c r="G7" s="2"/>
      <c r="H7" s="2"/>
      <c r="I7" s="2"/>
    </row>
    <row r="8" spans="1:9" x14ac:dyDescent="0.25">
      <c r="A8" s="75"/>
      <c r="B8" s="62" t="s">
        <v>72</v>
      </c>
      <c r="C8" s="63">
        <v>43525</v>
      </c>
      <c r="D8" s="63">
        <v>43595</v>
      </c>
      <c r="E8" s="64">
        <v>1815</v>
      </c>
      <c r="F8" s="87"/>
      <c r="G8" s="2"/>
      <c r="H8" s="2"/>
      <c r="I8" s="2"/>
    </row>
    <row r="9" spans="1:9" x14ac:dyDescent="0.25">
      <c r="A9" s="75"/>
      <c r="B9" s="62" t="s">
        <v>73</v>
      </c>
      <c r="C9" s="63">
        <v>43525</v>
      </c>
      <c r="D9" s="63">
        <v>43595</v>
      </c>
      <c r="E9" s="64">
        <v>1452</v>
      </c>
      <c r="F9" s="87"/>
      <c r="G9" s="2"/>
      <c r="H9" s="2"/>
      <c r="I9" s="2"/>
    </row>
    <row r="10" spans="1:9" x14ac:dyDescent="0.25">
      <c r="A10" s="75"/>
      <c r="B10" s="62" t="s">
        <v>74</v>
      </c>
      <c r="C10" s="63">
        <v>43525</v>
      </c>
      <c r="D10" s="63">
        <v>43595</v>
      </c>
      <c r="E10" s="64">
        <v>544.5</v>
      </c>
      <c r="F10" s="87"/>
      <c r="G10" s="2"/>
      <c r="H10" s="2"/>
      <c r="I10" s="2"/>
    </row>
    <row r="11" spans="1:9" x14ac:dyDescent="0.25">
      <c r="A11" s="75"/>
      <c r="B11" s="62" t="s">
        <v>75</v>
      </c>
      <c r="C11" s="63">
        <v>43525</v>
      </c>
      <c r="D11" s="63">
        <v>43595</v>
      </c>
      <c r="E11" s="64">
        <v>3630</v>
      </c>
      <c r="F11" s="87"/>
      <c r="G11" s="2"/>
      <c r="H11" s="2"/>
      <c r="I11" s="2"/>
    </row>
    <row r="12" spans="1:9" ht="15.75" thickBot="1" x14ac:dyDescent="0.3">
      <c r="A12" s="77"/>
      <c r="B12" s="81" t="s">
        <v>76</v>
      </c>
      <c r="C12" s="66">
        <v>43511</v>
      </c>
      <c r="D12" s="66">
        <v>43595</v>
      </c>
      <c r="E12" s="67">
        <v>2994.75</v>
      </c>
      <c r="F12" s="88"/>
      <c r="G12" s="2"/>
      <c r="H12" s="2"/>
      <c r="I12" s="2"/>
    </row>
    <row r="13" spans="1:9" ht="15.75" thickBot="1" x14ac:dyDescent="0.3">
      <c r="A13" s="89"/>
      <c r="B13" s="90"/>
      <c r="C13" s="91"/>
      <c r="D13" s="91"/>
      <c r="E13" s="92"/>
      <c r="F13" s="93">
        <f>SUM(E2:E12)</f>
        <v>48846.100000000006</v>
      </c>
      <c r="G13" s="2"/>
      <c r="H13" s="2"/>
      <c r="I13" s="2"/>
    </row>
    <row r="14" spans="1:9" x14ac:dyDescent="0.25">
      <c r="A14" s="73" t="s">
        <v>77</v>
      </c>
      <c r="B14" s="59" t="s">
        <v>78</v>
      </c>
      <c r="C14" s="60">
        <v>43503</v>
      </c>
      <c r="D14" s="60">
        <v>43830</v>
      </c>
      <c r="E14" s="61">
        <v>99580</v>
      </c>
      <c r="F14" s="86"/>
      <c r="G14" s="2"/>
      <c r="H14" s="2"/>
      <c r="I14" s="2"/>
    </row>
    <row r="15" spans="1:9" x14ac:dyDescent="0.25">
      <c r="A15" s="75"/>
      <c r="B15" s="62" t="s">
        <v>24</v>
      </c>
      <c r="C15" s="63">
        <v>43503</v>
      </c>
      <c r="D15" s="63">
        <v>43830</v>
      </c>
      <c r="E15" s="64">
        <v>60000</v>
      </c>
      <c r="F15" s="87"/>
      <c r="G15" s="2"/>
      <c r="H15" s="2"/>
      <c r="I15" s="2"/>
    </row>
    <row r="16" spans="1:9" x14ac:dyDescent="0.25">
      <c r="A16" s="75"/>
      <c r="B16" s="62" t="s">
        <v>47</v>
      </c>
      <c r="C16" s="63">
        <v>43503</v>
      </c>
      <c r="D16" s="63">
        <v>43830</v>
      </c>
      <c r="E16" s="64">
        <v>55000</v>
      </c>
      <c r="F16" s="87"/>
      <c r="G16" s="2"/>
      <c r="H16" s="2"/>
      <c r="I16" s="2"/>
    </row>
    <row r="17" spans="1:9" x14ac:dyDescent="0.25">
      <c r="A17" s="75"/>
      <c r="B17" s="62" t="s">
        <v>26</v>
      </c>
      <c r="C17" s="63">
        <v>43503</v>
      </c>
      <c r="D17" s="63">
        <v>43830</v>
      </c>
      <c r="E17" s="64">
        <v>53850</v>
      </c>
      <c r="F17" s="87"/>
      <c r="G17" s="2"/>
      <c r="H17" s="2"/>
      <c r="I17" s="2"/>
    </row>
    <row r="18" spans="1:9" x14ac:dyDescent="0.25">
      <c r="A18" s="75"/>
      <c r="B18" s="62" t="s">
        <v>48</v>
      </c>
      <c r="C18" s="63">
        <v>43503</v>
      </c>
      <c r="D18" s="63">
        <v>43830</v>
      </c>
      <c r="E18" s="64">
        <v>16000</v>
      </c>
      <c r="F18" s="87"/>
      <c r="G18" s="2"/>
      <c r="H18" s="2"/>
      <c r="I18" s="2"/>
    </row>
    <row r="19" spans="1:9" x14ac:dyDescent="0.25">
      <c r="A19" s="75"/>
      <c r="B19" s="62" t="s">
        <v>27</v>
      </c>
      <c r="C19" s="63">
        <v>43503</v>
      </c>
      <c r="D19" s="63">
        <v>43830</v>
      </c>
      <c r="E19" s="64">
        <v>12000</v>
      </c>
      <c r="F19" s="87"/>
      <c r="G19" s="2"/>
      <c r="H19" s="2"/>
      <c r="I19" s="2"/>
    </row>
    <row r="20" spans="1:9" x14ac:dyDescent="0.25">
      <c r="A20" s="75"/>
      <c r="B20" s="62" t="s">
        <v>79</v>
      </c>
      <c r="C20" s="63">
        <v>43503</v>
      </c>
      <c r="D20" s="63">
        <v>43830</v>
      </c>
      <c r="E20" s="64">
        <v>7000</v>
      </c>
      <c r="F20" s="87"/>
      <c r="G20" s="2"/>
      <c r="H20" s="2"/>
      <c r="I20" s="2"/>
    </row>
    <row r="21" spans="1:9" x14ac:dyDescent="0.25">
      <c r="A21" s="75"/>
      <c r="B21" s="62" t="s">
        <v>29</v>
      </c>
      <c r="C21" s="63">
        <v>43503</v>
      </c>
      <c r="D21" s="63">
        <v>43830</v>
      </c>
      <c r="E21" s="64">
        <v>9000</v>
      </c>
      <c r="F21" s="87"/>
      <c r="G21" s="2"/>
      <c r="H21" s="2"/>
      <c r="I21" s="2"/>
    </row>
    <row r="22" spans="1:9" x14ac:dyDescent="0.25">
      <c r="A22" s="75"/>
      <c r="B22" s="62" t="s">
        <v>31</v>
      </c>
      <c r="C22" s="63">
        <v>43503</v>
      </c>
      <c r="D22" s="63">
        <v>43830</v>
      </c>
      <c r="E22" s="64">
        <v>10000</v>
      </c>
      <c r="F22" s="87"/>
      <c r="G22" s="2"/>
      <c r="H22" s="2"/>
      <c r="I22" s="2"/>
    </row>
    <row r="23" spans="1:9" x14ac:dyDescent="0.25">
      <c r="A23" s="75"/>
      <c r="B23" s="62" t="s">
        <v>30</v>
      </c>
      <c r="C23" s="63">
        <v>43503</v>
      </c>
      <c r="D23" s="63">
        <v>43830</v>
      </c>
      <c r="E23" s="64">
        <v>9000</v>
      </c>
      <c r="F23" s="87"/>
      <c r="G23" s="2"/>
      <c r="H23" s="2"/>
      <c r="I23" s="2"/>
    </row>
    <row r="24" spans="1:9" ht="15.75" thickBot="1" x14ac:dyDescent="0.3">
      <c r="A24" s="77"/>
      <c r="B24" s="65" t="s">
        <v>80</v>
      </c>
      <c r="C24" s="66">
        <v>43503</v>
      </c>
      <c r="D24" s="66">
        <v>43830</v>
      </c>
      <c r="E24" s="67">
        <v>16389.45</v>
      </c>
      <c r="F24" s="88"/>
      <c r="G24" s="2"/>
      <c r="H24" s="2"/>
      <c r="I24" s="2"/>
    </row>
    <row r="25" spans="1:9" ht="15.75" thickBot="1" x14ac:dyDescent="0.3">
      <c r="A25" s="89"/>
      <c r="B25" s="90"/>
      <c r="C25" s="91"/>
      <c r="D25" s="91"/>
      <c r="E25" s="92"/>
      <c r="F25" s="93">
        <f>SUM(E14:E24)</f>
        <v>347819.45</v>
      </c>
      <c r="G25" s="2"/>
      <c r="H25" s="2"/>
      <c r="I25" s="2"/>
    </row>
    <row r="26" spans="1:9" x14ac:dyDescent="0.25">
      <c r="A26" s="73" t="s">
        <v>81</v>
      </c>
      <c r="B26" s="59" t="s">
        <v>82</v>
      </c>
      <c r="C26" s="60">
        <v>43533</v>
      </c>
      <c r="D26" s="60">
        <v>43543</v>
      </c>
      <c r="E26" s="61">
        <v>8000</v>
      </c>
      <c r="F26" s="86"/>
      <c r="G26" s="2"/>
      <c r="H26" s="2"/>
      <c r="I26" s="2"/>
    </row>
    <row r="27" spans="1:9" x14ac:dyDescent="0.25">
      <c r="A27" s="75"/>
      <c r="B27" s="62" t="s">
        <v>83</v>
      </c>
      <c r="C27" s="63">
        <v>43533</v>
      </c>
      <c r="D27" s="63">
        <v>43543</v>
      </c>
      <c r="E27" s="64">
        <v>4000</v>
      </c>
      <c r="F27" s="87"/>
      <c r="G27" s="2"/>
      <c r="H27" s="2"/>
      <c r="I27" s="2"/>
    </row>
    <row r="28" spans="1:9" x14ac:dyDescent="0.25">
      <c r="A28" s="75"/>
      <c r="B28" s="62" t="s">
        <v>84</v>
      </c>
      <c r="C28" s="63">
        <v>43533</v>
      </c>
      <c r="D28" s="63">
        <v>43543</v>
      </c>
      <c r="E28" s="64">
        <v>3000</v>
      </c>
      <c r="F28" s="87"/>
      <c r="G28" s="2"/>
      <c r="H28" s="2"/>
      <c r="I28" s="2"/>
    </row>
    <row r="29" spans="1:9" x14ac:dyDescent="0.25">
      <c r="A29" s="75"/>
      <c r="B29" s="62" t="s">
        <v>85</v>
      </c>
      <c r="C29" s="63">
        <v>43533</v>
      </c>
      <c r="D29" s="63">
        <v>43543</v>
      </c>
      <c r="E29" s="64">
        <v>2000</v>
      </c>
      <c r="F29" s="87"/>
      <c r="G29" s="2"/>
      <c r="H29" s="2"/>
      <c r="I29" s="2"/>
    </row>
    <row r="30" spans="1:9" x14ac:dyDescent="0.25">
      <c r="A30" s="75"/>
      <c r="B30" s="62" t="s">
        <v>78</v>
      </c>
      <c r="C30" s="63">
        <v>43533</v>
      </c>
      <c r="D30" s="63">
        <v>43543</v>
      </c>
      <c r="E30" s="64">
        <v>14984.64</v>
      </c>
      <c r="F30" s="87"/>
      <c r="G30" s="2"/>
      <c r="H30" s="2"/>
      <c r="I30" s="2"/>
    </row>
    <row r="31" spans="1:9" x14ac:dyDescent="0.25">
      <c r="A31" s="75"/>
      <c r="B31" s="62" t="s">
        <v>86</v>
      </c>
      <c r="C31" s="63">
        <v>43533</v>
      </c>
      <c r="D31" s="63">
        <v>43543</v>
      </c>
      <c r="E31" s="64">
        <v>6017.09</v>
      </c>
      <c r="F31" s="87"/>
      <c r="G31" s="2"/>
      <c r="H31" s="2"/>
      <c r="I31" s="2"/>
    </row>
    <row r="32" spans="1:9" x14ac:dyDescent="0.25">
      <c r="A32" s="75"/>
      <c r="B32" s="62" t="s">
        <v>87</v>
      </c>
      <c r="C32" s="63">
        <v>43533</v>
      </c>
      <c r="D32" s="63">
        <v>43543</v>
      </c>
      <c r="E32" s="64">
        <v>2999.59</v>
      </c>
      <c r="F32" s="87"/>
      <c r="G32" s="2"/>
      <c r="H32" s="2"/>
      <c r="I32" s="2"/>
    </row>
    <row r="33" spans="1:9" x14ac:dyDescent="0.25">
      <c r="A33" s="75"/>
      <c r="B33" s="62" t="s">
        <v>24</v>
      </c>
      <c r="C33" s="63">
        <v>43533</v>
      </c>
      <c r="D33" s="63">
        <v>43543</v>
      </c>
      <c r="E33" s="64">
        <v>10000</v>
      </c>
      <c r="F33" s="87"/>
      <c r="G33" s="2"/>
      <c r="H33" s="2"/>
      <c r="I33" s="2"/>
    </row>
    <row r="34" spans="1:9" x14ac:dyDescent="0.25">
      <c r="A34" s="75"/>
      <c r="B34" s="62" t="s">
        <v>47</v>
      </c>
      <c r="C34" s="63">
        <v>43533</v>
      </c>
      <c r="D34" s="63">
        <v>43543</v>
      </c>
      <c r="E34" s="64">
        <v>6996.22</v>
      </c>
      <c r="F34" s="87"/>
      <c r="G34" s="2"/>
      <c r="H34" s="2"/>
      <c r="I34" s="2"/>
    </row>
    <row r="35" spans="1:9" x14ac:dyDescent="0.25">
      <c r="A35" s="75"/>
      <c r="B35" s="62" t="s">
        <v>26</v>
      </c>
      <c r="C35" s="63">
        <v>43533</v>
      </c>
      <c r="D35" s="63">
        <v>43543</v>
      </c>
      <c r="E35" s="64">
        <v>7526.8</v>
      </c>
      <c r="F35" s="87"/>
      <c r="G35" s="2"/>
      <c r="H35" s="2"/>
      <c r="I35" s="2"/>
    </row>
    <row r="36" spans="1:9" x14ac:dyDescent="0.25">
      <c r="A36" s="75"/>
      <c r="B36" s="62" t="s">
        <v>30</v>
      </c>
      <c r="C36" s="63">
        <v>43533</v>
      </c>
      <c r="D36" s="63">
        <v>43543</v>
      </c>
      <c r="E36" s="64">
        <v>1000</v>
      </c>
      <c r="F36" s="87"/>
      <c r="G36" s="2"/>
      <c r="H36" s="2"/>
      <c r="I36" s="2"/>
    </row>
    <row r="37" spans="1:9" x14ac:dyDescent="0.25">
      <c r="A37" s="75"/>
      <c r="B37" s="62" t="s">
        <v>48</v>
      </c>
      <c r="C37" s="63">
        <v>43533</v>
      </c>
      <c r="D37" s="63">
        <v>43543</v>
      </c>
      <c r="E37" s="64">
        <v>1500</v>
      </c>
      <c r="F37" s="87"/>
      <c r="G37" s="2"/>
      <c r="H37" s="2"/>
      <c r="I37" s="2"/>
    </row>
    <row r="38" spans="1:9" x14ac:dyDescent="0.25">
      <c r="A38" s="75"/>
      <c r="B38" s="62" t="s">
        <v>29</v>
      </c>
      <c r="C38" s="63">
        <v>43533</v>
      </c>
      <c r="D38" s="63">
        <v>43543</v>
      </c>
      <c r="E38" s="64">
        <v>1000</v>
      </c>
      <c r="F38" s="87"/>
      <c r="G38" s="2"/>
      <c r="H38" s="2"/>
      <c r="I38" s="2"/>
    </row>
    <row r="39" spans="1:9" x14ac:dyDescent="0.25">
      <c r="A39" s="75"/>
      <c r="B39" s="62" t="s">
        <v>79</v>
      </c>
      <c r="C39" s="63">
        <v>43533</v>
      </c>
      <c r="D39" s="63">
        <v>43543</v>
      </c>
      <c r="E39" s="64">
        <v>500</v>
      </c>
      <c r="F39" s="87"/>
      <c r="G39" s="2"/>
      <c r="H39" s="2"/>
      <c r="I39" s="2"/>
    </row>
    <row r="40" spans="1:9" x14ac:dyDescent="0.25">
      <c r="A40" s="75"/>
      <c r="B40" s="62" t="s">
        <v>75</v>
      </c>
      <c r="C40" s="63">
        <v>43533</v>
      </c>
      <c r="D40" s="63">
        <v>43543</v>
      </c>
      <c r="E40" s="64">
        <v>500</v>
      </c>
      <c r="F40" s="87"/>
      <c r="G40" s="2"/>
      <c r="H40" s="2"/>
      <c r="I40" s="2"/>
    </row>
    <row r="41" spans="1:9" x14ac:dyDescent="0.25">
      <c r="A41" s="75"/>
      <c r="B41" s="62" t="s">
        <v>42</v>
      </c>
      <c r="C41" s="63">
        <v>43533</v>
      </c>
      <c r="D41" s="63">
        <v>43543</v>
      </c>
      <c r="E41" s="64">
        <v>3012.9</v>
      </c>
      <c r="F41" s="87"/>
      <c r="G41" s="2"/>
      <c r="H41" s="2"/>
      <c r="I41" s="2"/>
    </row>
    <row r="42" spans="1:9" x14ac:dyDescent="0.25">
      <c r="A42" s="75"/>
      <c r="B42" s="62" t="s">
        <v>88</v>
      </c>
      <c r="C42" s="63">
        <v>43533</v>
      </c>
      <c r="D42" s="63">
        <v>43543</v>
      </c>
      <c r="E42" s="64">
        <v>500</v>
      </c>
      <c r="F42" s="87"/>
      <c r="G42" s="2"/>
      <c r="H42" s="2"/>
      <c r="I42" s="2"/>
    </row>
    <row r="43" spans="1:9" x14ac:dyDescent="0.25">
      <c r="A43" s="75"/>
      <c r="B43" s="62" t="s">
        <v>89</v>
      </c>
      <c r="C43" s="63">
        <v>43533</v>
      </c>
      <c r="D43" s="63">
        <v>43543</v>
      </c>
      <c r="E43" s="64">
        <v>500</v>
      </c>
      <c r="F43" s="87"/>
      <c r="G43" s="2"/>
      <c r="H43" s="2"/>
      <c r="I43" s="2"/>
    </row>
    <row r="44" spans="1:9" x14ac:dyDescent="0.25">
      <c r="A44" s="75"/>
      <c r="B44" s="62" t="s">
        <v>90</v>
      </c>
      <c r="C44" s="63">
        <v>43533</v>
      </c>
      <c r="D44" s="63">
        <v>43543</v>
      </c>
      <c r="E44" s="64">
        <v>500</v>
      </c>
      <c r="F44" s="87"/>
      <c r="G44" s="2"/>
      <c r="H44" s="2"/>
      <c r="I44" s="2"/>
    </row>
    <row r="45" spans="1:9" x14ac:dyDescent="0.25">
      <c r="A45" s="75"/>
      <c r="B45" s="62" t="s">
        <v>91</v>
      </c>
      <c r="C45" s="63">
        <v>43533</v>
      </c>
      <c r="D45" s="63">
        <v>43543</v>
      </c>
      <c r="E45" s="64">
        <v>499.73</v>
      </c>
      <c r="F45" s="87"/>
      <c r="G45" s="2"/>
      <c r="H45" s="2"/>
      <c r="I45" s="2"/>
    </row>
    <row r="46" spans="1:9" x14ac:dyDescent="0.25">
      <c r="A46" s="75"/>
      <c r="B46" s="62" t="s">
        <v>92</v>
      </c>
      <c r="C46" s="63">
        <v>43533</v>
      </c>
      <c r="D46" s="63">
        <v>43543</v>
      </c>
      <c r="E46" s="64">
        <v>999.46</v>
      </c>
      <c r="F46" s="87"/>
      <c r="G46" s="2"/>
      <c r="H46" s="2"/>
      <c r="I46" s="2"/>
    </row>
    <row r="47" spans="1:9" x14ac:dyDescent="0.25">
      <c r="A47" s="75"/>
      <c r="B47" s="62" t="s">
        <v>93</v>
      </c>
      <c r="C47" s="63">
        <v>43533</v>
      </c>
      <c r="D47" s="63">
        <v>43543</v>
      </c>
      <c r="E47" s="64">
        <v>1000</v>
      </c>
      <c r="F47" s="87"/>
      <c r="G47" s="2"/>
      <c r="H47" s="2"/>
      <c r="I47" s="2"/>
    </row>
    <row r="48" spans="1:9" x14ac:dyDescent="0.25">
      <c r="A48" s="75"/>
      <c r="B48" s="62" t="s">
        <v>94</v>
      </c>
      <c r="C48" s="63">
        <v>43533</v>
      </c>
      <c r="D48" s="63">
        <v>43543</v>
      </c>
      <c r="E48" s="64">
        <v>500</v>
      </c>
      <c r="F48" s="87"/>
      <c r="G48" s="2"/>
      <c r="H48" s="2"/>
      <c r="I48" s="2"/>
    </row>
    <row r="49" spans="1:9" x14ac:dyDescent="0.25">
      <c r="A49" s="75"/>
      <c r="B49" s="62" t="s">
        <v>35</v>
      </c>
      <c r="C49" s="63">
        <v>43533</v>
      </c>
      <c r="D49" s="63">
        <v>43543</v>
      </c>
      <c r="E49" s="64">
        <v>500</v>
      </c>
      <c r="F49" s="87"/>
      <c r="G49" s="2"/>
      <c r="H49" s="2"/>
      <c r="I49" s="2"/>
    </row>
    <row r="50" spans="1:9" ht="15.75" thickBot="1" x14ac:dyDescent="0.3">
      <c r="A50" s="77"/>
      <c r="B50" s="65" t="s">
        <v>95</v>
      </c>
      <c r="C50" s="66">
        <v>43533</v>
      </c>
      <c r="D50" s="66">
        <v>43543</v>
      </c>
      <c r="E50" s="67">
        <v>617.1</v>
      </c>
      <c r="F50" s="88"/>
      <c r="G50" s="2"/>
      <c r="H50" s="2"/>
      <c r="I50" s="2"/>
    </row>
    <row r="51" spans="1:9" ht="15.75" thickBot="1" x14ac:dyDescent="0.3">
      <c r="A51" s="89"/>
      <c r="B51" s="90"/>
      <c r="C51" s="91"/>
      <c r="D51" s="91"/>
      <c r="E51" s="92"/>
      <c r="F51" s="93">
        <f>SUM(E26:E50)</f>
        <v>78653.53</v>
      </c>
      <c r="G51" s="2"/>
      <c r="H51" s="2"/>
      <c r="I51" s="2"/>
    </row>
    <row r="52" spans="1:9" x14ac:dyDescent="0.25">
      <c r="A52" s="73" t="s">
        <v>96</v>
      </c>
      <c r="B52" s="59" t="s">
        <v>39</v>
      </c>
      <c r="C52" s="60">
        <v>43509</v>
      </c>
      <c r="D52" s="60">
        <v>43509</v>
      </c>
      <c r="E52" s="61">
        <v>5999.18</v>
      </c>
      <c r="F52" s="86"/>
      <c r="G52" s="2"/>
      <c r="H52" s="2"/>
      <c r="I52" s="2"/>
    </row>
    <row r="53" spans="1:9" x14ac:dyDescent="0.25">
      <c r="A53" s="75"/>
      <c r="B53" s="62" t="s">
        <v>97</v>
      </c>
      <c r="C53" s="63">
        <v>43554</v>
      </c>
      <c r="D53" s="63">
        <v>43554</v>
      </c>
      <c r="E53" s="64">
        <v>7260</v>
      </c>
      <c r="F53" s="87"/>
      <c r="G53" s="2"/>
      <c r="H53" s="2"/>
      <c r="I53" s="2"/>
    </row>
    <row r="54" spans="1:9" x14ac:dyDescent="0.25">
      <c r="A54" s="75"/>
      <c r="B54" s="62" t="s">
        <v>98</v>
      </c>
      <c r="C54" s="63">
        <v>43521</v>
      </c>
      <c r="D54" s="63">
        <v>43540</v>
      </c>
      <c r="E54" s="64">
        <v>3267</v>
      </c>
      <c r="F54" s="87"/>
      <c r="G54" s="2"/>
      <c r="H54" s="2"/>
      <c r="I54" s="2"/>
    </row>
    <row r="55" spans="1:9" x14ac:dyDescent="0.25">
      <c r="A55" s="75"/>
      <c r="B55" s="62" t="s">
        <v>99</v>
      </c>
      <c r="C55" s="63">
        <v>43555</v>
      </c>
      <c r="D55" s="63">
        <v>43555</v>
      </c>
      <c r="E55" s="64">
        <v>2178</v>
      </c>
      <c r="F55" s="87"/>
      <c r="G55" s="2"/>
      <c r="H55" s="2"/>
      <c r="I55" s="2"/>
    </row>
    <row r="56" spans="1:9" x14ac:dyDescent="0.25">
      <c r="A56" s="75"/>
      <c r="B56" s="62" t="s">
        <v>42</v>
      </c>
      <c r="C56" s="63">
        <v>43559</v>
      </c>
      <c r="D56" s="63">
        <v>43559</v>
      </c>
      <c r="E56" s="64">
        <v>2420</v>
      </c>
      <c r="F56" s="87"/>
      <c r="G56" s="2"/>
      <c r="H56" s="2"/>
      <c r="I56" s="2"/>
    </row>
    <row r="57" spans="1:9" x14ac:dyDescent="0.25">
      <c r="A57" s="75"/>
      <c r="B57" s="62" t="s">
        <v>100</v>
      </c>
      <c r="C57" s="63">
        <v>43511</v>
      </c>
      <c r="D57" s="63">
        <v>43519</v>
      </c>
      <c r="E57" s="64">
        <v>7502</v>
      </c>
      <c r="F57" s="87"/>
      <c r="G57" s="2"/>
      <c r="H57" s="2"/>
      <c r="I57" s="2"/>
    </row>
    <row r="58" spans="1:9" x14ac:dyDescent="0.25">
      <c r="A58" s="75"/>
      <c r="B58" s="62" t="s">
        <v>101</v>
      </c>
      <c r="C58" s="63">
        <v>43520</v>
      </c>
      <c r="D58" s="63">
        <v>43520</v>
      </c>
      <c r="E58" s="64">
        <v>8470</v>
      </c>
      <c r="F58" s="87"/>
      <c r="G58" s="2"/>
      <c r="H58" s="2"/>
      <c r="I58" s="2"/>
    </row>
    <row r="59" spans="1:9" x14ac:dyDescent="0.25">
      <c r="A59" s="75"/>
      <c r="B59" s="62" t="s">
        <v>102</v>
      </c>
      <c r="C59" s="63">
        <v>43517</v>
      </c>
      <c r="D59" s="63">
        <v>43541</v>
      </c>
      <c r="E59" s="64">
        <v>5800</v>
      </c>
      <c r="F59" s="87"/>
      <c r="G59" s="2"/>
      <c r="H59" s="2"/>
      <c r="I59" s="2"/>
    </row>
    <row r="60" spans="1:9" x14ac:dyDescent="0.25">
      <c r="A60" s="75"/>
      <c r="B60" s="62" t="s">
        <v>103</v>
      </c>
      <c r="C60" s="63">
        <v>43518</v>
      </c>
      <c r="D60" s="63">
        <v>43541</v>
      </c>
      <c r="E60" s="64">
        <v>5111.04</v>
      </c>
      <c r="F60" s="87"/>
      <c r="G60" s="2"/>
      <c r="H60" s="2"/>
      <c r="I60" s="2"/>
    </row>
    <row r="61" spans="1:9" ht="15.75" thickBot="1" x14ac:dyDescent="0.3">
      <c r="A61" s="77"/>
      <c r="B61" s="65" t="s">
        <v>104</v>
      </c>
      <c r="C61" s="66">
        <v>43475</v>
      </c>
      <c r="D61" s="66">
        <v>43541</v>
      </c>
      <c r="E61" s="67">
        <v>7139</v>
      </c>
      <c r="F61" s="88"/>
      <c r="G61" s="2"/>
      <c r="H61" s="2"/>
      <c r="I61" s="2"/>
    </row>
    <row r="62" spans="1:9" ht="15.75" thickBot="1" x14ac:dyDescent="0.3">
      <c r="A62" s="89"/>
      <c r="B62" s="90"/>
      <c r="C62" s="91"/>
      <c r="D62" s="91"/>
      <c r="E62" s="92"/>
      <c r="F62" s="93">
        <f>SUM(E52:E61)</f>
        <v>55146.22</v>
      </c>
      <c r="G62" s="2"/>
      <c r="H62" s="2"/>
      <c r="I62" s="2"/>
    </row>
    <row r="63" spans="1:9" x14ac:dyDescent="0.25">
      <c r="A63" s="73" t="s">
        <v>105</v>
      </c>
      <c r="B63" s="59" t="s">
        <v>26</v>
      </c>
      <c r="C63" s="60">
        <v>43497</v>
      </c>
      <c r="D63" s="60">
        <v>43517</v>
      </c>
      <c r="E63" s="61">
        <v>2509.41</v>
      </c>
      <c r="F63" s="86"/>
      <c r="G63" s="2"/>
      <c r="H63" s="2"/>
      <c r="I63" s="2"/>
    </row>
    <row r="64" spans="1:9" x14ac:dyDescent="0.25">
      <c r="A64" s="75"/>
      <c r="B64" s="62" t="s">
        <v>42</v>
      </c>
      <c r="C64" s="63">
        <v>43504</v>
      </c>
      <c r="D64" s="63">
        <v>43504</v>
      </c>
      <c r="E64" s="64">
        <v>847</v>
      </c>
      <c r="F64" s="87"/>
      <c r="G64" s="2"/>
      <c r="H64" s="2"/>
      <c r="I64" s="2"/>
    </row>
    <row r="65" spans="1:9" ht="15.75" thickBot="1" x14ac:dyDescent="0.3">
      <c r="A65" s="77"/>
      <c r="B65" s="65" t="s">
        <v>91</v>
      </c>
      <c r="C65" s="66">
        <v>43497</v>
      </c>
      <c r="D65" s="66">
        <v>43502</v>
      </c>
      <c r="E65" s="67">
        <v>484</v>
      </c>
      <c r="F65" s="88"/>
      <c r="G65" s="2"/>
      <c r="H65" s="2"/>
      <c r="I65" s="2"/>
    </row>
    <row r="66" spans="1:9" ht="15.75" thickBot="1" x14ac:dyDescent="0.3">
      <c r="A66" s="89"/>
      <c r="B66" s="90"/>
      <c r="C66" s="91"/>
      <c r="D66" s="91"/>
      <c r="E66" s="92"/>
      <c r="F66" s="93">
        <f>SUM(E63:E65)</f>
        <v>3840.41</v>
      </c>
      <c r="G66" s="2"/>
      <c r="H66" s="2"/>
      <c r="I66" s="2"/>
    </row>
    <row r="67" spans="1:9" x14ac:dyDescent="0.25">
      <c r="A67" s="73" t="s">
        <v>8</v>
      </c>
      <c r="B67" s="59" t="s">
        <v>106</v>
      </c>
      <c r="C67" s="60">
        <v>43525</v>
      </c>
      <c r="D67" s="60">
        <v>43595</v>
      </c>
      <c r="E67" s="61">
        <v>14520</v>
      </c>
      <c r="F67" s="86"/>
      <c r="G67" s="2"/>
      <c r="H67" s="2"/>
      <c r="I67" s="2"/>
    </row>
    <row r="68" spans="1:9" x14ac:dyDescent="0.25">
      <c r="A68" s="75"/>
      <c r="B68" s="62" t="s">
        <v>107</v>
      </c>
      <c r="C68" s="63">
        <v>43521</v>
      </c>
      <c r="D68" s="63">
        <v>43595</v>
      </c>
      <c r="E68" s="64">
        <v>5500</v>
      </c>
      <c r="F68" s="87"/>
      <c r="G68" s="2"/>
      <c r="H68" s="2"/>
      <c r="I68" s="2"/>
    </row>
    <row r="69" spans="1:9" x14ac:dyDescent="0.25">
      <c r="A69" s="75"/>
      <c r="B69" s="62" t="s">
        <v>106</v>
      </c>
      <c r="C69" s="63">
        <v>43525</v>
      </c>
      <c r="D69" s="63">
        <v>43595</v>
      </c>
      <c r="E69" s="64">
        <v>12705</v>
      </c>
      <c r="F69" s="87"/>
      <c r="G69" s="2"/>
      <c r="H69" s="2"/>
      <c r="I69" s="2"/>
    </row>
    <row r="70" spans="1:9" x14ac:dyDescent="0.25">
      <c r="A70" s="75"/>
      <c r="B70" s="62" t="s">
        <v>107</v>
      </c>
      <c r="C70" s="63">
        <v>43525</v>
      </c>
      <c r="D70" s="63">
        <v>43595</v>
      </c>
      <c r="E70" s="64">
        <v>5700</v>
      </c>
      <c r="F70" s="87"/>
      <c r="G70" s="2"/>
      <c r="H70" s="2"/>
      <c r="I70" s="2"/>
    </row>
    <row r="71" spans="1:9" x14ac:dyDescent="0.25">
      <c r="A71" s="75"/>
      <c r="B71" s="62" t="s">
        <v>82</v>
      </c>
      <c r="C71" s="63">
        <v>43578</v>
      </c>
      <c r="D71" s="63">
        <v>43578</v>
      </c>
      <c r="E71" s="64">
        <v>12040.71</v>
      </c>
      <c r="F71" s="87"/>
      <c r="G71" s="2"/>
      <c r="H71" s="2"/>
      <c r="I71" s="2"/>
    </row>
    <row r="72" spans="1:9" x14ac:dyDescent="0.25">
      <c r="A72" s="75"/>
      <c r="B72" s="62" t="s">
        <v>108</v>
      </c>
      <c r="C72" s="63">
        <v>43550</v>
      </c>
      <c r="D72" s="63">
        <v>43550</v>
      </c>
      <c r="E72" s="64">
        <v>14994.32</v>
      </c>
      <c r="F72" s="87"/>
      <c r="G72" s="2"/>
      <c r="H72" s="2"/>
      <c r="I72" s="2"/>
    </row>
    <row r="73" spans="1:9" x14ac:dyDescent="0.25">
      <c r="A73" s="75"/>
      <c r="B73" s="62" t="s">
        <v>109</v>
      </c>
      <c r="C73" s="63">
        <v>43550</v>
      </c>
      <c r="D73" s="63">
        <v>43565</v>
      </c>
      <c r="E73" s="64">
        <v>14995.53</v>
      </c>
      <c r="F73" s="87"/>
      <c r="G73" s="2"/>
      <c r="H73" s="2"/>
      <c r="I73" s="2"/>
    </row>
    <row r="74" spans="1:9" ht="15.75" thickBot="1" x14ac:dyDescent="0.3">
      <c r="A74" s="77"/>
      <c r="B74" s="65" t="s">
        <v>110</v>
      </c>
      <c r="C74" s="66">
        <v>43608</v>
      </c>
      <c r="D74" s="66">
        <v>43608</v>
      </c>
      <c r="E74" s="67">
        <v>17545</v>
      </c>
      <c r="F74" s="88"/>
      <c r="G74" s="2"/>
      <c r="H74" s="2"/>
      <c r="I74" s="2"/>
    </row>
    <row r="75" spans="1:9" x14ac:dyDescent="0.25">
      <c r="A75" s="89"/>
      <c r="B75" s="90"/>
      <c r="C75" s="91"/>
      <c r="D75" s="91"/>
      <c r="E75" s="92"/>
      <c r="F75" s="93">
        <f>SUM(E67:E74)</f>
        <v>98000.56</v>
      </c>
      <c r="G75" s="2"/>
      <c r="H75" s="2"/>
      <c r="I75" s="2"/>
    </row>
    <row r="76" spans="1:9" ht="26.25" thickBot="1" x14ac:dyDescent="0.3">
      <c r="A76" s="131" t="s">
        <v>169</v>
      </c>
      <c r="B76" s="82" t="s">
        <v>14</v>
      </c>
      <c r="C76" s="83">
        <v>43536</v>
      </c>
      <c r="D76" s="83">
        <v>43830</v>
      </c>
      <c r="E76" s="84">
        <v>48076.92</v>
      </c>
      <c r="F76" s="88"/>
      <c r="G76" s="2"/>
      <c r="H76" s="2"/>
      <c r="I76" s="2"/>
    </row>
    <row r="77" spans="1:9" ht="15.75" thickBot="1" x14ac:dyDescent="0.3">
      <c r="A77" s="94"/>
      <c r="B77" s="95"/>
      <c r="C77" s="96"/>
      <c r="D77" s="96"/>
      <c r="E77" s="97"/>
      <c r="F77" s="98">
        <v>48076.92</v>
      </c>
      <c r="G77" s="2"/>
      <c r="H77" s="2"/>
      <c r="I77" s="2"/>
    </row>
    <row r="78" spans="1:9" ht="15.75" thickBot="1" x14ac:dyDescent="0.3"/>
    <row r="79" spans="1:9" ht="15.75" thickBot="1" x14ac:dyDescent="0.3">
      <c r="A79" s="79"/>
      <c r="B79" s="99"/>
      <c r="C79" s="55"/>
      <c r="D79" s="55"/>
      <c r="E79" s="100" t="s">
        <v>160</v>
      </c>
      <c r="F79" s="56">
        <f>SUM(F13:F77)</f>
        <v>680383.19000000006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opLeftCell="A88" workbookViewId="0">
      <selection activeCell="F105" sqref="F105"/>
    </sheetView>
  </sheetViews>
  <sheetFormatPr baseColWidth="10" defaultRowHeight="15" x14ac:dyDescent="0.25"/>
  <cols>
    <col min="1" max="1" width="46.140625" bestFit="1" customWidth="1"/>
    <col min="2" max="2" width="65.5703125" bestFit="1" customWidth="1"/>
    <col min="3" max="4" width="20.5703125" bestFit="1" customWidth="1"/>
    <col min="5" max="5" width="24.42578125" bestFit="1" customWidth="1"/>
    <col min="6" max="6" width="16.140625" bestFit="1" customWidth="1"/>
    <col min="7" max="7" width="10" bestFit="1" customWidth="1"/>
    <col min="8" max="8" width="14.5703125" bestFit="1" customWidth="1"/>
  </cols>
  <sheetData>
    <row r="1" spans="1:6" ht="26.25" thickBot="1" x14ac:dyDescent="0.3">
      <c r="A1" s="70" t="s">
        <v>63</v>
      </c>
      <c r="B1" s="71" t="s">
        <v>64</v>
      </c>
      <c r="C1" s="71" t="s">
        <v>65</v>
      </c>
      <c r="D1" s="71" t="s">
        <v>4</v>
      </c>
      <c r="E1" s="71" t="s">
        <v>66</v>
      </c>
      <c r="F1" s="72" t="s">
        <v>7</v>
      </c>
    </row>
    <row r="2" spans="1:6" x14ac:dyDescent="0.25">
      <c r="A2" s="73" t="s">
        <v>111</v>
      </c>
      <c r="B2" s="59" t="s">
        <v>112</v>
      </c>
      <c r="C2" s="60">
        <v>43545</v>
      </c>
      <c r="D2" s="60">
        <v>43616</v>
      </c>
      <c r="E2" s="61">
        <v>14000</v>
      </c>
      <c r="F2" s="74"/>
    </row>
    <row r="3" spans="1:6" x14ac:dyDescent="0.25">
      <c r="A3" s="75"/>
      <c r="B3" s="62" t="s">
        <v>113</v>
      </c>
      <c r="C3" s="63">
        <v>43545</v>
      </c>
      <c r="D3" s="63">
        <v>43616</v>
      </c>
      <c r="E3" s="64">
        <v>5000</v>
      </c>
      <c r="F3" s="76"/>
    </row>
    <row r="4" spans="1:6" x14ac:dyDescent="0.25">
      <c r="A4" s="75"/>
      <c r="B4" s="62" t="s">
        <v>50</v>
      </c>
      <c r="C4" s="63">
        <v>43545</v>
      </c>
      <c r="D4" s="63">
        <v>43616</v>
      </c>
      <c r="E4" s="64">
        <v>8000</v>
      </c>
      <c r="F4" s="76"/>
    </row>
    <row r="5" spans="1:6" x14ac:dyDescent="0.25">
      <c r="A5" s="75"/>
      <c r="B5" s="62" t="s">
        <v>52</v>
      </c>
      <c r="C5" s="63">
        <v>43545</v>
      </c>
      <c r="D5" s="63">
        <v>43616</v>
      </c>
      <c r="E5" s="64">
        <v>2000</v>
      </c>
      <c r="F5" s="76"/>
    </row>
    <row r="6" spans="1:6" x14ac:dyDescent="0.25">
      <c r="A6" s="75"/>
      <c r="B6" s="62" t="s">
        <v>114</v>
      </c>
      <c r="C6" s="63">
        <v>43545</v>
      </c>
      <c r="D6" s="63">
        <v>43616</v>
      </c>
      <c r="E6" s="64">
        <v>6000</v>
      </c>
      <c r="F6" s="76"/>
    </row>
    <row r="7" spans="1:6" x14ac:dyDescent="0.25">
      <c r="A7" s="75"/>
      <c r="B7" s="62" t="s">
        <v>78</v>
      </c>
      <c r="C7" s="63">
        <v>43549</v>
      </c>
      <c r="D7" s="63">
        <v>43616</v>
      </c>
      <c r="E7" s="64">
        <v>16971.46</v>
      </c>
      <c r="F7" s="76"/>
    </row>
    <row r="8" spans="1:6" x14ac:dyDescent="0.25">
      <c r="A8" s="75"/>
      <c r="B8" s="62" t="s">
        <v>115</v>
      </c>
      <c r="C8" s="63">
        <v>43549</v>
      </c>
      <c r="D8" s="63">
        <v>43616</v>
      </c>
      <c r="E8" s="64">
        <v>11994.85</v>
      </c>
      <c r="F8" s="76"/>
    </row>
    <row r="9" spans="1:6" x14ac:dyDescent="0.25">
      <c r="A9" s="75"/>
      <c r="B9" s="62" t="s">
        <v>87</v>
      </c>
      <c r="C9" s="63">
        <v>43549</v>
      </c>
      <c r="D9" s="63">
        <v>43616</v>
      </c>
      <c r="E9" s="64">
        <v>3998.81</v>
      </c>
      <c r="F9" s="76"/>
    </row>
    <row r="10" spans="1:6" x14ac:dyDescent="0.25">
      <c r="A10" s="75"/>
      <c r="B10" s="62" t="s">
        <v>116</v>
      </c>
      <c r="C10" s="63">
        <v>43549</v>
      </c>
      <c r="D10" s="63">
        <v>43616</v>
      </c>
      <c r="E10" s="64">
        <v>12997.72</v>
      </c>
      <c r="F10" s="76"/>
    </row>
    <row r="11" spans="1:6" x14ac:dyDescent="0.25">
      <c r="A11" s="75"/>
      <c r="B11" s="62" t="s">
        <v>117</v>
      </c>
      <c r="C11" s="63">
        <v>43545</v>
      </c>
      <c r="D11" s="63">
        <v>43616</v>
      </c>
      <c r="E11" s="64">
        <v>15999.47</v>
      </c>
      <c r="F11" s="76"/>
    </row>
    <row r="12" spans="1:6" x14ac:dyDescent="0.25">
      <c r="A12" s="75"/>
      <c r="B12" s="62" t="s">
        <v>118</v>
      </c>
      <c r="C12" s="63">
        <v>43545</v>
      </c>
      <c r="D12" s="63">
        <v>43616</v>
      </c>
      <c r="E12" s="64">
        <v>4000.38</v>
      </c>
      <c r="F12" s="76"/>
    </row>
    <row r="13" spans="1:6" x14ac:dyDescent="0.25">
      <c r="A13" s="75"/>
      <c r="B13" s="62" t="s">
        <v>119</v>
      </c>
      <c r="C13" s="63">
        <v>43545</v>
      </c>
      <c r="D13" s="63">
        <v>43616</v>
      </c>
      <c r="E13" s="64">
        <v>3998.45</v>
      </c>
      <c r="F13" s="76"/>
    </row>
    <row r="14" spans="1:6" x14ac:dyDescent="0.25">
      <c r="A14" s="75"/>
      <c r="B14" s="62" t="s">
        <v>25</v>
      </c>
      <c r="C14" s="63">
        <v>43545</v>
      </c>
      <c r="D14" s="63">
        <v>43616</v>
      </c>
      <c r="E14" s="64">
        <v>14000</v>
      </c>
      <c r="F14" s="76"/>
    </row>
    <row r="15" spans="1:6" x14ac:dyDescent="0.25">
      <c r="A15" s="75"/>
      <c r="B15" s="62" t="s">
        <v>26</v>
      </c>
      <c r="C15" s="63">
        <v>43545</v>
      </c>
      <c r="D15" s="63">
        <v>43616</v>
      </c>
      <c r="E15" s="64">
        <v>15962.99</v>
      </c>
      <c r="F15" s="76"/>
    </row>
    <row r="16" spans="1:6" x14ac:dyDescent="0.25">
      <c r="A16" s="75"/>
      <c r="B16" s="62" t="s">
        <v>27</v>
      </c>
      <c r="C16" s="63">
        <v>43545</v>
      </c>
      <c r="D16" s="63">
        <v>43616</v>
      </c>
      <c r="E16" s="64">
        <v>2000</v>
      </c>
      <c r="F16" s="76"/>
    </row>
    <row r="17" spans="1:6" x14ac:dyDescent="0.25">
      <c r="A17" s="75"/>
      <c r="B17" s="62" t="s">
        <v>29</v>
      </c>
      <c r="C17" s="63">
        <v>43545</v>
      </c>
      <c r="D17" s="63">
        <v>43616</v>
      </c>
      <c r="E17" s="64">
        <v>2000</v>
      </c>
      <c r="F17" s="76"/>
    </row>
    <row r="18" spans="1:6" x14ac:dyDescent="0.25">
      <c r="A18" s="75"/>
      <c r="B18" s="62" t="s">
        <v>30</v>
      </c>
      <c r="C18" s="63">
        <v>43545</v>
      </c>
      <c r="D18" s="63">
        <v>43616</v>
      </c>
      <c r="E18" s="64">
        <v>1000</v>
      </c>
      <c r="F18" s="76"/>
    </row>
    <row r="19" spans="1:6" x14ac:dyDescent="0.25">
      <c r="A19" s="75"/>
      <c r="B19" s="62" t="s">
        <v>79</v>
      </c>
      <c r="C19" s="63">
        <v>43545</v>
      </c>
      <c r="D19" s="63">
        <v>43616</v>
      </c>
      <c r="E19" s="64">
        <v>500</v>
      </c>
      <c r="F19" s="76"/>
    </row>
    <row r="20" spans="1:6" x14ac:dyDescent="0.25">
      <c r="A20" s="75"/>
      <c r="B20" s="62" t="s">
        <v>120</v>
      </c>
      <c r="C20" s="63">
        <v>43545</v>
      </c>
      <c r="D20" s="63">
        <v>43616</v>
      </c>
      <c r="E20" s="64">
        <v>500</v>
      </c>
      <c r="F20" s="76"/>
    </row>
    <row r="21" spans="1:6" x14ac:dyDescent="0.25">
      <c r="A21" s="75"/>
      <c r="B21" s="62" t="s">
        <v>76</v>
      </c>
      <c r="C21" s="63">
        <v>43560</v>
      </c>
      <c r="D21" s="63">
        <v>43602</v>
      </c>
      <c r="E21" s="64">
        <v>498.52</v>
      </c>
      <c r="F21" s="76"/>
    </row>
    <row r="22" spans="1:6" x14ac:dyDescent="0.25">
      <c r="A22" s="75"/>
      <c r="B22" s="62" t="s">
        <v>42</v>
      </c>
      <c r="C22" s="63">
        <v>43545</v>
      </c>
      <c r="D22" s="63">
        <v>43616</v>
      </c>
      <c r="E22" s="64">
        <v>5989.5</v>
      </c>
      <c r="F22" s="76"/>
    </row>
    <row r="23" spans="1:6" x14ac:dyDescent="0.25">
      <c r="A23" s="75"/>
      <c r="B23" s="62" t="s">
        <v>88</v>
      </c>
      <c r="C23" s="63">
        <v>43545</v>
      </c>
      <c r="D23" s="63">
        <v>43616</v>
      </c>
      <c r="E23" s="64">
        <v>1000</v>
      </c>
      <c r="F23" s="76"/>
    </row>
    <row r="24" spans="1:6" x14ac:dyDescent="0.25">
      <c r="A24" s="75"/>
      <c r="B24" s="62" t="s">
        <v>89</v>
      </c>
      <c r="C24" s="63">
        <v>43545</v>
      </c>
      <c r="D24" s="63">
        <v>43616</v>
      </c>
      <c r="E24" s="64">
        <v>1000</v>
      </c>
      <c r="F24" s="76"/>
    </row>
    <row r="25" spans="1:6" x14ac:dyDescent="0.25">
      <c r="A25" s="75"/>
      <c r="B25" s="62" t="s">
        <v>90</v>
      </c>
      <c r="C25" s="63">
        <v>43545</v>
      </c>
      <c r="D25" s="63">
        <v>43616</v>
      </c>
      <c r="E25" s="64">
        <v>1000</v>
      </c>
      <c r="F25" s="76"/>
    </row>
    <row r="26" spans="1:6" x14ac:dyDescent="0.25">
      <c r="A26" s="75"/>
      <c r="B26" s="62" t="s">
        <v>121</v>
      </c>
      <c r="C26" s="63">
        <v>43545</v>
      </c>
      <c r="D26" s="63">
        <v>43616</v>
      </c>
      <c r="E26" s="64">
        <v>1000</v>
      </c>
      <c r="F26" s="76"/>
    </row>
    <row r="27" spans="1:6" x14ac:dyDescent="0.25">
      <c r="A27" s="75"/>
      <c r="B27" s="62" t="s">
        <v>122</v>
      </c>
      <c r="C27" s="63">
        <v>43545</v>
      </c>
      <c r="D27" s="63">
        <v>43616</v>
      </c>
      <c r="E27" s="64">
        <v>2057</v>
      </c>
      <c r="F27" s="76"/>
    </row>
    <row r="28" spans="1:6" x14ac:dyDescent="0.25">
      <c r="A28" s="75"/>
      <c r="B28" s="62" t="s">
        <v>93</v>
      </c>
      <c r="C28" s="63">
        <v>43545</v>
      </c>
      <c r="D28" s="63">
        <v>43616</v>
      </c>
      <c r="E28" s="64">
        <v>2000</v>
      </c>
      <c r="F28" s="76"/>
    </row>
    <row r="29" spans="1:6" x14ac:dyDescent="0.25">
      <c r="A29" s="75"/>
      <c r="B29" s="62" t="s">
        <v>91</v>
      </c>
      <c r="C29" s="63">
        <v>43545</v>
      </c>
      <c r="D29" s="63">
        <v>43616</v>
      </c>
      <c r="E29" s="64">
        <v>1500.4</v>
      </c>
      <c r="F29" s="76"/>
    </row>
    <row r="30" spans="1:6" x14ac:dyDescent="0.25">
      <c r="A30" s="75"/>
      <c r="B30" s="62" t="s">
        <v>123</v>
      </c>
      <c r="C30" s="63">
        <v>43545</v>
      </c>
      <c r="D30" s="63">
        <v>43616</v>
      </c>
      <c r="E30" s="64">
        <v>500</v>
      </c>
      <c r="F30" s="76"/>
    </row>
    <row r="31" spans="1:6" x14ac:dyDescent="0.25">
      <c r="A31" s="75"/>
      <c r="B31" s="62" t="s">
        <v>94</v>
      </c>
      <c r="C31" s="63">
        <v>43545</v>
      </c>
      <c r="D31" s="63">
        <v>43616</v>
      </c>
      <c r="E31" s="64">
        <v>500</v>
      </c>
      <c r="F31" s="76"/>
    </row>
    <row r="32" spans="1:6" x14ac:dyDescent="0.25">
      <c r="A32" s="75"/>
      <c r="B32" s="62" t="s">
        <v>124</v>
      </c>
      <c r="C32" s="63">
        <v>43545</v>
      </c>
      <c r="D32" s="63">
        <v>43616</v>
      </c>
      <c r="E32" s="64">
        <v>1815</v>
      </c>
      <c r="F32" s="76"/>
    </row>
    <row r="33" spans="1:12" x14ac:dyDescent="0.25">
      <c r="A33" s="75"/>
      <c r="B33" s="62" t="s">
        <v>92</v>
      </c>
      <c r="C33" s="63">
        <v>43545</v>
      </c>
      <c r="D33" s="63">
        <v>43616</v>
      </c>
      <c r="E33" s="64">
        <v>999.46</v>
      </c>
      <c r="F33" s="76"/>
    </row>
    <row r="34" spans="1:12" x14ac:dyDescent="0.25">
      <c r="A34" s="75"/>
      <c r="B34" s="62" t="s">
        <v>125</v>
      </c>
      <c r="C34" s="63">
        <v>43545</v>
      </c>
      <c r="D34" s="63">
        <v>43616</v>
      </c>
      <c r="E34" s="64">
        <v>1000</v>
      </c>
      <c r="F34" s="76"/>
    </row>
    <row r="35" spans="1:12" ht="15.75" thickBot="1" x14ac:dyDescent="0.3">
      <c r="A35" s="77"/>
      <c r="B35" s="65" t="s">
        <v>126</v>
      </c>
      <c r="C35" s="66">
        <v>43545</v>
      </c>
      <c r="D35" s="66">
        <v>43616</v>
      </c>
      <c r="E35" s="67">
        <v>4827.8999999999996</v>
      </c>
      <c r="F35" s="78"/>
    </row>
    <row r="36" spans="1:12" ht="15.75" thickBot="1" x14ac:dyDescent="0.3">
      <c r="A36" s="94"/>
      <c r="B36" s="102"/>
      <c r="C36" s="103"/>
      <c r="D36" s="103"/>
      <c r="E36" s="103"/>
      <c r="F36" s="98">
        <f>SUM(E2:E35)</f>
        <v>166611.90999999997</v>
      </c>
    </row>
    <row r="37" spans="1:12" x14ac:dyDescent="0.25">
      <c r="A37" s="73" t="s">
        <v>127</v>
      </c>
      <c r="B37" s="59" t="s">
        <v>78</v>
      </c>
      <c r="C37" s="60">
        <v>43638</v>
      </c>
      <c r="D37" s="60">
        <v>43677</v>
      </c>
      <c r="E37" s="61">
        <v>14130.03</v>
      </c>
      <c r="F37" s="74"/>
    </row>
    <row r="38" spans="1:12" x14ac:dyDescent="0.25">
      <c r="A38" s="75"/>
      <c r="B38" s="62" t="s">
        <v>24</v>
      </c>
      <c r="C38" s="63">
        <v>43640</v>
      </c>
      <c r="D38" s="63">
        <v>43677</v>
      </c>
      <c r="E38" s="64">
        <v>4999.72</v>
      </c>
      <c r="F38" s="76"/>
    </row>
    <row r="39" spans="1:12" x14ac:dyDescent="0.25">
      <c r="A39" s="75"/>
      <c r="B39" s="62" t="s">
        <v>47</v>
      </c>
      <c r="C39" s="63">
        <v>43640</v>
      </c>
      <c r="D39" s="63">
        <v>43677</v>
      </c>
      <c r="E39" s="64">
        <v>3998.45</v>
      </c>
      <c r="F39" s="76"/>
    </row>
    <row r="40" spans="1:12" x14ac:dyDescent="0.25">
      <c r="A40" s="75"/>
      <c r="B40" s="62" t="s">
        <v>26</v>
      </c>
      <c r="C40" s="63">
        <v>43640</v>
      </c>
      <c r="D40" s="63">
        <v>43677</v>
      </c>
      <c r="E40" s="64">
        <v>3027.71</v>
      </c>
      <c r="F40" s="76"/>
    </row>
    <row r="41" spans="1:12" x14ac:dyDescent="0.25">
      <c r="A41" s="75"/>
      <c r="B41" s="62" t="s">
        <v>48</v>
      </c>
      <c r="C41" s="63">
        <v>43640</v>
      </c>
      <c r="D41" s="63">
        <v>43677</v>
      </c>
      <c r="E41" s="64">
        <v>1000</v>
      </c>
      <c r="F41" s="76"/>
    </row>
    <row r="42" spans="1:12" ht="15.75" thickBot="1" x14ac:dyDescent="0.3">
      <c r="A42" s="77"/>
      <c r="B42" s="65" t="s">
        <v>42</v>
      </c>
      <c r="C42" s="66">
        <v>43640</v>
      </c>
      <c r="D42" s="66">
        <v>43677</v>
      </c>
      <c r="E42" s="67">
        <v>2008.6</v>
      </c>
      <c r="F42" s="78"/>
    </row>
    <row r="43" spans="1:12" ht="15.75" thickBot="1" x14ac:dyDescent="0.3">
      <c r="A43" s="94"/>
      <c r="B43" s="102"/>
      <c r="C43" s="103"/>
      <c r="D43" s="103"/>
      <c r="E43" s="103"/>
      <c r="F43" s="98">
        <f>SUM(E37:E42)</f>
        <v>29164.51</v>
      </c>
    </row>
    <row r="44" spans="1:12" x14ac:dyDescent="0.25">
      <c r="A44" s="73" t="s">
        <v>128</v>
      </c>
      <c r="B44" s="59" t="s">
        <v>82</v>
      </c>
      <c r="C44" s="60">
        <v>43590</v>
      </c>
      <c r="D44" s="60">
        <v>43590</v>
      </c>
      <c r="E44" s="61">
        <v>17545</v>
      </c>
      <c r="F44" s="74"/>
    </row>
    <row r="45" spans="1:12" x14ac:dyDescent="0.25">
      <c r="A45" s="75"/>
      <c r="B45" s="62" t="s">
        <v>62</v>
      </c>
      <c r="C45" s="63">
        <v>43597</v>
      </c>
      <c r="D45" s="63">
        <v>43597</v>
      </c>
      <c r="E45" s="64">
        <v>5747.5</v>
      </c>
      <c r="F45" s="76"/>
    </row>
    <row r="46" spans="1:12" x14ac:dyDescent="0.25">
      <c r="A46" s="75"/>
      <c r="B46" s="62" t="s">
        <v>78</v>
      </c>
      <c r="C46" s="63" t="s">
        <v>129</v>
      </c>
      <c r="D46" s="63" t="s">
        <v>130</v>
      </c>
      <c r="E46" s="64">
        <v>10348.16</v>
      </c>
      <c r="F46" s="76"/>
    </row>
    <row r="47" spans="1:12" x14ac:dyDescent="0.25">
      <c r="A47" s="75"/>
      <c r="B47" s="62" t="s">
        <v>39</v>
      </c>
      <c r="C47" s="63" t="s">
        <v>129</v>
      </c>
      <c r="D47" s="63" t="s">
        <v>130</v>
      </c>
      <c r="E47" s="64">
        <v>8293.7000000000007</v>
      </c>
      <c r="F47" s="76"/>
      <c r="L47" s="101"/>
    </row>
    <row r="48" spans="1:12" x14ac:dyDescent="0.25">
      <c r="A48" s="75"/>
      <c r="B48" s="62" t="s">
        <v>24</v>
      </c>
      <c r="C48" s="63" t="s">
        <v>129</v>
      </c>
      <c r="D48" s="63" t="s">
        <v>130</v>
      </c>
      <c r="E48" s="64">
        <v>5999.88</v>
      </c>
      <c r="F48" s="76"/>
    </row>
    <row r="49" spans="1:6" x14ac:dyDescent="0.25">
      <c r="A49" s="75"/>
      <c r="B49" s="62" t="s">
        <v>47</v>
      </c>
      <c r="C49" s="63" t="s">
        <v>129</v>
      </c>
      <c r="D49" s="63" t="s">
        <v>130</v>
      </c>
      <c r="E49" s="64">
        <v>4998.51</v>
      </c>
      <c r="F49" s="76"/>
    </row>
    <row r="50" spans="1:6" x14ac:dyDescent="0.25">
      <c r="A50" s="75"/>
      <c r="B50" s="62" t="s">
        <v>26</v>
      </c>
      <c r="C50" s="63" t="s">
        <v>129</v>
      </c>
      <c r="D50" s="63" t="s">
        <v>131</v>
      </c>
      <c r="E50" s="64">
        <v>4964.82</v>
      </c>
      <c r="F50" s="76"/>
    </row>
    <row r="51" spans="1:6" x14ac:dyDescent="0.25">
      <c r="A51" s="75"/>
      <c r="B51" s="62" t="s">
        <v>48</v>
      </c>
      <c r="C51" s="63" t="s">
        <v>129</v>
      </c>
      <c r="D51" s="63" t="s">
        <v>130</v>
      </c>
      <c r="E51" s="64">
        <v>1500</v>
      </c>
      <c r="F51" s="76"/>
    </row>
    <row r="52" spans="1:6" x14ac:dyDescent="0.25">
      <c r="A52" s="75"/>
      <c r="B52" s="62" t="s">
        <v>30</v>
      </c>
      <c r="C52" s="63" t="s">
        <v>129</v>
      </c>
      <c r="D52" s="63" t="s">
        <v>130</v>
      </c>
      <c r="E52" s="64">
        <v>1000</v>
      </c>
      <c r="F52" s="76"/>
    </row>
    <row r="53" spans="1:6" x14ac:dyDescent="0.25">
      <c r="A53" s="75"/>
      <c r="B53" s="62" t="s">
        <v>27</v>
      </c>
      <c r="C53" s="63" t="s">
        <v>129</v>
      </c>
      <c r="D53" s="63" t="s">
        <v>130</v>
      </c>
      <c r="E53" s="64">
        <v>1000</v>
      </c>
      <c r="F53" s="76"/>
    </row>
    <row r="54" spans="1:6" ht="15.75" thickBot="1" x14ac:dyDescent="0.3">
      <c r="A54" s="77"/>
      <c r="B54" s="65" t="s">
        <v>91</v>
      </c>
      <c r="C54" s="66" t="s">
        <v>129</v>
      </c>
      <c r="D54" s="66" t="s">
        <v>130</v>
      </c>
      <c r="E54" s="67">
        <v>499.99</v>
      </c>
      <c r="F54" s="78"/>
    </row>
    <row r="55" spans="1:6" ht="15.75" thickBot="1" x14ac:dyDescent="0.3">
      <c r="A55" s="94"/>
      <c r="B55" s="102"/>
      <c r="C55" s="103"/>
      <c r="D55" s="103"/>
      <c r="E55" s="103"/>
      <c r="F55" s="98">
        <f>SUM(E44:E54)</f>
        <v>61897.56</v>
      </c>
    </row>
    <row r="56" spans="1:6" x14ac:dyDescent="0.25">
      <c r="A56" s="73" t="s">
        <v>132</v>
      </c>
      <c r="B56" s="59" t="s">
        <v>82</v>
      </c>
      <c r="C56" s="60">
        <v>43572</v>
      </c>
      <c r="D56" s="60">
        <v>43578</v>
      </c>
      <c r="E56" s="61">
        <v>16999.29</v>
      </c>
      <c r="F56" s="74"/>
    </row>
    <row r="57" spans="1:6" x14ac:dyDescent="0.25">
      <c r="A57" s="75"/>
      <c r="B57" s="62" t="s">
        <v>83</v>
      </c>
      <c r="C57" s="63">
        <v>43572</v>
      </c>
      <c r="D57" s="63">
        <v>43578</v>
      </c>
      <c r="E57" s="64">
        <v>8000</v>
      </c>
      <c r="F57" s="76"/>
    </row>
    <row r="58" spans="1:6" x14ac:dyDescent="0.25">
      <c r="A58" s="75"/>
      <c r="B58" s="62" t="s">
        <v>84</v>
      </c>
      <c r="C58" s="63">
        <v>43575</v>
      </c>
      <c r="D58" s="63">
        <v>43578</v>
      </c>
      <c r="E58" s="64">
        <v>4000</v>
      </c>
      <c r="F58" s="76"/>
    </row>
    <row r="59" spans="1:6" x14ac:dyDescent="0.25">
      <c r="A59" s="75"/>
      <c r="B59" s="62" t="s">
        <v>85</v>
      </c>
      <c r="C59" s="63">
        <v>43573</v>
      </c>
      <c r="D59" s="63">
        <v>43578</v>
      </c>
      <c r="E59" s="64">
        <v>3000</v>
      </c>
      <c r="F59" s="76"/>
    </row>
    <row r="60" spans="1:6" x14ac:dyDescent="0.25">
      <c r="A60" s="75"/>
      <c r="B60" s="62" t="s">
        <v>58</v>
      </c>
      <c r="C60" s="63">
        <v>43576</v>
      </c>
      <c r="D60" s="63">
        <v>43577</v>
      </c>
      <c r="E60" s="64">
        <v>6000</v>
      </c>
      <c r="F60" s="76"/>
    </row>
    <row r="61" spans="1:6" x14ac:dyDescent="0.25">
      <c r="A61" s="75"/>
      <c r="B61" s="62" t="s">
        <v>133</v>
      </c>
      <c r="C61" s="63">
        <v>43571</v>
      </c>
      <c r="D61" s="63">
        <v>43578</v>
      </c>
      <c r="E61" s="64">
        <v>4235</v>
      </c>
      <c r="F61" s="76"/>
    </row>
    <row r="62" spans="1:6" x14ac:dyDescent="0.25">
      <c r="A62" s="75"/>
      <c r="B62" s="62" t="s">
        <v>134</v>
      </c>
      <c r="C62" s="63">
        <v>43571</v>
      </c>
      <c r="D62" s="63">
        <v>43578</v>
      </c>
      <c r="E62" s="64">
        <v>13466.21</v>
      </c>
      <c r="F62" s="76"/>
    </row>
    <row r="63" spans="1:6" x14ac:dyDescent="0.25">
      <c r="A63" s="75"/>
      <c r="B63" s="62" t="s">
        <v>87</v>
      </c>
      <c r="C63" s="63">
        <v>43571</v>
      </c>
      <c r="D63" s="63">
        <v>43577</v>
      </c>
      <c r="E63" s="64">
        <v>3068.8</v>
      </c>
      <c r="F63" s="76"/>
    </row>
    <row r="64" spans="1:6" x14ac:dyDescent="0.25">
      <c r="A64" s="75"/>
      <c r="B64" s="62" t="s">
        <v>135</v>
      </c>
      <c r="C64" s="63">
        <v>43571</v>
      </c>
      <c r="D64" s="63">
        <v>43577</v>
      </c>
      <c r="E64" s="64">
        <v>2964.5</v>
      </c>
      <c r="F64" s="76"/>
    </row>
    <row r="65" spans="1:6" x14ac:dyDescent="0.25">
      <c r="A65" s="75"/>
      <c r="B65" s="62" t="s">
        <v>24</v>
      </c>
      <c r="C65" s="63">
        <v>43572</v>
      </c>
      <c r="D65" s="63">
        <v>43578</v>
      </c>
      <c r="E65" s="64">
        <v>6499.94</v>
      </c>
      <c r="F65" s="76"/>
    </row>
    <row r="66" spans="1:6" x14ac:dyDescent="0.25">
      <c r="A66" s="75"/>
      <c r="B66" s="62" t="s">
        <v>47</v>
      </c>
      <c r="C66" s="63">
        <v>43571</v>
      </c>
      <c r="D66" s="63">
        <v>43578</v>
      </c>
      <c r="E66" s="64">
        <v>4999.8599999999997</v>
      </c>
      <c r="F66" s="76"/>
    </row>
    <row r="67" spans="1:6" x14ac:dyDescent="0.25">
      <c r="A67" s="75"/>
      <c r="B67" s="62" t="s">
        <v>26</v>
      </c>
      <c r="C67" s="63">
        <v>43572</v>
      </c>
      <c r="D67" s="63">
        <v>43578</v>
      </c>
      <c r="E67" s="64">
        <v>5004.8599999999997</v>
      </c>
      <c r="F67" s="76"/>
    </row>
    <row r="68" spans="1:6" x14ac:dyDescent="0.25">
      <c r="A68" s="75"/>
      <c r="B68" s="62" t="s">
        <v>29</v>
      </c>
      <c r="C68" s="63">
        <v>43573</v>
      </c>
      <c r="D68" s="63">
        <v>43578</v>
      </c>
      <c r="E68" s="64">
        <v>500</v>
      </c>
      <c r="F68" s="76"/>
    </row>
    <row r="69" spans="1:6" x14ac:dyDescent="0.25">
      <c r="A69" s="75"/>
      <c r="B69" s="62" t="s">
        <v>42</v>
      </c>
      <c r="C69" s="63">
        <v>43572</v>
      </c>
      <c r="D69" s="63">
        <v>43578</v>
      </c>
      <c r="E69" s="64">
        <v>2504.6999999999998</v>
      </c>
      <c r="F69" s="76"/>
    </row>
    <row r="70" spans="1:6" x14ac:dyDescent="0.25">
      <c r="A70" s="75"/>
      <c r="B70" s="62" t="s">
        <v>55</v>
      </c>
      <c r="C70" s="63">
        <v>43571</v>
      </c>
      <c r="D70" s="63">
        <v>43578</v>
      </c>
      <c r="E70" s="64">
        <v>1000</v>
      </c>
      <c r="F70" s="76"/>
    </row>
    <row r="71" spans="1:6" x14ac:dyDescent="0.25">
      <c r="A71" s="75"/>
      <c r="B71" s="62" t="s">
        <v>93</v>
      </c>
      <c r="C71" s="63">
        <v>43572</v>
      </c>
      <c r="D71" s="63">
        <v>43578</v>
      </c>
      <c r="E71" s="64">
        <v>1000</v>
      </c>
      <c r="F71" s="76"/>
    </row>
    <row r="72" spans="1:6" x14ac:dyDescent="0.25">
      <c r="A72" s="75"/>
      <c r="B72" s="62" t="s">
        <v>91</v>
      </c>
      <c r="C72" s="63">
        <v>43572</v>
      </c>
      <c r="D72" s="63">
        <v>43578</v>
      </c>
      <c r="E72" s="64">
        <v>399.98</v>
      </c>
      <c r="F72" s="76"/>
    </row>
    <row r="73" spans="1:6" x14ac:dyDescent="0.25">
      <c r="A73" s="75"/>
      <c r="B73" s="62" t="s">
        <v>136</v>
      </c>
      <c r="C73" s="63">
        <v>43571</v>
      </c>
      <c r="D73" s="63">
        <v>43578</v>
      </c>
      <c r="E73" s="64">
        <v>7030.94</v>
      </c>
      <c r="F73" s="76"/>
    </row>
    <row r="74" spans="1:6" ht="15.75" thickBot="1" x14ac:dyDescent="0.3">
      <c r="A74" s="77"/>
      <c r="B74" s="65" t="s">
        <v>137</v>
      </c>
      <c r="C74" s="66">
        <v>43572</v>
      </c>
      <c r="D74" s="66">
        <v>43578</v>
      </c>
      <c r="E74" s="67">
        <v>2904</v>
      </c>
      <c r="F74" s="78"/>
    </row>
    <row r="75" spans="1:6" ht="15.75" thickBot="1" x14ac:dyDescent="0.3">
      <c r="A75" s="94"/>
      <c r="B75" s="102"/>
      <c r="C75" s="103"/>
      <c r="D75" s="103"/>
      <c r="E75" s="103"/>
      <c r="F75" s="98">
        <f>SUM(E56:E74)</f>
        <v>93578.08</v>
      </c>
    </row>
    <row r="76" spans="1:6" x14ac:dyDescent="0.25">
      <c r="A76" s="73" t="s">
        <v>138</v>
      </c>
      <c r="B76" s="59" t="s">
        <v>82</v>
      </c>
      <c r="C76" s="60">
        <v>43544</v>
      </c>
      <c r="D76" s="60">
        <v>43616</v>
      </c>
      <c r="E76" s="61">
        <v>16300</v>
      </c>
      <c r="F76" s="74"/>
    </row>
    <row r="77" spans="1:6" x14ac:dyDescent="0.25">
      <c r="A77" s="75"/>
      <c r="B77" s="62" t="s">
        <v>83</v>
      </c>
      <c r="C77" s="63">
        <v>43544</v>
      </c>
      <c r="D77" s="63">
        <v>43616</v>
      </c>
      <c r="E77" s="64">
        <v>10000</v>
      </c>
      <c r="F77" s="76"/>
    </row>
    <row r="78" spans="1:6" x14ac:dyDescent="0.25">
      <c r="A78" s="75"/>
      <c r="B78" s="62" t="s">
        <v>78</v>
      </c>
      <c r="C78" s="63">
        <v>43550</v>
      </c>
      <c r="D78" s="63">
        <v>43615</v>
      </c>
      <c r="E78" s="64">
        <v>10009</v>
      </c>
      <c r="F78" s="76"/>
    </row>
    <row r="79" spans="1:6" x14ac:dyDescent="0.25">
      <c r="A79" s="75"/>
      <c r="B79" s="62" t="s">
        <v>139</v>
      </c>
      <c r="C79" s="63">
        <v>43550</v>
      </c>
      <c r="D79" s="63">
        <v>43616</v>
      </c>
      <c r="E79" s="64">
        <v>7562.65</v>
      </c>
      <c r="F79" s="76"/>
    </row>
    <row r="80" spans="1:6" x14ac:dyDescent="0.25">
      <c r="A80" s="75"/>
      <c r="B80" s="62" t="s">
        <v>116</v>
      </c>
      <c r="C80" s="63">
        <v>43550</v>
      </c>
      <c r="D80" s="63">
        <v>43616</v>
      </c>
      <c r="E80" s="64">
        <v>9947.11</v>
      </c>
      <c r="F80" s="76"/>
    </row>
    <row r="81" spans="1:6" x14ac:dyDescent="0.25">
      <c r="A81" s="75"/>
      <c r="B81" s="62" t="s">
        <v>140</v>
      </c>
      <c r="C81" s="63">
        <v>43550</v>
      </c>
      <c r="D81" s="63">
        <v>43616</v>
      </c>
      <c r="E81" s="64">
        <v>9999.92</v>
      </c>
      <c r="F81" s="76"/>
    </row>
    <row r="82" spans="1:6" x14ac:dyDescent="0.25">
      <c r="A82" s="75"/>
      <c r="B82" s="62" t="s">
        <v>25</v>
      </c>
      <c r="C82" s="63">
        <v>43550</v>
      </c>
      <c r="D82" s="63">
        <v>43616</v>
      </c>
      <c r="E82" s="64">
        <v>8991.06</v>
      </c>
      <c r="F82" s="76"/>
    </row>
    <row r="83" spans="1:6" x14ac:dyDescent="0.25">
      <c r="A83" s="75"/>
      <c r="B83" s="62" t="s">
        <v>30</v>
      </c>
      <c r="C83" s="63">
        <v>43550</v>
      </c>
      <c r="D83" s="63">
        <v>43616</v>
      </c>
      <c r="E83" s="64">
        <v>1500</v>
      </c>
      <c r="F83" s="76"/>
    </row>
    <row r="84" spans="1:6" x14ac:dyDescent="0.25">
      <c r="A84" s="75"/>
      <c r="B84" s="62" t="s">
        <v>27</v>
      </c>
      <c r="C84" s="63">
        <v>43550</v>
      </c>
      <c r="D84" s="63">
        <v>43616</v>
      </c>
      <c r="E84" s="64">
        <v>1000</v>
      </c>
      <c r="F84" s="76"/>
    </row>
    <row r="85" spans="1:6" x14ac:dyDescent="0.25">
      <c r="A85" s="75"/>
      <c r="B85" s="62" t="s">
        <v>29</v>
      </c>
      <c r="C85" s="63">
        <v>43550</v>
      </c>
      <c r="D85" s="63">
        <v>43616</v>
      </c>
      <c r="E85" s="64">
        <v>1500</v>
      </c>
      <c r="F85" s="76"/>
    </row>
    <row r="86" spans="1:6" x14ac:dyDescent="0.25">
      <c r="A86" s="75"/>
      <c r="B86" s="62" t="s">
        <v>92</v>
      </c>
      <c r="C86" s="63">
        <v>43550</v>
      </c>
      <c r="D86" s="63">
        <v>43616</v>
      </c>
      <c r="E86" s="64">
        <v>1499.19</v>
      </c>
      <c r="F86" s="76"/>
    </row>
    <row r="87" spans="1:6" x14ac:dyDescent="0.25">
      <c r="A87" s="75"/>
      <c r="B87" s="62" t="s">
        <v>93</v>
      </c>
      <c r="C87" s="63">
        <v>43550</v>
      </c>
      <c r="D87" s="63">
        <v>43616</v>
      </c>
      <c r="E87" s="64">
        <v>2500</v>
      </c>
      <c r="F87" s="76"/>
    </row>
    <row r="88" spans="1:6" ht="15.75" thickBot="1" x14ac:dyDescent="0.3">
      <c r="A88" s="77"/>
      <c r="B88" s="65" t="s">
        <v>125</v>
      </c>
      <c r="C88" s="66">
        <v>43550</v>
      </c>
      <c r="D88" s="66">
        <v>43616</v>
      </c>
      <c r="E88" s="67">
        <v>1000</v>
      </c>
      <c r="F88" s="78"/>
    </row>
    <row r="89" spans="1:6" ht="15.75" thickBot="1" x14ac:dyDescent="0.3">
      <c r="A89" s="94"/>
      <c r="B89" s="102"/>
      <c r="C89" s="103"/>
      <c r="D89" s="103"/>
      <c r="E89" s="103"/>
      <c r="F89" s="98">
        <f>SUM(E76:E88)</f>
        <v>81808.930000000008</v>
      </c>
    </row>
    <row r="90" spans="1:6" x14ac:dyDescent="0.25">
      <c r="A90" s="73" t="s">
        <v>141</v>
      </c>
      <c r="B90" s="59" t="s">
        <v>142</v>
      </c>
      <c r="C90" s="60">
        <v>43556</v>
      </c>
      <c r="D90" s="60">
        <v>43616</v>
      </c>
      <c r="E90" s="61">
        <v>806.58</v>
      </c>
      <c r="F90" s="74"/>
    </row>
    <row r="91" spans="1:6" x14ac:dyDescent="0.25">
      <c r="A91" s="75"/>
      <c r="B91" s="62" t="s">
        <v>142</v>
      </c>
      <c r="C91" s="63">
        <v>43617</v>
      </c>
      <c r="D91" s="63">
        <v>43677</v>
      </c>
      <c r="E91" s="64">
        <v>806.58</v>
      </c>
      <c r="F91" s="76"/>
    </row>
    <row r="92" spans="1:6" x14ac:dyDescent="0.25">
      <c r="A92" s="75"/>
      <c r="B92" s="62" t="s">
        <v>62</v>
      </c>
      <c r="C92" s="63">
        <v>43630</v>
      </c>
      <c r="D92" s="63">
        <v>43630</v>
      </c>
      <c r="E92" s="64">
        <v>1815</v>
      </c>
      <c r="F92" s="76"/>
    </row>
    <row r="93" spans="1:6" x14ac:dyDescent="0.25">
      <c r="A93" s="75"/>
      <c r="B93" s="62" t="s">
        <v>62</v>
      </c>
      <c r="C93" s="63">
        <v>43594</v>
      </c>
      <c r="D93" s="63">
        <v>43594</v>
      </c>
      <c r="E93" s="64">
        <v>2420</v>
      </c>
      <c r="F93" s="76"/>
    </row>
    <row r="94" spans="1:6" x14ac:dyDescent="0.25">
      <c r="A94" s="75"/>
      <c r="B94" s="62" t="s">
        <v>143</v>
      </c>
      <c r="C94" s="63">
        <v>43571</v>
      </c>
      <c r="D94" s="63">
        <v>42489</v>
      </c>
      <c r="E94" s="64">
        <v>598.95000000000005</v>
      </c>
      <c r="F94" s="76"/>
    </row>
    <row r="95" spans="1:6" x14ac:dyDescent="0.25">
      <c r="A95" s="75"/>
      <c r="B95" s="62" t="s">
        <v>143</v>
      </c>
      <c r="C95" s="63">
        <v>43571</v>
      </c>
      <c r="D95" s="63">
        <v>42489</v>
      </c>
      <c r="E95" s="64">
        <v>6655</v>
      </c>
      <c r="F95" s="76"/>
    </row>
    <row r="96" spans="1:6" x14ac:dyDescent="0.25">
      <c r="A96" s="75"/>
      <c r="B96" s="62" t="s">
        <v>144</v>
      </c>
      <c r="C96" s="63">
        <v>43556</v>
      </c>
      <c r="D96" s="63">
        <v>43616</v>
      </c>
      <c r="E96" s="64">
        <v>729.39</v>
      </c>
      <c r="F96" s="76"/>
    </row>
    <row r="97" spans="1:6" x14ac:dyDescent="0.25">
      <c r="A97" s="75"/>
      <c r="B97" s="62" t="s">
        <v>144</v>
      </c>
      <c r="C97" s="63">
        <v>43586</v>
      </c>
      <c r="D97" s="63" t="s">
        <v>145</v>
      </c>
      <c r="E97" s="64">
        <v>729.39</v>
      </c>
      <c r="F97" s="76"/>
    </row>
    <row r="98" spans="1:6" x14ac:dyDescent="0.25">
      <c r="A98" s="75"/>
      <c r="B98" s="62" t="s">
        <v>62</v>
      </c>
      <c r="C98" s="63">
        <v>43578</v>
      </c>
      <c r="D98" s="63">
        <v>43578</v>
      </c>
      <c r="E98" s="64">
        <v>2359.5</v>
      </c>
      <c r="F98" s="76"/>
    </row>
    <row r="99" spans="1:6" x14ac:dyDescent="0.25">
      <c r="A99" s="75"/>
      <c r="B99" s="62" t="s">
        <v>62</v>
      </c>
      <c r="C99" s="63">
        <v>43556</v>
      </c>
      <c r="D99" s="63">
        <v>43556</v>
      </c>
      <c r="E99" s="64">
        <v>180</v>
      </c>
      <c r="F99" s="76"/>
    </row>
    <row r="100" spans="1:6" x14ac:dyDescent="0.25">
      <c r="A100" s="75"/>
      <c r="B100" s="62" t="s">
        <v>146</v>
      </c>
      <c r="C100" s="63">
        <v>43556</v>
      </c>
      <c r="D100" s="63">
        <v>43677</v>
      </c>
      <c r="E100" s="64">
        <v>3630</v>
      </c>
      <c r="F100" s="76"/>
    </row>
    <row r="101" spans="1:6" x14ac:dyDescent="0.25">
      <c r="A101" s="75"/>
      <c r="B101" s="62" t="s">
        <v>147</v>
      </c>
      <c r="C101" s="63">
        <v>43563</v>
      </c>
      <c r="D101" s="63">
        <v>43830</v>
      </c>
      <c r="E101" s="64">
        <v>2299</v>
      </c>
      <c r="F101" s="76"/>
    </row>
    <row r="102" spans="1:6" ht="15.75" thickBot="1" x14ac:dyDescent="0.3">
      <c r="A102" s="77"/>
      <c r="B102" s="65" t="s">
        <v>148</v>
      </c>
      <c r="C102" s="66">
        <v>43586</v>
      </c>
      <c r="D102" s="66" t="s">
        <v>145</v>
      </c>
      <c r="E102" s="67">
        <v>2352.2399999999998</v>
      </c>
      <c r="F102" s="78"/>
    </row>
    <row r="103" spans="1:6" ht="15.75" thickBot="1" x14ac:dyDescent="0.3">
      <c r="A103" s="94"/>
      <c r="B103" s="102"/>
      <c r="C103" s="103"/>
      <c r="D103" s="103"/>
      <c r="E103" s="103"/>
      <c r="F103" s="98">
        <f>SUM(E90:E102)</f>
        <v>25381.629999999997</v>
      </c>
    </row>
    <row r="104" spans="1:6" ht="15.75" thickBot="1" x14ac:dyDescent="0.3">
      <c r="A104" s="2"/>
      <c r="B104" s="2"/>
      <c r="C104" s="2"/>
      <c r="D104" s="2"/>
      <c r="E104" s="2"/>
      <c r="F104" s="2"/>
    </row>
    <row r="105" spans="1:6" ht="15.75" thickBot="1" x14ac:dyDescent="0.3">
      <c r="A105" s="79"/>
      <c r="B105" s="68"/>
      <c r="C105" s="69"/>
      <c r="D105" s="69"/>
      <c r="E105" s="55" t="s">
        <v>156</v>
      </c>
      <c r="F105" s="56">
        <f>SUM(F2:F103)</f>
        <v>458442.62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D23" sqref="D23"/>
    </sheetView>
  </sheetViews>
  <sheetFormatPr baseColWidth="10" defaultRowHeight="15" x14ac:dyDescent="0.25"/>
  <cols>
    <col min="1" max="1" width="47" bestFit="1" customWidth="1"/>
    <col min="2" max="2" width="27.140625" customWidth="1"/>
    <col min="3" max="3" width="38" customWidth="1"/>
    <col min="4" max="4" width="23.5703125" customWidth="1"/>
    <col min="5" max="5" width="32.42578125" customWidth="1"/>
    <col min="6" max="6" width="12.28515625" bestFit="1" customWidth="1"/>
    <col min="7" max="7" width="10.42578125" bestFit="1" customWidth="1"/>
    <col min="8" max="8" width="13.5703125" bestFit="1" customWidth="1"/>
    <col min="9" max="9" width="11.85546875" bestFit="1" customWidth="1"/>
    <col min="10" max="10" width="16.42578125" customWidth="1"/>
  </cols>
  <sheetData>
    <row r="1" spans="1:13" ht="15.75" thickBot="1" x14ac:dyDescent="0.3">
      <c r="A1" s="41" t="s">
        <v>0</v>
      </c>
      <c r="B1" s="42" t="s">
        <v>149</v>
      </c>
      <c r="C1" s="42" t="s">
        <v>150</v>
      </c>
      <c r="D1" s="42" t="s">
        <v>1</v>
      </c>
      <c r="E1" s="42" t="s">
        <v>2</v>
      </c>
      <c r="F1" s="42" t="s">
        <v>3</v>
      </c>
      <c r="G1" s="42" t="s">
        <v>4</v>
      </c>
      <c r="H1" s="43" t="s">
        <v>5</v>
      </c>
      <c r="I1" s="43" t="s">
        <v>6</v>
      </c>
      <c r="J1" s="44" t="s">
        <v>7</v>
      </c>
      <c r="K1" s="2"/>
      <c r="L1" s="2"/>
      <c r="M1" s="2"/>
    </row>
    <row r="2" spans="1:13" ht="52.5" thickBot="1" x14ac:dyDescent="0.3">
      <c r="A2" s="46" t="s">
        <v>154</v>
      </c>
      <c r="B2" s="47" t="s">
        <v>8</v>
      </c>
      <c r="C2" s="48" t="s">
        <v>155</v>
      </c>
      <c r="D2" s="52" t="s">
        <v>9</v>
      </c>
      <c r="E2" s="53" t="s">
        <v>10</v>
      </c>
      <c r="F2" s="49">
        <v>43567</v>
      </c>
      <c r="G2" s="49">
        <v>43643</v>
      </c>
      <c r="H2" s="50">
        <v>216</v>
      </c>
      <c r="J2" s="51"/>
      <c r="K2" s="2"/>
      <c r="L2" s="2"/>
      <c r="M2" s="2"/>
    </row>
    <row r="3" spans="1:13" ht="15.75" thickBot="1" x14ac:dyDescent="0.3">
      <c r="A3" s="105"/>
      <c r="B3" s="106"/>
      <c r="C3" s="106"/>
      <c r="D3" s="107"/>
      <c r="E3" s="108"/>
      <c r="F3" s="109"/>
      <c r="G3" s="109"/>
      <c r="H3" s="110"/>
      <c r="I3" s="111"/>
      <c r="J3" s="112">
        <v>216</v>
      </c>
      <c r="K3" s="2"/>
      <c r="L3" s="2"/>
      <c r="M3" s="2"/>
    </row>
    <row r="4" spans="1:13" ht="27" thickBot="1" x14ac:dyDescent="0.3">
      <c r="A4" s="39"/>
      <c r="B4" s="35"/>
      <c r="C4" s="45" t="s">
        <v>11</v>
      </c>
      <c r="D4" s="36" t="s">
        <v>12</v>
      </c>
      <c r="E4" s="54" t="s">
        <v>13</v>
      </c>
      <c r="F4" s="37">
        <v>43633</v>
      </c>
      <c r="G4" s="37">
        <v>43677</v>
      </c>
      <c r="H4" s="38">
        <v>562.65</v>
      </c>
      <c r="J4" s="40"/>
      <c r="K4" s="2"/>
      <c r="L4" s="2"/>
      <c r="M4" s="2"/>
    </row>
    <row r="5" spans="1:13" ht="15.75" thickBot="1" x14ac:dyDescent="0.3">
      <c r="A5" s="105"/>
      <c r="B5" s="106"/>
      <c r="C5" s="106"/>
      <c r="D5" s="107"/>
      <c r="E5" s="108"/>
      <c r="F5" s="109"/>
      <c r="G5" s="109"/>
      <c r="H5" s="110"/>
      <c r="I5" s="111"/>
      <c r="J5" s="112">
        <f>H4</f>
        <v>562.65</v>
      </c>
      <c r="K5" s="2"/>
      <c r="L5" s="2"/>
      <c r="M5" s="2"/>
    </row>
    <row r="6" spans="1:13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113"/>
      <c r="B7" s="114"/>
      <c r="C7" s="114"/>
      <c r="D7" s="115"/>
      <c r="E7" s="31"/>
      <c r="F7" s="116"/>
      <c r="G7" s="116"/>
      <c r="H7" s="118" t="s">
        <v>161</v>
      </c>
      <c r="I7" s="117"/>
      <c r="J7" s="119">
        <f>SUM(J3:J5)</f>
        <v>778.65</v>
      </c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61" workbookViewId="0">
      <selection activeCell="H62" sqref="H62"/>
    </sheetView>
  </sheetViews>
  <sheetFormatPr baseColWidth="10" defaultRowHeight="15" x14ac:dyDescent="0.25"/>
  <cols>
    <col min="1" max="1" width="39.7109375" bestFit="1" customWidth="1"/>
    <col min="2" max="2" width="27.140625" bestFit="1" customWidth="1"/>
    <col min="3" max="3" width="29" bestFit="1" customWidth="1"/>
    <col min="4" max="4" width="58.7109375" bestFit="1" customWidth="1"/>
    <col min="5" max="5" width="12.85546875" style="6" bestFit="1" customWidth="1"/>
    <col min="6" max="6" width="12.5703125" style="6" customWidth="1"/>
    <col min="7" max="7" width="23.7109375" bestFit="1" customWidth="1"/>
    <col min="8" max="8" width="16" customWidth="1"/>
  </cols>
  <sheetData>
    <row r="1" spans="1:11" ht="15.75" thickBot="1" x14ac:dyDescent="0.3">
      <c r="A1" s="16" t="s">
        <v>0</v>
      </c>
      <c r="B1" s="16" t="s">
        <v>149</v>
      </c>
      <c r="C1" s="16" t="s">
        <v>150</v>
      </c>
      <c r="D1" s="16" t="s">
        <v>153</v>
      </c>
      <c r="E1" s="7" t="s">
        <v>3</v>
      </c>
      <c r="F1" s="7" t="s">
        <v>4</v>
      </c>
      <c r="G1" s="8" t="s">
        <v>5</v>
      </c>
      <c r="H1" s="9" t="s">
        <v>7</v>
      </c>
      <c r="I1" s="3"/>
      <c r="J1" s="3"/>
      <c r="K1" s="2"/>
    </row>
    <row r="2" spans="1:11" x14ac:dyDescent="0.25">
      <c r="A2" s="57" t="s">
        <v>157</v>
      </c>
      <c r="B2" s="58" t="s">
        <v>15</v>
      </c>
      <c r="C2" s="18" t="s">
        <v>16</v>
      </c>
      <c r="D2" s="19" t="s">
        <v>41</v>
      </c>
      <c r="E2" s="20">
        <v>43810</v>
      </c>
      <c r="F2" s="20">
        <v>43830</v>
      </c>
      <c r="G2" s="21">
        <v>5000</v>
      </c>
      <c r="H2" s="22"/>
      <c r="I2" s="3"/>
      <c r="J2" s="3"/>
      <c r="K2" s="2"/>
    </row>
    <row r="3" spans="1:11" x14ac:dyDescent="0.25">
      <c r="A3" s="23"/>
      <c r="B3" s="10"/>
      <c r="C3" s="10"/>
      <c r="D3" s="14" t="s">
        <v>17</v>
      </c>
      <c r="E3" s="12">
        <v>43810</v>
      </c>
      <c r="F3" s="12">
        <v>43830</v>
      </c>
      <c r="G3" s="13">
        <v>2000</v>
      </c>
      <c r="H3" s="24"/>
      <c r="I3" s="3"/>
      <c r="J3" s="3"/>
      <c r="K3" s="2"/>
    </row>
    <row r="4" spans="1:11" x14ac:dyDescent="0.25">
      <c r="A4" s="23"/>
      <c r="B4" s="10"/>
      <c r="C4" s="10"/>
      <c r="D4" s="10" t="s">
        <v>18</v>
      </c>
      <c r="E4" s="12">
        <v>43810</v>
      </c>
      <c r="F4" s="12">
        <v>43830</v>
      </c>
      <c r="G4" s="13">
        <v>4000</v>
      </c>
      <c r="H4" s="24"/>
      <c r="I4" s="3"/>
      <c r="J4" s="3"/>
      <c r="K4" s="2"/>
    </row>
    <row r="5" spans="1:11" x14ac:dyDescent="0.25">
      <c r="A5" s="23"/>
      <c r="B5" s="10"/>
      <c r="C5" s="10"/>
      <c r="D5" s="10" t="s">
        <v>19</v>
      </c>
      <c r="E5" s="12">
        <v>43810</v>
      </c>
      <c r="F5" s="12">
        <v>43830</v>
      </c>
      <c r="G5" s="13">
        <v>1000</v>
      </c>
      <c r="H5" s="24"/>
      <c r="I5" s="3"/>
      <c r="J5" s="3"/>
      <c r="K5" s="2"/>
    </row>
    <row r="6" spans="1:11" x14ac:dyDescent="0.25">
      <c r="A6" s="23"/>
      <c r="B6" s="10"/>
      <c r="C6" s="10"/>
      <c r="D6" s="10" t="s">
        <v>20</v>
      </c>
      <c r="E6" s="12">
        <v>43810</v>
      </c>
      <c r="F6" s="12">
        <v>43830</v>
      </c>
      <c r="G6" s="13">
        <v>1512.5</v>
      </c>
      <c r="H6" s="24"/>
      <c r="I6" s="3"/>
      <c r="J6" s="3"/>
      <c r="K6" s="2"/>
    </row>
    <row r="7" spans="1:11" x14ac:dyDescent="0.25">
      <c r="A7" s="23"/>
      <c r="B7" s="10"/>
      <c r="C7" s="10"/>
      <c r="D7" s="10" t="s">
        <v>21</v>
      </c>
      <c r="E7" s="12">
        <v>43810</v>
      </c>
      <c r="F7" s="12">
        <v>43830</v>
      </c>
      <c r="G7" s="13">
        <v>500</v>
      </c>
      <c r="H7" s="24"/>
      <c r="I7" s="3"/>
      <c r="J7" s="3"/>
      <c r="K7" s="2"/>
    </row>
    <row r="8" spans="1:11" x14ac:dyDescent="0.25">
      <c r="A8" s="23"/>
      <c r="B8" s="10"/>
      <c r="C8" s="10"/>
      <c r="D8" s="10" t="s">
        <v>22</v>
      </c>
      <c r="E8" s="12">
        <v>43810</v>
      </c>
      <c r="F8" s="12">
        <v>43830</v>
      </c>
      <c r="G8" s="13">
        <v>9997.14</v>
      </c>
      <c r="H8" s="24"/>
      <c r="I8" s="3"/>
      <c r="J8" s="3"/>
      <c r="K8" s="2"/>
    </row>
    <row r="9" spans="1:11" x14ac:dyDescent="0.25">
      <c r="A9" s="23"/>
      <c r="B9" s="10"/>
      <c r="C9" s="10"/>
      <c r="D9" s="10" t="s">
        <v>23</v>
      </c>
      <c r="E9" s="12">
        <v>43810</v>
      </c>
      <c r="F9" s="12">
        <v>43830</v>
      </c>
      <c r="G9" s="13">
        <v>4984.17</v>
      </c>
      <c r="H9" s="24"/>
      <c r="I9" s="3"/>
      <c r="J9" s="3"/>
      <c r="K9" s="2"/>
    </row>
    <row r="10" spans="1:11" x14ac:dyDescent="0.25">
      <c r="A10" s="23"/>
      <c r="B10" s="10"/>
      <c r="C10" s="10"/>
      <c r="D10" s="10" t="s">
        <v>24</v>
      </c>
      <c r="E10" s="12">
        <v>43810</v>
      </c>
      <c r="F10" s="12">
        <v>43830</v>
      </c>
      <c r="G10" s="13">
        <v>5999.93</v>
      </c>
      <c r="H10" s="24"/>
      <c r="I10" s="3"/>
      <c r="J10" s="3"/>
      <c r="K10" s="2"/>
    </row>
    <row r="11" spans="1:11" x14ac:dyDescent="0.25">
      <c r="A11" s="23"/>
      <c r="B11" s="10"/>
      <c r="C11" s="10"/>
      <c r="D11" s="10" t="s">
        <v>25</v>
      </c>
      <c r="E11" s="12">
        <v>43810</v>
      </c>
      <c r="F11" s="12">
        <v>43830</v>
      </c>
      <c r="G11" s="13">
        <v>3962.75</v>
      </c>
      <c r="H11" s="24"/>
      <c r="I11" s="3"/>
      <c r="J11" s="3"/>
      <c r="K11" s="2"/>
    </row>
    <row r="12" spans="1:11" x14ac:dyDescent="0.25">
      <c r="A12" s="23"/>
      <c r="B12" s="10"/>
      <c r="C12" s="10"/>
      <c r="D12" s="10" t="s">
        <v>26</v>
      </c>
      <c r="E12" s="12">
        <v>43810</v>
      </c>
      <c r="F12" s="12">
        <v>43830</v>
      </c>
      <c r="G12" s="13">
        <v>1979.65</v>
      </c>
      <c r="H12" s="24"/>
      <c r="I12" s="3"/>
      <c r="J12" s="3"/>
      <c r="K12" s="2"/>
    </row>
    <row r="13" spans="1:11" x14ac:dyDescent="0.25">
      <c r="A13" s="23"/>
      <c r="B13" s="10"/>
      <c r="C13" s="10"/>
      <c r="D13" s="10" t="s">
        <v>27</v>
      </c>
      <c r="E13" s="12">
        <v>43810</v>
      </c>
      <c r="F13" s="12">
        <v>43830</v>
      </c>
      <c r="G13" s="13">
        <v>1000</v>
      </c>
      <c r="H13" s="24"/>
      <c r="I13" s="3"/>
      <c r="J13" s="3"/>
      <c r="K13" s="2"/>
    </row>
    <row r="14" spans="1:11" x14ac:dyDescent="0.25">
      <c r="A14" s="23"/>
      <c r="B14" s="10"/>
      <c r="C14" s="10"/>
      <c r="D14" s="10" t="s">
        <v>28</v>
      </c>
      <c r="E14" s="12">
        <v>43810</v>
      </c>
      <c r="F14" s="12">
        <v>43830</v>
      </c>
      <c r="G14" s="13">
        <v>2000</v>
      </c>
      <c r="H14" s="24"/>
      <c r="I14" s="3"/>
      <c r="J14" s="3"/>
      <c r="K14" s="2"/>
    </row>
    <row r="15" spans="1:11" x14ac:dyDescent="0.25">
      <c r="A15" s="23"/>
      <c r="B15" s="10"/>
      <c r="C15" s="10"/>
      <c r="D15" s="10" t="s">
        <v>29</v>
      </c>
      <c r="E15" s="12">
        <v>43810</v>
      </c>
      <c r="F15" s="12">
        <v>43830</v>
      </c>
      <c r="G15" s="13">
        <v>500</v>
      </c>
      <c r="H15" s="24"/>
      <c r="I15" s="3"/>
      <c r="J15" s="3"/>
      <c r="K15" s="2"/>
    </row>
    <row r="16" spans="1:11" x14ac:dyDescent="0.25">
      <c r="A16" s="23"/>
      <c r="B16" s="10"/>
      <c r="C16" s="10"/>
      <c r="D16" s="10" t="s">
        <v>30</v>
      </c>
      <c r="E16" s="12">
        <v>43810</v>
      </c>
      <c r="F16" s="12">
        <v>43830</v>
      </c>
      <c r="G16" s="13">
        <v>500</v>
      </c>
      <c r="H16" s="24"/>
      <c r="I16" s="3"/>
      <c r="J16" s="3"/>
      <c r="K16" s="2"/>
    </row>
    <row r="17" spans="1:11" x14ac:dyDescent="0.25">
      <c r="A17" s="23"/>
      <c r="B17" s="10"/>
      <c r="C17" s="10"/>
      <c r="D17" s="10" t="s">
        <v>31</v>
      </c>
      <c r="E17" s="12">
        <v>43810</v>
      </c>
      <c r="F17" s="12">
        <v>43830</v>
      </c>
      <c r="G17" s="13">
        <v>500</v>
      </c>
      <c r="H17" s="24"/>
      <c r="I17" s="3"/>
      <c r="J17" s="3"/>
      <c r="K17" s="2"/>
    </row>
    <row r="18" spans="1:11" x14ac:dyDescent="0.25">
      <c r="A18" s="23"/>
      <c r="B18" s="10"/>
      <c r="C18" s="10"/>
      <c r="D18" s="10" t="s">
        <v>32</v>
      </c>
      <c r="E18" s="12">
        <v>43810</v>
      </c>
      <c r="F18" s="12">
        <v>43830</v>
      </c>
      <c r="G18" s="13">
        <v>1996.5</v>
      </c>
      <c r="H18" s="24"/>
      <c r="I18" s="3"/>
      <c r="J18" s="3"/>
      <c r="K18" s="2"/>
    </row>
    <row r="19" spans="1:11" x14ac:dyDescent="0.25">
      <c r="A19" s="23"/>
      <c r="B19" s="10"/>
      <c r="C19" s="10"/>
      <c r="D19" s="10" t="s">
        <v>33</v>
      </c>
      <c r="E19" s="12">
        <v>43810</v>
      </c>
      <c r="F19" s="12">
        <v>43830</v>
      </c>
      <c r="G19" s="13">
        <v>1000</v>
      </c>
      <c r="H19" s="24"/>
      <c r="I19" s="3"/>
      <c r="J19" s="3"/>
      <c r="K19" s="2"/>
    </row>
    <row r="20" spans="1:11" x14ac:dyDescent="0.25">
      <c r="A20" s="23"/>
      <c r="B20" s="10"/>
      <c r="C20" s="10"/>
      <c r="D20" s="10" t="s">
        <v>34</v>
      </c>
      <c r="E20" s="12">
        <v>43810</v>
      </c>
      <c r="F20" s="12">
        <v>43828</v>
      </c>
      <c r="G20" s="13">
        <v>500</v>
      </c>
      <c r="H20" s="24"/>
      <c r="I20" s="3"/>
      <c r="J20" s="3"/>
      <c r="K20" s="2"/>
    </row>
    <row r="21" spans="1:11" x14ac:dyDescent="0.25">
      <c r="A21" s="23"/>
      <c r="B21" s="10"/>
      <c r="C21" s="10"/>
      <c r="D21" s="10" t="s">
        <v>35</v>
      </c>
      <c r="E21" s="12">
        <v>43810</v>
      </c>
      <c r="F21" s="12">
        <v>43830</v>
      </c>
      <c r="G21" s="13">
        <v>500</v>
      </c>
      <c r="H21" s="24"/>
      <c r="I21" s="3"/>
      <c r="J21" s="3"/>
      <c r="K21" s="2"/>
    </row>
    <row r="22" spans="1:11" ht="15.75" thickBot="1" x14ac:dyDescent="0.3">
      <c r="A22" s="25"/>
      <c r="B22" s="26"/>
      <c r="C22" s="26"/>
      <c r="D22" s="26" t="s">
        <v>36</v>
      </c>
      <c r="E22" s="27">
        <v>43810</v>
      </c>
      <c r="F22" s="27">
        <v>43830</v>
      </c>
      <c r="G22" s="28">
        <v>500</v>
      </c>
      <c r="H22" s="29"/>
      <c r="I22" s="3"/>
      <c r="J22" s="3"/>
      <c r="K22" s="2"/>
    </row>
    <row r="23" spans="1:11" ht="15.75" thickBot="1" x14ac:dyDescent="0.3">
      <c r="A23" s="120"/>
      <c r="B23" s="104"/>
      <c r="C23" s="104"/>
      <c r="D23" s="104"/>
      <c r="E23" s="121"/>
      <c r="F23" s="121"/>
      <c r="G23" s="122"/>
      <c r="H23" s="123">
        <f>SUM(G2:G22)</f>
        <v>49932.639999999999</v>
      </c>
      <c r="I23" s="3"/>
      <c r="J23" s="3"/>
      <c r="K23" s="2"/>
    </row>
    <row r="24" spans="1:11" x14ac:dyDescent="0.25">
      <c r="A24" s="57" t="s">
        <v>158</v>
      </c>
      <c r="B24" s="58" t="s">
        <v>37</v>
      </c>
      <c r="C24" s="18" t="s">
        <v>38</v>
      </c>
      <c r="D24" s="19" t="s">
        <v>39</v>
      </c>
      <c r="E24" s="20">
        <v>43760</v>
      </c>
      <c r="F24" s="20">
        <v>43764</v>
      </c>
      <c r="G24" s="21">
        <v>7502</v>
      </c>
      <c r="H24" s="22"/>
      <c r="I24" s="3"/>
      <c r="J24" s="3"/>
      <c r="K24" s="2"/>
    </row>
    <row r="25" spans="1:11" x14ac:dyDescent="0.25">
      <c r="A25" s="23"/>
      <c r="B25" s="10"/>
      <c r="C25" s="10"/>
      <c r="D25" s="11" t="s">
        <v>40</v>
      </c>
      <c r="E25" s="12">
        <v>43757</v>
      </c>
      <c r="F25" s="12">
        <v>43765</v>
      </c>
      <c r="G25" s="13">
        <v>3699.77</v>
      </c>
      <c r="H25" s="24"/>
      <c r="I25" s="3"/>
      <c r="J25" s="3"/>
      <c r="K25" s="2"/>
    </row>
    <row r="26" spans="1:11" x14ac:dyDescent="0.25">
      <c r="A26" s="23"/>
      <c r="B26" s="10"/>
      <c r="C26" s="10"/>
      <c r="D26" s="11" t="s">
        <v>25</v>
      </c>
      <c r="E26" s="12">
        <v>43757</v>
      </c>
      <c r="F26" s="12">
        <v>43765</v>
      </c>
      <c r="G26" s="13">
        <v>2989.55</v>
      </c>
      <c r="H26" s="24"/>
      <c r="I26" s="3"/>
      <c r="J26" s="3"/>
      <c r="K26" s="2"/>
    </row>
    <row r="27" spans="1:11" x14ac:dyDescent="0.25">
      <c r="A27" s="23"/>
      <c r="B27" s="10"/>
      <c r="C27" s="10"/>
      <c r="D27" s="11" t="s">
        <v>26</v>
      </c>
      <c r="E27" s="12">
        <v>43756</v>
      </c>
      <c r="F27" s="12">
        <v>43766</v>
      </c>
      <c r="G27" s="13">
        <v>2010.29</v>
      </c>
      <c r="H27" s="24"/>
      <c r="I27" s="3"/>
      <c r="J27" s="3"/>
      <c r="K27" s="2"/>
    </row>
    <row r="28" spans="1:11" x14ac:dyDescent="0.25">
      <c r="A28" s="23"/>
      <c r="B28" s="10"/>
      <c r="C28" s="10"/>
      <c r="D28" s="11" t="s">
        <v>41</v>
      </c>
      <c r="E28" s="12">
        <v>43748</v>
      </c>
      <c r="F28" s="12">
        <v>43399</v>
      </c>
      <c r="G28" s="13">
        <v>6050</v>
      </c>
      <c r="H28" s="24"/>
      <c r="I28" s="3"/>
      <c r="J28" s="3"/>
      <c r="K28" s="2"/>
    </row>
    <row r="29" spans="1:11" x14ac:dyDescent="0.25">
      <c r="A29" s="23"/>
      <c r="B29" s="10"/>
      <c r="C29" s="10"/>
      <c r="D29" s="11" t="s">
        <v>18</v>
      </c>
      <c r="E29" s="12">
        <v>43748</v>
      </c>
      <c r="F29" s="12">
        <v>43764</v>
      </c>
      <c r="G29" s="13">
        <v>4840</v>
      </c>
      <c r="H29" s="24"/>
      <c r="I29" s="3"/>
      <c r="J29" s="3"/>
      <c r="K29" s="2"/>
    </row>
    <row r="30" spans="1:11" x14ac:dyDescent="0.25">
      <c r="A30" s="23"/>
      <c r="B30" s="10"/>
      <c r="C30" s="10"/>
      <c r="D30" s="14" t="s">
        <v>17</v>
      </c>
      <c r="E30" s="12">
        <v>43754</v>
      </c>
      <c r="F30" s="12">
        <v>43764</v>
      </c>
      <c r="G30" s="13">
        <v>2500</v>
      </c>
      <c r="H30" s="24"/>
      <c r="I30" s="3"/>
      <c r="J30" s="3"/>
      <c r="K30" s="2"/>
    </row>
    <row r="31" spans="1:11" x14ac:dyDescent="0.25">
      <c r="A31" s="23"/>
      <c r="B31" s="10"/>
      <c r="C31" s="10"/>
      <c r="D31" s="14" t="s">
        <v>19</v>
      </c>
      <c r="E31" s="12">
        <v>43748</v>
      </c>
      <c r="F31" s="12">
        <v>43764</v>
      </c>
      <c r="G31" s="13">
        <v>1500</v>
      </c>
      <c r="H31" s="24"/>
      <c r="I31" s="3"/>
      <c r="J31" s="3"/>
      <c r="K31" s="2"/>
    </row>
    <row r="32" spans="1:11" x14ac:dyDescent="0.25">
      <c r="A32" s="23"/>
      <c r="B32" s="10"/>
      <c r="C32" s="10"/>
      <c r="D32" s="10" t="s">
        <v>42</v>
      </c>
      <c r="E32" s="12">
        <v>43759</v>
      </c>
      <c r="F32" s="12">
        <v>43766</v>
      </c>
      <c r="G32" s="13">
        <v>2000</v>
      </c>
      <c r="H32" s="24"/>
      <c r="I32" s="3"/>
      <c r="J32" s="3"/>
      <c r="K32" s="2"/>
    </row>
    <row r="33" spans="1:11" x14ac:dyDescent="0.25">
      <c r="A33" s="23"/>
      <c r="B33" s="10"/>
      <c r="C33" s="10"/>
      <c r="D33" s="10" t="s">
        <v>43</v>
      </c>
      <c r="E33" s="12">
        <v>43754</v>
      </c>
      <c r="F33" s="12">
        <v>43764</v>
      </c>
      <c r="G33" s="13">
        <v>500</v>
      </c>
      <c r="H33" s="24"/>
      <c r="I33" s="3"/>
      <c r="J33" s="3"/>
      <c r="K33" s="2"/>
    </row>
    <row r="34" spans="1:11" x14ac:dyDescent="0.25">
      <c r="A34" s="23"/>
      <c r="B34" s="10"/>
      <c r="C34" s="10"/>
      <c r="D34" s="10" t="s">
        <v>44</v>
      </c>
      <c r="E34" s="12">
        <v>43748</v>
      </c>
      <c r="F34" s="12">
        <v>43764</v>
      </c>
      <c r="G34" s="13">
        <v>1000</v>
      </c>
      <c r="H34" s="24"/>
      <c r="I34" s="3"/>
      <c r="J34" s="3"/>
      <c r="K34" s="2"/>
    </row>
    <row r="35" spans="1:11" ht="15.75" thickBot="1" x14ac:dyDescent="0.3">
      <c r="A35" s="25"/>
      <c r="B35" s="26"/>
      <c r="C35" s="26"/>
      <c r="D35" s="26" t="s">
        <v>45</v>
      </c>
      <c r="E35" s="27">
        <v>43748</v>
      </c>
      <c r="F35" s="27">
        <v>43764</v>
      </c>
      <c r="G35" s="28">
        <v>1000</v>
      </c>
      <c r="H35" s="29"/>
      <c r="I35" s="3"/>
      <c r="J35" s="3"/>
      <c r="K35" s="2"/>
    </row>
    <row r="36" spans="1:11" ht="15.75" thickBot="1" x14ac:dyDescent="0.3">
      <c r="A36" s="120"/>
      <c r="B36" s="104"/>
      <c r="C36" s="104"/>
      <c r="D36" s="104"/>
      <c r="E36" s="121"/>
      <c r="F36" s="121"/>
      <c r="G36" s="122"/>
      <c r="H36" s="123">
        <f>SUM(G24:G35)</f>
        <v>35591.61</v>
      </c>
      <c r="I36" s="3"/>
      <c r="J36" s="3"/>
      <c r="K36" s="2"/>
    </row>
    <row r="37" spans="1:11" x14ac:dyDescent="0.25">
      <c r="A37" s="17"/>
      <c r="B37" s="58" t="s">
        <v>46</v>
      </c>
      <c r="C37" s="18"/>
      <c r="D37" s="18" t="s">
        <v>39</v>
      </c>
      <c r="E37" s="20">
        <v>43787</v>
      </c>
      <c r="F37" s="20">
        <v>43809</v>
      </c>
      <c r="G37" s="21">
        <v>12040.71</v>
      </c>
      <c r="H37" s="22"/>
      <c r="I37" s="3"/>
      <c r="J37" s="3"/>
      <c r="K37" s="2"/>
    </row>
    <row r="38" spans="1:11" x14ac:dyDescent="0.25">
      <c r="A38" s="23"/>
      <c r="B38" s="10"/>
      <c r="C38" s="10"/>
      <c r="D38" s="10" t="s">
        <v>24</v>
      </c>
      <c r="E38" s="12">
        <v>43787</v>
      </c>
      <c r="F38" s="12">
        <v>43809</v>
      </c>
      <c r="G38" s="13">
        <v>3999.87</v>
      </c>
      <c r="H38" s="24"/>
      <c r="I38" s="3"/>
      <c r="J38" s="3"/>
      <c r="K38" s="2"/>
    </row>
    <row r="39" spans="1:11" x14ac:dyDescent="0.25">
      <c r="A39" s="23"/>
      <c r="B39" s="10"/>
      <c r="C39" s="10"/>
      <c r="D39" s="10" t="s">
        <v>47</v>
      </c>
      <c r="E39" s="12">
        <v>43787</v>
      </c>
      <c r="F39" s="12">
        <v>43809</v>
      </c>
      <c r="G39" s="13">
        <v>2988.7</v>
      </c>
      <c r="H39" s="24"/>
      <c r="I39" s="3"/>
      <c r="J39" s="3"/>
      <c r="K39" s="2"/>
    </row>
    <row r="40" spans="1:11" x14ac:dyDescent="0.25">
      <c r="A40" s="23"/>
      <c r="B40" s="10"/>
      <c r="C40" s="10"/>
      <c r="D40" s="10" t="s">
        <v>26</v>
      </c>
      <c r="E40" s="12">
        <v>43787</v>
      </c>
      <c r="F40" s="12">
        <v>43809</v>
      </c>
      <c r="G40" s="13">
        <v>1513.85</v>
      </c>
      <c r="H40" s="24"/>
      <c r="I40" s="3"/>
      <c r="J40" s="3"/>
      <c r="K40" s="2"/>
    </row>
    <row r="41" spans="1:11" x14ac:dyDescent="0.25">
      <c r="A41" s="23"/>
      <c r="B41" s="10"/>
      <c r="C41" s="10"/>
      <c r="D41" s="10" t="s">
        <v>48</v>
      </c>
      <c r="E41" s="12">
        <v>43787</v>
      </c>
      <c r="F41" s="12">
        <v>43809</v>
      </c>
      <c r="G41" s="13">
        <v>1000</v>
      </c>
      <c r="H41" s="24"/>
      <c r="I41" s="3"/>
      <c r="J41" s="3"/>
      <c r="K41" s="2"/>
    </row>
    <row r="42" spans="1:11" x14ac:dyDescent="0.25">
      <c r="A42" s="23"/>
      <c r="B42" s="10"/>
      <c r="C42" s="10"/>
      <c r="D42" s="10" t="s">
        <v>29</v>
      </c>
      <c r="E42" s="12">
        <v>43787</v>
      </c>
      <c r="F42" s="12">
        <v>43809</v>
      </c>
      <c r="G42" s="13">
        <v>500</v>
      </c>
      <c r="H42" s="24"/>
      <c r="I42" s="3"/>
      <c r="J42" s="3"/>
      <c r="K42" s="2"/>
    </row>
    <row r="43" spans="1:11" ht="15.75" thickBot="1" x14ac:dyDescent="0.3">
      <c r="A43" s="23"/>
      <c r="B43" s="10"/>
      <c r="C43" s="10"/>
      <c r="D43" s="10" t="s">
        <v>32</v>
      </c>
      <c r="E43" s="12">
        <v>43787</v>
      </c>
      <c r="F43" s="12">
        <v>43809</v>
      </c>
      <c r="G43" s="13">
        <v>998.25</v>
      </c>
      <c r="H43" s="24"/>
      <c r="I43" s="3"/>
      <c r="J43" s="3"/>
      <c r="K43" s="2"/>
    </row>
    <row r="44" spans="1:11" ht="15.75" thickBot="1" x14ac:dyDescent="0.3">
      <c r="A44" s="120"/>
      <c r="B44" s="104"/>
      <c r="C44" s="104"/>
      <c r="D44" s="104"/>
      <c r="E44" s="121"/>
      <c r="F44" s="121"/>
      <c r="G44" s="122"/>
      <c r="H44" s="123">
        <f>SUM(G37:G43)</f>
        <v>23041.379999999997</v>
      </c>
      <c r="I44" s="3"/>
      <c r="J44" s="3"/>
      <c r="K44" s="2"/>
    </row>
    <row r="45" spans="1:11" x14ac:dyDescent="0.25">
      <c r="A45" s="17"/>
      <c r="B45" s="58" t="s">
        <v>151</v>
      </c>
      <c r="C45" s="18"/>
      <c r="D45" s="19" t="s">
        <v>49</v>
      </c>
      <c r="E45" s="20">
        <v>43799</v>
      </c>
      <c r="F45" s="20">
        <v>43830</v>
      </c>
      <c r="G45" s="21">
        <v>6000</v>
      </c>
      <c r="H45" s="22"/>
      <c r="I45" s="3"/>
      <c r="J45" s="3"/>
      <c r="K45" s="2"/>
    </row>
    <row r="46" spans="1:11" x14ac:dyDescent="0.25">
      <c r="A46" s="23"/>
      <c r="B46" s="10"/>
      <c r="C46" s="10"/>
      <c r="D46" s="10" t="s">
        <v>50</v>
      </c>
      <c r="E46" s="12">
        <v>43799</v>
      </c>
      <c r="F46" s="12">
        <v>43830</v>
      </c>
      <c r="G46" s="13">
        <v>4000</v>
      </c>
      <c r="H46" s="24"/>
      <c r="I46" s="3"/>
      <c r="J46" s="3"/>
      <c r="K46" s="2"/>
    </row>
    <row r="47" spans="1:11" x14ac:dyDescent="0.25">
      <c r="A47" s="23"/>
      <c r="B47" s="10"/>
      <c r="C47" s="10"/>
      <c r="D47" s="10" t="s">
        <v>51</v>
      </c>
      <c r="E47" s="12">
        <v>43799</v>
      </c>
      <c r="F47" s="12">
        <v>43830</v>
      </c>
      <c r="G47" s="13">
        <v>2000</v>
      </c>
      <c r="H47" s="24"/>
      <c r="I47" s="3"/>
      <c r="J47" s="3"/>
      <c r="K47" s="2"/>
    </row>
    <row r="48" spans="1:11" x14ac:dyDescent="0.25">
      <c r="A48" s="23"/>
      <c r="B48" s="10"/>
      <c r="C48" s="10"/>
      <c r="D48" s="10" t="s">
        <v>52</v>
      </c>
      <c r="E48" s="12">
        <v>43799</v>
      </c>
      <c r="F48" s="12">
        <v>43830</v>
      </c>
      <c r="G48" s="13">
        <v>1000</v>
      </c>
      <c r="H48" s="24"/>
      <c r="I48" s="3"/>
      <c r="J48" s="3"/>
      <c r="K48" s="2"/>
    </row>
    <row r="49" spans="1:11" x14ac:dyDescent="0.25">
      <c r="A49" s="23"/>
      <c r="B49" s="10"/>
      <c r="C49" s="10"/>
      <c r="D49" s="10" t="s">
        <v>22</v>
      </c>
      <c r="E49" s="12">
        <v>43800</v>
      </c>
      <c r="F49" s="12">
        <v>43830</v>
      </c>
      <c r="G49" s="13">
        <v>10996.28</v>
      </c>
      <c r="H49" s="24"/>
      <c r="I49" s="3"/>
      <c r="J49" s="3"/>
      <c r="K49" s="2"/>
    </row>
    <row r="50" spans="1:11" x14ac:dyDescent="0.25">
      <c r="A50" s="23"/>
      <c r="B50" s="10"/>
      <c r="C50" s="10"/>
      <c r="D50" s="10" t="s">
        <v>39</v>
      </c>
      <c r="E50" s="12">
        <v>43800</v>
      </c>
      <c r="F50" s="12">
        <v>43830</v>
      </c>
      <c r="G50" s="13">
        <v>5979.46</v>
      </c>
      <c r="H50" s="24"/>
      <c r="I50" s="3"/>
      <c r="J50" s="3"/>
      <c r="K50" s="2"/>
    </row>
    <row r="51" spans="1:11" x14ac:dyDescent="0.25">
      <c r="A51" s="23"/>
      <c r="B51" s="10"/>
      <c r="C51" s="10"/>
      <c r="D51" s="10" t="s">
        <v>24</v>
      </c>
      <c r="E51" s="12">
        <v>43799</v>
      </c>
      <c r="F51" s="12">
        <v>43830</v>
      </c>
      <c r="G51" s="13">
        <v>3499.8</v>
      </c>
      <c r="H51" s="24"/>
      <c r="I51" s="3"/>
      <c r="J51" s="3"/>
      <c r="K51" s="2"/>
    </row>
    <row r="52" spans="1:11" x14ac:dyDescent="0.25">
      <c r="A52" s="23"/>
      <c r="B52" s="10"/>
      <c r="C52" s="10"/>
      <c r="D52" s="10" t="s">
        <v>47</v>
      </c>
      <c r="E52" s="12">
        <v>43799</v>
      </c>
      <c r="F52" s="12">
        <v>43830</v>
      </c>
      <c r="G52" s="13">
        <v>2993.54</v>
      </c>
      <c r="H52" s="24"/>
      <c r="I52" s="3"/>
      <c r="J52" s="3"/>
      <c r="K52" s="2"/>
    </row>
    <row r="53" spans="1:11" x14ac:dyDescent="0.25">
      <c r="A53" s="23"/>
      <c r="B53" s="10"/>
      <c r="C53" s="10"/>
      <c r="D53" s="10" t="s">
        <v>26</v>
      </c>
      <c r="E53" s="12">
        <v>43799</v>
      </c>
      <c r="F53" s="12">
        <v>43830</v>
      </c>
      <c r="G53" s="13">
        <v>2010.29</v>
      </c>
      <c r="H53" s="24"/>
      <c r="I53" s="3"/>
      <c r="J53" s="3"/>
      <c r="K53" s="2"/>
    </row>
    <row r="54" spans="1:11" x14ac:dyDescent="0.25">
      <c r="A54" s="23"/>
      <c r="B54" s="10"/>
      <c r="C54" s="10"/>
      <c r="D54" s="10" t="s">
        <v>53</v>
      </c>
      <c r="E54" s="12">
        <v>43799</v>
      </c>
      <c r="F54" s="12">
        <v>43830</v>
      </c>
      <c r="G54" s="13">
        <v>2500</v>
      </c>
      <c r="H54" s="24"/>
      <c r="I54" s="3"/>
      <c r="J54" s="3"/>
      <c r="K54" s="2"/>
    </row>
    <row r="55" spans="1:11" x14ac:dyDescent="0.25">
      <c r="A55" s="23"/>
      <c r="B55" s="10"/>
      <c r="C55" s="10"/>
      <c r="D55" s="10" t="s">
        <v>29</v>
      </c>
      <c r="E55" s="12">
        <v>43799</v>
      </c>
      <c r="F55" s="12">
        <v>43830</v>
      </c>
      <c r="G55" s="13">
        <v>500</v>
      </c>
      <c r="H55" s="24"/>
      <c r="I55" s="3"/>
      <c r="J55" s="3"/>
      <c r="K55" s="2"/>
    </row>
    <row r="56" spans="1:11" x14ac:dyDescent="0.25">
      <c r="A56" s="23"/>
      <c r="B56" s="10"/>
      <c r="C56" s="10"/>
      <c r="D56" s="10" t="s">
        <v>30</v>
      </c>
      <c r="E56" s="12">
        <v>43799</v>
      </c>
      <c r="F56" s="12">
        <v>43830</v>
      </c>
      <c r="G56" s="13">
        <v>500</v>
      </c>
      <c r="H56" s="24"/>
      <c r="I56" s="3"/>
      <c r="J56" s="3"/>
      <c r="K56" s="2"/>
    </row>
    <row r="57" spans="1:11" x14ac:dyDescent="0.25">
      <c r="A57" s="23"/>
      <c r="B57" s="10"/>
      <c r="C57" s="10"/>
      <c r="D57" s="10" t="s">
        <v>33</v>
      </c>
      <c r="E57" s="12">
        <v>43799</v>
      </c>
      <c r="F57" s="12">
        <v>43830</v>
      </c>
      <c r="G57" s="13">
        <v>1500</v>
      </c>
      <c r="H57" s="24"/>
      <c r="I57" s="3"/>
      <c r="J57" s="3"/>
      <c r="K57" s="2"/>
    </row>
    <row r="58" spans="1:11" x14ac:dyDescent="0.25">
      <c r="A58" s="23"/>
      <c r="B58" s="10"/>
      <c r="C58" s="10"/>
      <c r="D58" s="10" t="s">
        <v>36</v>
      </c>
      <c r="E58" s="12">
        <v>43800</v>
      </c>
      <c r="F58" s="12">
        <v>43830</v>
      </c>
      <c r="G58" s="13">
        <v>500</v>
      </c>
      <c r="H58" s="24"/>
      <c r="I58" s="3"/>
      <c r="J58" s="3"/>
      <c r="K58" s="2"/>
    </row>
    <row r="59" spans="1:11" x14ac:dyDescent="0.25">
      <c r="A59" s="23"/>
      <c r="B59" s="10"/>
      <c r="C59" s="10"/>
      <c r="D59" s="10" t="s">
        <v>54</v>
      </c>
      <c r="E59" s="12">
        <v>43799</v>
      </c>
      <c r="F59" s="12">
        <v>43830</v>
      </c>
      <c r="G59" s="13">
        <v>500</v>
      </c>
      <c r="H59" s="24"/>
      <c r="I59" s="3"/>
      <c r="J59" s="3"/>
      <c r="K59" s="2"/>
    </row>
    <row r="60" spans="1:11" x14ac:dyDescent="0.25">
      <c r="A60" s="23"/>
      <c r="B60" s="10"/>
      <c r="C60" s="10"/>
      <c r="D60" s="10" t="s">
        <v>55</v>
      </c>
      <c r="E60" s="12">
        <v>43802</v>
      </c>
      <c r="F60" s="12">
        <v>43830</v>
      </c>
      <c r="G60" s="13">
        <v>1500</v>
      </c>
      <c r="H60" s="24"/>
      <c r="I60" s="3"/>
      <c r="J60" s="3"/>
      <c r="K60" s="2"/>
    </row>
    <row r="61" spans="1:11" ht="15.75" thickBot="1" x14ac:dyDescent="0.3">
      <c r="A61" s="23"/>
      <c r="B61" s="10"/>
      <c r="C61" s="10"/>
      <c r="D61" s="15" t="s">
        <v>45</v>
      </c>
      <c r="E61" s="12">
        <v>43799</v>
      </c>
      <c r="F61" s="12">
        <v>43830</v>
      </c>
      <c r="G61" s="13">
        <v>1500</v>
      </c>
      <c r="H61" s="24"/>
      <c r="I61" s="3"/>
      <c r="J61" s="3"/>
      <c r="K61" s="2"/>
    </row>
    <row r="62" spans="1:11" ht="15.75" thickBot="1" x14ac:dyDescent="0.3">
      <c r="A62" s="120"/>
      <c r="B62" s="104"/>
      <c r="C62" s="104"/>
      <c r="D62" s="104"/>
      <c r="E62" s="121"/>
      <c r="F62" s="121"/>
      <c r="G62" s="122"/>
      <c r="H62" s="123">
        <f>SUM(G45:G61)</f>
        <v>47479.37</v>
      </c>
      <c r="I62" s="3"/>
      <c r="J62" s="3"/>
      <c r="K62" s="2"/>
    </row>
    <row r="63" spans="1:11" x14ac:dyDescent="0.25">
      <c r="A63" s="17"/>
      <c r="B63" s="58" t="s">
        <v>56</v>
      </c>
      <c r="C63" s="18"/>
      <c r="D63" s="19" t="s">
        <v>49</v>
      </c>
      <c r="E63" s="20">
        <v>43794</v>
      </c>
      <c r="F63" s="20">
        <v>43830</v>
      </c>
      <c r="G63" s="21">
        <v>6000</v>
      </c>
      <c r="H63" s="22"/>
      <c r="I63" s="3"/>
      <c r="J63" s="3"/>
      <c r="K63" s="2"/>
    </row>
    <row r="64" spans="1:11" x14ac:dyDescent="0.25">
      <c r="A64" s="23"/>
      <c r="B64" s="10"/>
      <c r="C64" s="10"/>
      <c r="D64" s="10" t="s">
        <v>50</v>
      </c>
      <c r="E64" s="12">
        <v>43794</v>
      </c>
      <c r="F64" s="12">
        <v>43830</v>
      </c>
      <c r="G64" s="13">
        <v>4000</v>
      </c>
      <c r="H64" s="24"/>
      <c r="I64" s="3"/>
      <c r="J64" s="3"/>
      <c r="K64" s="2"/>
    </row>
    <row r="65" spans="1:11" x14ac:dyDescent="0.25">
      <c r="A65" s="23"/>
      <c r="B65" s="10"/>
      <c r="C65" s="10"/>
      <c r="D65" s="10" t="s">
        <v>57</v>
      </c>
      <c r="E65" s="12">
        <v>43794</v>
      </c>
      <c r="F65" s="12">
        <v>43830</v>
      </c>
      <c r="G65" s="13">
        <v>2000</v>
      </c>
      <c r="H65" s="24"/>
      <c r="I65" s="3"/>
      <c r="J65" s="3"/>
      <c r="K65" s="2"/>
    </row>
    <row r="66" spans="1:11" x14ac:dyDescent="0.25">
      <c r="A66" s="23"/>
      <c r="B66" s="10"/>
      <c r="C66" s="10"/>
      <c r="D66" s="10" t="s">
        <v>58</v>
      </c>
      <c r="E66" s="12">
        <v>43797</v>
      </c>
      <c r="F66" s="12">
        <v>43830</v>
      </c>
      <c r="G66" s="13">
        <v>16327.88</v>
      </c>
      <c r="H66" s="24"/>
      <c r="I66" s="3"/>
      <c r="J66" s="3"/>
      <c r="K66" s="2"/>
    </row>
    <row r="67" spans="1:11" x14ac:dyDescent="0.25">
      <c r="A67" s="23"/>
      <c r="B67" s="10"/>
      <c r="C67" s="10"/>
      <c r="D67" s="10" t="s">
        <v>59</v>
      </c>
      <c r="E67" s="12">
        <v>43794</v>
      </c>
      <c r="F67" s="12">
        <v>43830</v>
      </c>
      <c r="G67" s="13">
        <f>3037.5*1.21</f>
        <v>3675.375</v>
      </c>
      <c r="H67" s="24"/>
      <c r="I67" s="3"/>
      <c r="J67" s="3"/>
      <c r="K67" s="2"/>
    </row>
    <row r="68" spans="1:11" x14ac:dyDescent="0.25">
      <c r="A68" s="23"/>
      <c r="B68" s="10"/>
      <c r="C68" s="10"/>
      <c r="D68" s="10" t="s">
        <v>42</v>
      </c>
      <c r="E68" s="12">
        <v>43794</v>
      </c>
      <c r="F68" s="12">
        <v>43830</v>
      </c>
      <c r="G68" s="13">
        <v>2540.6999999999998</v>
      </c>
      <c r="H68" s="24"/>
      <c r="I68" s="3"/>
      <c r="J68" s="3"/>
      <c r="K68" s="2"/>
    </row>
    <row r="69" spans="1:11" x14ac:dyDescent="0.25">
      <c r="A69" s="23"/>
      <c r="B69" s="10"/>
      <c r="C69" s="10"/>
      <c r="D69" s="10" t="s">
        <v>31</v>
      </c>
      <c r="E69" s="12">
        <v>43794</v>
      </c>
      <c r="F69" s="12">
        <v>43830</v>
      </c>
      <c r="G69" s="13">
        <v>500</v>
      </c>
      <c r="H69" s="24"/>
      <c r="I69" s="3"/>
      <c r="J69" s="3"/>
      <c r="K69" s="2"/>
    </row>
    <row r="70" spans="1:11" x14ac:dyDescent="0.25">
      <c r="A70" s="23"/>
      <c r="B70" s="10"/>
      <c r="C70" s="10"/>
      <c r="D70" s="10" t="s">
        <v>22</v>
      </c>
      <c r="E70" s="12">
        <v>43795</v>
      </c>
      <c r="F70" s="12">
        <v>43830</v>
      </c>
      <c r="G70" s="13">
        <v>12257.45</v>
      </c>
      <c r="H70" s="24"/>
      <c r="I70" s="3"/>
      <c r="J70" s="3"/>
      <c r="K70" s="2"/>
    </row>
    <row r="71" spans="1:11" x14ac:dyDescent="0.25">
      <c r="A71" s="23"/>
      <c r="B71" s="10"/>
      <c r="C71" s="10"/>
      <c r="D71" s="10" t="s">
        <v>39</v>
      </c>
      <c r="E71" s="12">
        <v>43795</v>
      </c>
      <c r="F71" s="12">
        <v>43830</v>
      </c>
      <c r="G71" s="13">
        <v>7740.73</v>
      </c>
      <c r="H71" s="24"/>
      <c r="I71" s="3"/>
      <c r="J71" s="3"/>
      <c r="K71" s="2"/>
    </row>
    <row r="72" spans="1:11" x14ac:dyDescent="0.25">
      <c r="A72" s="23"/>
      <c r="B72" s="10"/>
      <c r="C72" s="10"/>
      <c r="D72" s="10" t="s">
        <v>24</v>
      </c>
      <c r="E72" s="12">
        <v>43795</v>
      </c>
      <c r="F72" s="12">
        <v>43830</v>
      </c>
      <c r="G72" s="13">
        <v>10000</v>
      </c>
      <c r="H72" s="24"/>
      <c r="I72" s="3"/>
      <c r="J72" s="3"/>
      <c r="K72" s="2"/>
    </row>
    <row r="73" spans="1:11" x14ac:dyDescent="0.25">
      <c r="A73" s="23"/>
      <c r="B73" s="10"/>
      <c r="C73" s="10"/>
      <c r="D73" s="10" t="s">
        <v>60</v>
      </c>
      <c r="E73" s="12">
        <v>43794</v>
      </c>
      <c r="F73" s="12">
        <v>43830</v>
      </c>
      <c r="G73" s="13">
        <v>9995.06</v>
      </c>
      <c r="H73" s="24"/>
      <c r="I73" s="3"/>
      <c r="J73" s="3"/>
      <c r="K73" s="2"/>
    </row>
    <row r="74" spans="1:11" x14ac:dyDescent="0.25">
      <c r="A74" s="23"/>
      <c r="B74" s="10"/>
      <c r="C74" s="10"/>
      <c r="D74" s="10" t="s">
        <v>26</v>
      </c>
      <c r="E74" s="12">
        <v>43794</v>
      </c>
      <c r="F74" s="12">
        <v>43830</v>
      </c>
      <c r="G74" s="13">
        <v>4017.1</v>
      </c>
      <c r="H74" s="24"/>
      <c r="I74" s="3"/>
      <c r="J74" s="3"/>
      <c r="K74" s="2"/>
    </row>
    <row r="75" spans="1:11" x14ac:dyDescent="0.25">
      <c r="A75" s="23"/>
      <c r="B75" s="10"/>
      <c r="C75" s="10"/>
      <c r="D75" s="10" t="s">
        <v>48</v>
      </c>
      <c r="E75" s="12">
        <v>43803</v>
      </c>
      <c r="F75" s="12">
        <v>43828</v>
      </c>
      <c r="G75" s="13">
        <v>750</v>
      </c>
      <c r="H75" s="24"/>
      <c r="I75" s="3"/>
      <c r="J75" s="3"/>
      <c r="K75" s="2"/>
    </row>
    <row r="76" spans="1:11" x14ac:dyDescent="0.25">
      <c r="A76" s="23"/>
      <c r="B76" s="10"/>
      <c r="C76" s="10"/>
      <c r="D76" s="10" t="s">
        <v>61</v>
      </c>
      <c r="E76" s="12">
        <v>43795</v>
      </c>
      <c r="F76" s="12">
        <v>43826</v>
      </c>
      <c r="G76" s="13">
        <v>750</v>
      </c>
      <c r="H76" s="24"/>
      <c r="I76" s="3"/>
      <c r="J76" s="3"/>
      <c r="K76" s="2"/>
    </row>
    <row r="77" spans="1:11" x14ac:dyDescent="0.25">
      <c r="A77" s="23"/>
      <c r="B77" s="10"/>
      <c r="C77" s="10"/>
      <c r="D77" s="10" t="s">
        <v>33</v>
      </c>
      <c r="E77" s="12">
        <v>43794</v>
      </c>
      <c r="F77" s="12">
        <v>43830</v>
      </c>
      <c r="G77" s="13">
        <v>1000</v>
      </c>
      <c r="H77" s="24"/>
      <c r="I77" s="3"/>
      <c r="J77" s="3"/>
      <c r="K77" s="2"/>
    </row>
    <row r="78" spans="1:11" x14ac:dyDescent="0.25">
      <c r="A78" s="23"/>
      <c r="B78" s="10"/>
      <c r="C78" s="10"/>
      <c r="D78" s="10" t="s">
        <v>35</v>
      </c>
      <c r="E78" s="12">
        <v>43794</v>
      </c>
      <c r="F78" s="12">
        <v>43830</v>
      </c>
      <c r="G78" s="13">
        <v>500</v>
      </c>
      <c r="H78" s="24"/>
      <c r="I78" s="3"/>
      <c r="J78" s="3"/>
      <c r="K78" s="2"/>
    </row>
    <row r="79" spans="1:11" ht="15.75" thickBot="1" x14ac:dyDescent="0.3">
      <c r="A79" s="23"/>
      <c r="B79" s="10"/>
      <c r="C79" s="10"/>
      <c r="D79" s="15" t="s">
        <v>45</v>
      </c>
      <c r="E79" s="12">
        <v>43794</v>
      </c>
      <c r="F79" s="12">
        <v>43830</v>
      </c>
      <c r="G79" s="13">
        <v>1000</v>
      </c>
      <c r="H79" s="24"/>
      <c r="I79" s="3"/>
      <c r="J79" s="3"/>
      <c r="K79" s="2"/>
    </row>
    <row r="80" spans="1:11" ht="15.75" thickBot="1" x14ac:dyDescent="0.3">
      <c r="A80" s="120"/>
      <c r="B80" s="104"/>
      <c r="C80" s="104"/>
      <c r="D80" s="104"/>
      <c r="E80" s="121"/>
      <c r="F80" s="121"/>
      <c r="G80" s="122"/>
      <c r="H80" s="123">
        <f>SUM(G63:G79)</f>
        <v>83054.294999999998</v>
      </c>
      <c r="I80" s="3"/>
      <c r="J80" s="3"/>
      <c r="K80" s="2"/>
    </row>
    <row r="81" spans="1:11" x14ac:dyDescent="0.25">
      <c r="A81" s="17"/>
      <c r="B81" s="58" t="s">
        <v>152</v>
      </c>
      <c r="C81" s="18"/>
      <c r="D81" s="18" t="s">
        <v>39</v>
      </c>
      <c r="E81" s="20">
        <v>43823</v>
      </c>
      <c r="F81" s="20">
        <v>43823</v>
      </c>
      <c r="G81" s="21">
        <v>7300.05</v>
      </c>
      <c r="H81" s="22"/>
      <c r="I81" s="3"/>
      <c r="J81" s="3"/>
      <c r="K81" s="2"/>
    </row>
    <row r="82" spans="1:11" x14ac:dyDescent="0.25">
      <c r="A82" s="23"/>
      <c r="B82" s="10"/>
      <c r="C82" s="10"/>
      <c r="D82" s="10" t="s">
        <v>24</v>
      </c>
      <c r="E82" s="12">
        <v>43823</v>
      </c>
      <c r="F82" s="12">
        <v>43823</v>
      </c>
      <c r="G82" s="13">
        <v>2400</v>
      </c>
      <c r="H82" s="24"/>
      <c r="I82" s="3"/>
      <c r="J82" s="3"/>
      <c r="K82" s="2"/>
    </row>
    <row r="83" spans="1:11" x14ac:dyDescent="0.25">
      <c r="A83" s="23"/>
      <c r="B83" s="10"/>
      <c r="C83" s="10"/>
      <c r="D83" s="10" t="s">
        <v>47</v>
      </c>
      <c r="E83" s="12">
        <v>43823</v>
      </c>
      <c r="F83" s="12">
        <v>43823</v>
      </c>
      <c r="G83" s="13">
        <v>2395.8000000000002</v>
      </c>
      <c r="H83" s="24"/>
      <c r="I83" s="3"/>
      <c r="J83" s="3"/>
      <c r="K83" s="2"/>
    </row>
    <row r="84" spans="1:11" ht="15.75" thickBot="1" x14ac:dyDescent="0.3">
      <c r="A84" s="23"/>
      <c r="B84" s="10"/>
      <c r="C84" s="10"/>
      <c r="D84" s="10" t="s">
        <v>62</v>
      </c>
      <c r="E84" s="12">
        <v>43823</v>
      </c>
      <c r="F84" s="12">
        <v>43823</v>
      </c>
      <c r="G84" s="13">
        <v>2200</v>
      </c>
      <c r="H84" s="24"/>
      <c r="I84" s="3"/>
      <c r="J84" s="3"/>
      <c r="K84" s="2"/>
    </row>
    <row r="85" spans="1:11" ht="15.75" thickBot="1" x14ac:dyDescent="0.3">
      <c r="A85" s="120"/>
      <c r="B85" s="104"/>
      <c r="C85" s="104"/>
      <c r="D85" s="104"/>
      <c r="E85" s="121"/>
      <c r="F85" s="121"/>
      <c r="G85" s="122"/>
      <c r="H85" s="123">
        <f>SUM(G81:G84)</f>
        <v>14295.849999999999</v>
      </c>
      <c r="I85" s="3"/>
      <c r="J85" s="3"/>
      <c r="K85" s="2"/>
    </row>
    <row r="86" spans="1:11" ht="15.75" thickBot="1" x14ac:dyDescent="0.3">
      <c r="A86" s="3"/>
      <c r="B86" s="3"/>
      <c r="C86" s="3"/>
      <c r="D86" s="3"/>
      <c r="E86" s="4"/>
      <c r="F86" s="4"/>
      <c r="G86" s="3"/>
      <c r="H86" s="3"/>
      <c r="I86" s="3"/>
      <c r="J86" s="3"/>
      <c r="K86" s="2"/>
    </row>
    <row r="87" spans="1:11" ht="15.75" thickBot="1" x14ac:dyDescent="0.3">
      <c r="A87" s="30"/>
      <c r="B87" s="31"/>
      <c r="C87" s="31"/>
      <c r="D87" s="31"/>
      <c r="E87" s="32"/>
      <c r="F87" s="32"/>
      <c r="G87" s="33" t="s">
        <v>159</v>
      </c>
      <c r="H87" s="34">
        <f>SUM(H2:H85)</f>
        <v>253395.14499999999</v>
      </c>
      <c r="I87" s="3"/>
      <c r="J87" s="3"/>
      <c r="K87" s="2"/>
    </row>
    <row r="88" spans="1:11" x14ac:dyDescent="0.25">
      <c r="A88" s="3"/>
      <c r="B88" s="3"/>
      <c r="C88" s="3"/>
      <c r="D88" s="3"/>
      <c r="E88" s="4"/>
      <c r="F88" s="4"/>
      <c r="G88" s="3"/>
      <c r="H88" s="3"/>
      <c r="I88" s="3"/>
      <c r="J88" s="3"/>
      <c r="K88" s="2"/>
    </row>
    <row r="89" spans="1:11" x14ac:dyDescent="0.25">
      <c r="A89" s="3"/>
      <c r="B89" s="3"/>
      <c r="C89" s="3"/>
      <c r="D89" s="3"/>
      <c r="E89" s="4"/>
      <c r="F89" s="4"/>
      <c r="G89" s="3"/>
      <c r="H89" s="3"/>
      <c r="I89" s="3"/>
      <c r="J89" s="3"/>
      <c r="K89" s="2"/>
    </row>
    <row r="90" spans="1:11" x14ac:dyDescent="0.25">
      <c r="A90" s="3"/>
      <c r="B90" s="3"/>
      <c r="C90" s="3"/>
      <c r="D90" s="3"/>
      <c r="E90" s="4"/>
      <c r="F90" s="4"/>
      <c r="G90" s="3"/>
      <c r="H90" s="3"/>
      <c r="I90" s="3"/>
      <c r="J90" s="3"/>
      <c r="K90" s="2"/>
    </row>
    <row r="91" spans="1:11" x14ac:dyDescent="0.25">
      <c r="A91" s="3"/>
      <c r="B91" s="3"/>
      <c r="C91" s="3"/>
      <c r="D91" s="3"/>
      <c r="E91" s="4"/>
      <c r="F91" s="4"/>
      <c r="G91" s="3"/>
      <c r="H91" s="3"/>
      <c r="I91" s="3"/>
      <c r="J91" s="3"/>
      <c r="K91" s="2"/>
    </row>
    <row r="92" spans="1:11" x14ac:dyDescent="0.25">
      <c r="A92" s="3"/>
      <c r="B92" s="3"/>
      <c r="C92" s="3"/>
      <c r="D92" s="3"/>
      <c r="E92" s="4"/>
      <c r="F92" s="4"/>
      <c r="G92" s="3"/>
      <c r="H92" s="3"/>
      <c r="I92" s="3"/>
      <c r="J92" s="3"/>
      <c r="K92" s="2"/>
    </row>
    <row r="93" spans="1:11" x14ac:dyDescent="0.25">
      <c r="A93" s="3"/>
      <c r="B93" s="3"/>
      <c r="C93" s="3"/>
      <c r="D93" s="3"/>
      <c r="E93" s="4"/>
      <c r="F93" s="4"/>
      <c r="G93" s="3"/>
      <c r="H93" s="3"/>
      <c r="I93" s="3"/>
      <c r="J93" s="3"/>
      <c r="K93" s="2"/>
    </row>
    <row r="94" spans="1:11" x14ac:dyDescent="0.25">
      <c r="A94" s="3"/>
      <c r="B94" s="3"/>
      <c r="C94" s="3"/>
      <c r="D94" s="3"/>
      <c r="E94" s="4"/>
      <c r="F94" s="4"/>
      <c r="G94" s="3"/>
      <c r="H94" s="3"/>
      <c r="I94" s="3"/>
      <c r="J94" s="3"/>
      <c r="K94" s="2"/>
    </row>
    <row r="95" spans="1:11" x14ac:dyDescent="0.25">
      <c r="A95" s="3"/>
      <c r="B95" s="3"/>
      <c r="C95" s="3"/>
      <c r="D95" s="3"/>
      <c r="E95" s="4"/>
      <c r="F95" s="4"/>
      <c r="G95" s="3"/>
      <c r="H95" s="3"/>
      <c r="I95" s="3"/>
      <c r="J95" s="3"/>
      <c r="K95" s="2"/>
    </row>
    <row r="96" spans="1:11" x14ac:dyDescent="0.25">
      <c r="A96" s="3"/>
      <c r="B96" s="3"/>
      <c r="C96" s="3"/>
      <c r="D96" s="3"/>
      <c r="E96" s="4"/>
      <c r="F96" s="4"/>
      <c r="G96" s="3"/>
      <c r="H96" s="3"/>
      <c r="I96" s="3"/>
      <c r="J96" s="3"/>
      <c r="K96" s="2"/>
    </row>
    <row r="97" spans="1:11" x14ac:dyDescent="0.25">
      <c r="A97" s="3"/>
      <c r="B97" s="3"/>
      <c r="C97" s="3"/>
      <c r="D97" s="3"/>
      <c r="E97" s="4"/>
      <c r="F97" s="4"/>
      <c r="G97" s="3"/>
      <c r="H97" s="3"/>
      <c r="I97" s="3"/>
      <c r="J97" s="3"/>
      <c r="K97" s="2"/>
    </row>
    <row r="98" spans="1:11" x14ac:dyDescent="0.25">
      <c r="A98" s="3"/>
      <c r="B98" s="3"/>
      <c r="C98" s="3"/>
      <c r="D98" s="3"/>
      <c r="E98" s="4"/>
      <c r="F98" s="4"/>
      <c r="G98" s="3"/>
      <c r="H98" s="3"/>
      <c r="I98" s="3"/>
      <c r="J98" s="3"/>
      <c r="K98" s="2"/>
    </row>
    <row r="99" spans="1:11" x14ac:dyDescent="0.25">
      <c r="A99" s="1"/>
      <c r="B99" s="1"/>
      <c r="C99" s="1"/>
      <c r="D99" s="1"/>
      <c r="E99" s="5"/>
      <c r="F99" s="5"/>
      <c r="G99" s="1"/>
      <c r="H99" s="1"/>
      <c r="I99" s="1"/>
      <c r="J99" s="1"/>
    </row>
    <row r="100" spans="1:11" x14ac:dyDescent="0.25">
      <c r="A100" s="1"/>
      <c r="B100" s="1"/>
      <c r="C100" s="1"/>
      <c r="D100" s="1"/>
      <c r="E100" s="5"/>
      <c r="F100" s="5"/>
      <c r="G100" s="1"/>
      <c r="H100" s="1"/>
      <c r="I100" s="1"/>
      <c r="J100" s="1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15" sqref="D15"/>
    </sheetView>
  </sheetViews>
  <sheetFormatPr baseColWidth="10" defaultRowHeight="15" x14ac:dyDescent="0.25"/>
  <cols>
    <col min="1" max="1" width="40" bestFit="1" customWidth="1"/>
    <col min="2" max="2" width="18.42578125" bestFit="1" customWidth="1"/>
  </cols>
  <sheetData>
    <row r="1" spans="1:4" x14ac:dyDescent="0.25">
      <c r="A1" s="124" t="s">
        <v>168</v>
      </c>
      <c r="B1" s="2"/>
      <c r="C1" s="2"/>
      <c r="D1" s="2"/>
    </row>
    <row r="2" spans="1:4" ht="15.75" thickBot="1" x14ac:dyDescent="0.3">
      <c r="A2" s="130" t="s">
        <v>162</v>
      </c>
      <c r="B2" s="130" t="s">
        <v>163</v>
      </c>
      <c r="C2" s="2"/>
      <c r="D2" s="2"/>
    </row>
    <row r="3" spans="1:4" ht="15.75" thickTop="1" x14ac:dyDescent="0.25">
      <c r="A3" s="125" t="s">
        <v>164</v>
      </c>
      <c r="B3" s="126">
        <v>680383.19000000006</v>
      </c>
      <c r="C3" s="2"/>
      <c r="D3" s="2"/>
    </row>
    <row r="4" spans="1:4" x14ac:dyDescent="0.25">
      <c r="A4" s="127" t="s">
        <v>165</v>
      </c>
      <c r="B4" s="126">
        <v>458442.62</v>
      </c>
      <c r="C4" s="2"/>
      <c r="D4" s="2"/>
    </row>
    <row r="5" spans="1:4" x14ac:dyDescent="0.25">
      <c r="A5" s="127" t="s">
        <v>166</v>
      </c>
      <c r="B5" s="126">
        <v>778.65</v>
      </c>
      <c r="C5" s="2"/>
      <c r="D5" s="2"/>
    </row>
    <row r="6" spans="1:4" x14ac:dyDescent="0.25">
      <c r="A6" s="127" t="s">
        <v>167</v>
      </c>
      <c r="B6" s="126">
        <v>253395.14499999999</v>
      </c>
      <c r="C6" s="2"/>
      <c r="D6" s="2"/>
    </row>
    <row r="7" spans="1:4" x14ac:dyDescent="0.25">
      <c r="A7" s="128" t="s">
        <v>7</v>
      </c>
      <c r="B7" s="129">
        <f>SUM(B3:B6)</f>
        <v>1392999.605</v>
      </c>
      <c r="C7" s="2"/>
      <c r="D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CPI 1T 2019</vt:lpstr>
      <vt:lpstr>CPI 2T 2019</vt:lpstr>
      <vt:lpstr>CPI 3T 2019</vt:lpstr>
      <vt:lpstr>CPI 4T 2019</vt:lpstr>
      <vt:lpstr>Importe total CPI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Campañas de publicidad institucional. Año 2019.</dc:title>
  <dc:creator/>
  <cp:lastModifiedBy/>
  <dcterms:created xsi:type="dcterms:W3CDTF">2015-06-05T18:19:34Z</dcterms:created>
  <dcterms:modified xsi:type="dcterms:W3CDTF">2021-05-26T08:27:36Z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cpi_2019.xlsx</vt:lpwstr>
  </property>
</Properties>
</file>