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Ranillas\user\transparencia\PETICIONES INFORMACION DEPARTAMENTOS\004_PUBLICIDAD_INSTITUCIONAL\2018_NUEVO\"/>
    </mc:Choice>
  </mc:AlternateContent>
  <bookViews>
    <workbookView xWindow="0" yWindow="0" windowWidth="28800" windowHeight="12450"/>
  </bookViews>
  <sheets>
    <sheet name="1T 2018" sheetId="1" r:id="rId1"/>
    <sheet name="2T 2018" sheetId="3" r:id="rId2"/>
    <sheet name="3T 2018" sheetId="4" r:id="rId3"/>
    <sheet name="4T 2018" sheetId="5" r:id="rId4"/>
    <sheet name="Importe total CPI 2018" sheetId="6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6" l="1"/>
  <c r="E220" i="5"/>
  <c r="E162" i="5"/>
  <c r="E161" i="5"/>
  <c r="E96" i="5"/>
  <c r="E255" i="5" s="1"/>
  <c r="E56" i="4" l="1"/>
  <c r="E100" i="4" s="1"/>
  <c r="F32" i="1" l="1"/>
  <c r="F21" i="1" l="1"/>
</calcChain>
</file>

<file path=xl/sharedStrings.xml><?xml version="1.0" encoding="utf-8"?>
<sst xmlns="http://schemas.openxmlformats.org/spreadsheetml/2006/main" count="484" uniqueCount="240">
  <si>
    <t>Campaña</t>
  </si>
  <si>
    <t>Medios</t>
  </si>
  <si>
    <t>Inicio</t>
  </si>
  <si>
    <t>Fin</t>
  </si>
  <si>
    <t>Importe</t>
  </si>
  <si>
    <t>Departamento</t>
  </si>
  <si>
    <t>Plan de Promoción Cálial</t>
  </si>
  <si>
    <t>El Periódico de Aragón</t>
  </si>
  <si>
    <t>Plan de Salud Aragón</t>
  </si>
  <si>
    <t>Sanidad</t>
  </si>
  <si>
    <t>Mil historias que contar</t>
  </si>
  <si>
    <t>Ciudadanía y derechos sociales</t>
  </si>
  <si>
    <t>Presidencia</t>
  </si>
  <si>
    <t>RADIO ZARAGOZA</t>
  </si>
  <si>
    <t>CADENA COPE</t>
  </si>
  <si>
    <t>ONDA CERO</t>
  </si>
  <si>
    <t>RADIO HUESCA</t>
  </si>
  <si>
    <t>RADIO LA COMARCA</t>
  </si>
  <si>
    <t>RADIO CALAMOCHA</t>
  </si>
  <si>
    <t>ES RADIO HUESCA</t>
  </si>
  <si>
    <t>RADIO EBRO</t>
  </si>
  <si>
    <t>RADIO BENABARRE</t>
  </si>
  <si>
    <t>ES RADIO ZARAGOZA</t>
  </si>
  <si>
    <t>AGENCIA ARAGONESA DE COMUNICACIÓN Y NUEVAS TECNOLOGÍAS, SL</t>
  </si>
  <si>
    <t>Patrimonio Mundial de Aragón</t>
  </si>
  <si>
    <t>Día Lengua materna</t>
  </si>
  <si>
    <t>Plataforma web Innovación Equidad y Participación</t>
  </si>
  <si>
    <t>Anuncio expropiación</t>
  </si>
  <si>
    <t>Fitur</t>
  </si>
  <si>
    <t>PRENSA-DIARIO DEL ALTO ARAGÓN</t>
  </si>
  <si>
    <t>Conoce tu país y cuéntalo</t>
  </si>
  <si>
    <t>SER</t>
  </si>
  <si>
    <t>125 años ferrocarril</t>
  </si>
  <si>
    <t>Oído Cocina</t>
  </si>
  <si>
    <t>Revista actualidad aragonesa</t>
  </si>
  <si>
    <t>Publicación anuario premios Aragón 2017</t>
  </si>
  <si>
    <t>TV Huesca</t>
  </si>
  <si>
    <r>
      <t xml:space="preserve">Aragón 2018 </t>
    </r>
    <r>
      <rPr>
        <sz val="11"/>
        <color theme="1"/>
        <rFont val="Calibri"/>
        <family val="2"/>
        <scheme val="minor"/>
      </rPr>
      <t>(anual)</t>
    </r>
  </si>
  <si>
    <t>Educación, Cultura y Deporte</t>
  </si>
  <si>
    <t>Desarrollo rural y Sostenibilidad</t>
  </si>
  <si>
    <t>Vertebración Territorio, Movilidad y Vivienda</t>
  </si>
  <si>
    <t>Campañas de publicidad institucional - 1er trimestre 2018</t>
  </si>
  <si>
    <t>Campañas de publicidad institucional - 2º Trimestre 2018</t>
  </si>
  <si>
    <t>Día de Aragón San Jorge 2018</t>
  </si>
  <si>
    <t xml:space="preserve">PUBLICIDAD EN MOBILIARIO URBANO </t>
  </si>
  <si>
    <t>CUÑAS PUBLICITARIAS EN ES RADIO</t>
  </si>
  <si>
    <t xml:space="preserve">CUÑAS PUBLICITARIAS EN RADIO HUESCA </t>
  </si>
  <si>
    <t xml:space="preserve">CUÑAS PUBLICITARIAS EN RADIO EBRO </t>
  </si>
  <si>
    <t>CUÑAS PUBLICITARIAS EN CADENA COPE (RADIO POPULAR)</t>
  </si>
  <si>
    <t>CUÑAS PUBLICITARIAS EN ONDA CERO</t>
  </si>
  <si>
    <t>CUÑAS PUBLICITARIAS EN RADIO ZARAGOZA</t>
  </si>
  <si>
    <t>HERALDO (SUPLEMENTO ESPECIAL DEL 700 ANIVERSARIO DEL ARCHIVO DE LA CORONA DE ARAGON)</t>
  </si>
  <si>
    <t>PUBLICIDAD EN DIARIO ALTOARAGÓN</t>
  </si>
  <si>
    <t>PUBLICIDAD EN DIARIO DE TERUEL</t>
  </si>
  <si>
    <t xml:space="preserve">PUBLICIDAD EN EL PERIODICO DE ARAGÓN </t>
  </si>
  <si>
    <t>INSERCIÓN DE BANNER EN EUROPA PRESS</t>
  </si>
  <si>
    <t xml:space="preserve">INSERCIÓN DE BANNER EN ARAGONDITAL.ES </t>
  </si>
  <si>
    <t xml:space="preserve">INSERCIÓN DE BANNER EN HERALDO.ES </t>
  </si>
  <si>
    <t>INSERCIÓN DE BANNER EN DIARIODELALTOARAGON.ES</t>
  </si>
  <si>
    <t>INSERCIÓN DE BANNER EN RADIOHUESCA.COM</t>
  </si>
  <si>
    <t>INSERCIÓN DE BANNER EN HOY ARAGON</t>
  </si>
  <si>
    <t>Transporte y logística</t>
  </si>
  <si>
    <t>Negocios Navarra</t>
  </si>
  <si>
    <t>Salón Internacional de Logística</t>
  </si>
  <si>
    <t>Logistica Trasporte y Almacenaje</t>
  </si>
  <si>
    <t>Transporte XXI</t>
  </si>
  <si>
    <t>Foro Pilot</t>
  </si>
  <si>
    <t>PEDIODICODEARAGON.COM</t>
  </si>
  <si>
    <t>HERALDO.COM</t>
  </si>
  <si>
    <t>HERALDO DE ARAGON</t>
  </si>
  <si>
    <t>Plan RSA</t>
  </si>
  <si>
    <t>Expropiaciones</t>
  </si>
  <si>
    <t>HERALDO DE ARAGÓN</t>
  </si>
  <si>
    <t>DIARIO ALTO ARAGÓN</t>
  </si>
  <si>
    <t>PERIÓDICO DE ARAGÓN</t>
  </si>
  <si>
    <t>DIARIO DE TERUEL</t>
  </si>
  <si>
    <t>Maratón donantes</t>
  </si>
  <si>
    <t>RADIO ZARAGOZA SA</t>
  </si>
  <si>
    <t>Difusión investigación en el tercer milenio en 2018</t>
  </si>
  <si>
    <t>Heraldo</t>
  </si>
  <si>
    <t xml:space="preserve">17.663,42 €
</t>
  </si>
  <si>
    <t>Difusión publicitaria Suplemento UZ</t>
  </si>
  <si>
    <t>Blu Media</t>
  </si>
  <si>
    <t>Campaña Becas Erasmus+</t>
  </si>
  <si>
    <t>Diario Alto Aragón</t>
  </si>
  <si>
    <t>IMPORTE TOTAL CAMPAÑAS PUBLICIDAD INSTITUCIONAL 2º TRIMESTRE 2018:</t>
  </si>
  <si>
    <t>IMPORTE TOTAL CAMPAÑAS PUBLICIDAD INSTITUCIONAL 1er TRIMESTRE 2018:</t>
  </si>
  <si>
    <t>Campañas de publicidad institucional - 3er Trimestre 2018</t>
  </si>
  <si>
    <t>Salud informa</t>
  </si>
  <si>
    <t>Jornadas y actividades</t>
  </si>
  <si>
    <t>Escuela de salud</t>
  </si>
  <si>
    <t>Simposio aragonés de comités de ética</t>
  </si>
  <si>
    <t>Difusión programa prevención buco dental infanto juvenil</t>
  </si>
  <si>
    <t>Centros de salud y correos</t>
  </si>
  <si>
    <t>Para aumentar la cobertura del programa</t>
  </si>
  <si>
    <t>Acoso Escolar</t>
  </si>
  <si>
    <t>HERALDO DE ARAGÓN.ES</t>
  </si>
  <si>
    <t>DIARIO DEL ALTOARAGÓN.ES</t>
  </si>
  <si>
    <t>EL PERIÓDICO DE ARAGÓN.COM</t>
  </si>
  <si>
    <t>DIARIO DE TERUEL.ES</t>
  </si>
  <si>
    <t>LA COMARCA.NET</t>
  </si>
  <si>
    <t>ABC.ES</t>
  </si>
  <si>
    <t>A VIVIR ARAGÓN</t>
  </si>
  <si>
    <t>HUESCA TELEVISIÓN</t>
  </si>
  <si>
    <t>ARAGÓN DIGITAL.ES</t>
  </si>
  <si>
    <t>EL DIARIO.ES</t>
  </si>
  <si>
    <t>SPORT ARAGÓN.COM</t>
  </si>
  <si>
    <t>SOBRARBE DIGITAL.COM</t>
  </si>
  <si>
    <t>Prevención Incendios (2ª)</t>
  </si>
  <si>
    <t>DIARIO DEL ALTOARAGÓN</t>
  </si>
  <si>
    <t>RADIO MARCA</t>
  </si>
  <si>
    <t>HUESCA TV</t>
  </si>
  <si>
    <t>GANAS DE VIVIR.ES</t>
  </si>
  <si>
    <t>DIARIO DIGITAL MATARRAÑA</t>
  </si>
  <si>
    <t>SPORT HUESCA.COM</t>
  </si>
  <si>
    <t>SOBRARBE DIGITAL</t>
  </si>
  <si>
    <t>Becas y matrículas Universidad</t>
  </si>
  <si>
    <t xml:space="preserve">DIARIO DEL ALTOARAGÓN.ES </t>
  </si>
  <si>
    <t>CADENA SER ARAGÓN</t>
  </si>
  <si>
    <t>CADENA COPE Y CADENA 100</t>
  </si>
  <si>
    <t>ONDA CERO Y EUROPA FM</t>
  </si>
  <si>
    <t>RADIO CALAMOCHA.ES</t>
  </si>
  <si>
    <t>RADIO HUESCA.COM</t>
  </si>
  <si>
    <t>NOTAS 21.ES</t>
  </si>
  <si>
    <t>ASUNTOS PÚBLICOS Y COMUNICACIÓN, SL</t>
  </si>
  <si>
    <t>Becas Movilidad</t>
  </si>
  <si>
    <t>AVANTE COMUNICACIÓN, SL</t>
  </si>
  <si>
    <t>Concienciación y prevención salud sexual jóvenes</t>
  </si>
  <si>
    <t>ROCK FM Y CADENA 100</t>
  </si>
  <si>
    <t>EUROPA FM</t>
  </si>
  <si>
    <t>IMPORTE TOTAL CAMPAÑAS PUBLICIDAD INSTITUCIONAL 3ER TRIMESTRE 2018:</t>
  </si>
  <si>
    <t>Campañas de publicidad institucional - 4º Trimestre 2018</t>
  </si>
  <si>
    <t>Congreso contra la violencia de la mujer</t>
  </si>
  <si>
    <t>PRENSA DIARIA ARAGONESA S.A.</t>
  </si>
  <si>
    <t>RADIO POPULAR S.A.-COPE ZARAGOZA</t>
  </si>
  <si>
    <t>PROMOTORA CULTURAL BAJO ARAGÓN S.L.</t>
  </si>
  <si>
    <t>UNIPREX S.A.</t>
  </si>
  <si>
    <t>RADIO ZARAGOZA S.A.</t>
  </si>
  <si>
    <t>BLUE MEDIA COMUNICACIÓN, S.L.</t>
  </si>
  <si>
    <t>ACTUALIDAD MEDIA S.L.</t>
  </si>
  <si>
    <t>DIARIO ABC S.L.</t>
  </si>
  <si>
    <t>ARAGONESA DE RADIO S.L.</t>
  </si>
  <si>
    <t>ALBAVIS SPORT S.L.</t>
  </si>
  <si>
    <t>DIARIO DE INFORMACION DIGITAL S.L.</t>
  </si>
  <si>
    <t>ARAGÓN COMUNICACIÓN AUDIOVISUAL S.A.</t>
  </si>
  <si>
    <t>PRENSA DE TERUEL S.L.</t>
  </si>
  <si>
    <t>5 de noviembre Día I.  Eliminación  Violencia  la Mujer</t>
  </si>
  <si>
    <t>DOING SPORTMEDIA S.L.</t>
  </si>
  <si>
    <t>ASG EDICIONES DIGITALES DE ARAGÓN</t>
  </si>
  <si>
    <t>Teléfono de Ayuda 900</t>
  </si>
  <si>
    <t>EMPRESARIOS DE ARAGON S.L.</t>
  </si>
  <si>
    <t>IXEIA 2000 S.L.</t>
  </si>
  <si>
    <t>PROMOCIONES LAIVRES S.L.</t>
  </si>
  <si>
    <t>Juguetes no sexistas</t>
  </si>
  <si>
    <t>No es No Fiestas del Pilar 2018</t>
  </si>
  <si>
    <t>Alimentos de Aragón</t>
  </si>
  <si>
    <t xml:space="preserve"> HERALDO.ES</t>
  </si>
  <si>
    <t>DIARIODETERUEL.ES</t>
  </si>
  <si>
    <t>EL COMARCAL DEL JILOCA</t>
  </si>
  <si>
    <t>PERIÓDICO EL MUNDO</t>
  </si>
  <si>
    <t>LA TELE TELEVISIÓN</t>
  </si>
  <si>
    <t>LA OCHO TELEVISIÓN</t>
  </si>
  <si>
    <t>15 TV</t>
  </si>
  <si>
    <t>HOY ARAGÓN</t>
  </si>
  <si>
    <t>EL POLLO URBANO.NET</t>
  </si>
  <si>
    <t>AGENCIA ARAGONESA DE COMUNICACIÓN Y NUEVAS TECNOLOGÍAS, SLU</t>
  </si>
  <si>
    <t>Día de la Constitución</t>
  </si>
  <si>
    <t xml:space="preserve">HERALDO DE ARAGÓN </t>
  </si>
  <si>
    <t>DIARIO DEL ALTOARAGÓN (PAPEL Y WEB)</t>
  </si>
  <si>
    <t>EL PERIÓDICO DE ARAGÓN</t>
  </si>
  <si>
    <t>DIARIO DE TERUEL Y DIARIODETERUEL.ES</t>
  </si>
  <si>
    <t>PERIÓDICO LA COMARCA Y LA COMARCA.NET</t>
  </si>
  <si>
    <t>EL PAIS</t>
  </si>
  <si>
    <t>EL MUNDO</t>
  </si>
  <si>
    <t xml:space="preserve">ES RADIO </t>
  </si>
  <si>
    <t>ELDIARIO.ES</t>
  </si>
  <si>
    <t>Campaña donación de sangre</t>
  </si>
  <si>
    <t>PERIÓDICO LA COMARCA Y WEB</t>
  </si>
  <si>
    <t>DIARIO DEL ALTOARAGÓN Y WEB</t>
  </si>
  <si>
    <t>SER TERUEL</t>
  </si>
  <si>
    <t>HERALDO DE ARAGÓN Y WEB</t>
  </si>
  <si>
    <t>CADENA CIEN Y ROCK FM</t>
  </si>
  <si>
    <t>SER CINCO VILLAS</t>
  </si>
  <si>
    <t>SER CALATAYUD</t>
  </si>
  <si>
    <t>SER TARAZONA</t>
  </si>
  <si>
    <t>REVISTA SOMOS LITERA</t>
  </si>
  <si>
    <t>ES TRENDING ES RADIO ARAGÓN</t>
  </si>
  <si>
    <t>REVISTAS A VIVIR Y WEB</t>
  </si>
  <si>
    <t>LA TELE TV</t>
  </si>
  <si>
    <t>Panteones Reales</t>
  </si>
  <si>
    <t>HERALDO DE ARAGÓN (WEB)</t>
  </si>
  <si>
    <t xml:space="preserve">DIARIO DEL ALTOARAGÓN </t>
  </si>
  <si>
    <t>EL PERIÓDICO DE ARAGÓN Y EL PERIÓDICO DE CATALUÑA</t>
  </si>
  <si>
    <t>EL PERIÓDICO.COM</t>
  </si>
  <si>
    <t xml:space="preserve">DIARIO DE TERUEL </t>
  </si>
  <si>
    <t>PERIÓDICO LA VANGUARDIA</t>
  </si>
  <si>
    <t>20 MINUTOS (PAPEL Y WEB)</t>
  </si>
  <si>
    <t>RADIO ZARAGOZA Y SER TERUEL</t>
  </si>
  <si>
    <t>FUSE RECORDS, SL</t>
  </si>
  <si>
    <t>WEARE DESIGNERS 2007, SLU</t>
  </si>
  <si>
    <t>ANA REVILLA HERNANDO</t>
  </si>
  <si>
    <t>FCO. JAVIER BUENDÍA SIERRA</t>
  </si>
  <si>
    <t>Campaña Gripe</t>
  </si>
  <si>
    <t>HERALDO.ES</t>
  </si>
  <si>
    <t>DIARIO DE TERUEL (papel y web)</t>
  </si>
  <si>
    <t>PERIÓDICO LA COMARCA (papel y web)</t>
  </si>
  <si>
    <t>NOTICIAS DEL MATARRAÑA</t>
  </si>
  <si>
    <t>HOY ARAGON.ES</t>
  </si>
  <si>
    <t>Campaña Nieve</t>
  </si>
  <si>
    <t>DIARIO ABC Y ABC.ES</t>
  </si>
  <si>
    <t>WEB PERIÓDICO 20 MINUTOS</t>
  </si>
  <si>
    <t>PERIÓDICO 20 MINUTOS</t>
  </si>
  <si>
    <t>EL PERIÓDICO DE ARAGÓN (PAPEL Y WEB)</t>
  </si>
  <si>
    <t>CADENA SER ESPAÑA</t>
  </si>
  <si>
    <t>ES RADIO ARAGÓN</t>
  </si>
  <si>
    <t>RADIO LA COMARCA Y LA COMARCA.NET</t>
  </si>
  <si>
    <t>RADIO EBRE</t>
  </si>
  <si>
    <t>EL MUNDO.ES Y MARCA.COM</t>
  </si>
  <si>
    <t>PUBLICO.ES</t>
  </si>
  <si>
    <t>REVISTA SOLO NIEVE (PAPEL Y WEB)</t>
  </si>
  <si>
    <t>REVISTA TERRITORIO NIEVE</t>
  </si>
  <si>
    <t>TN PRODUCCIONS</t>
  </si>
  <si>
    <t>Pon Aragón en tu mesa</t>
  </si>
  <si>
    <t>LA TELE TV TARAZONA</t>
  </si>
  <si>
    <t>MI JILOCA TV.ES</t>
  </si>
  <si>
    <t>Buen uso teléfono móvil</t>
  </si>
  <si>
    <t>HERALDO DE ARAGÓN Y HERALDO.ES</t>
  </si>
  <si>
    <t>DIARIO DE TERUEL (PAPEL Y WEB)</t>
  </si>
  <si>
    <t>PERIÓDICO LA COMARCA</t>
  </si>
  <si>
    <t>ES RADIO</t>
  </si>
  <si>
    <t>RADIOHUESCA.COM</t>
  </si>
  <si>
    <t>EXTRADIGITAL.ES</t>
  </si>
  <si>
    <t>IMPORTE TOTAL CAMPAÑAS PUBLICIDAD INSTITUCIONAL 4º TRIMESTRE 2018:</t>
  </si>
  <si>
    <t>Trimeste</t>
  </si>
  <si>
    <t>1er trimeste</t>
  </si>
  <si>
    <t>2º trimestre</t>
  </si>
  <si>
    <t>3er trimestre</t>
  </si>
  <si>
    <t>4º trimestre</t>
  </si>
  <si>
    <t>TOTAL</t>
  </si>
  <si>
    <t>Campañas publicidad institucional año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</si>
</sst>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#,##0.00\ &quot;€&quot;;\-#,##0.00\ &quot;€&quot;"/>
    <numFmt numFmtId="43" formatCode="_-* #,##0.00_-;\-* #,##0.00_-;_-* &quot;-&quot;??_-;_-@_-"/>
    <numFmt numFmtId="164" formatCode="#,##0.00\ _€"/>
    <numFmt numFmtId="166" formatCode="#,##0.00\ &quot;€&quot;"/>
  </numFmts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theme="2" tint="-0.24994659260841701"/>
      </right>
      <top style="double">
        <color theme="2" tint="-0.24994659260841701"/>
      </top>
      <bottom style="double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double">
        <color theme="2" tint="-0.24994659260841701"/>
      </top>
      <bottom style="double">
        <color theme="2" tint="-0.24994659260841701"/>
      </bottom>
      <diagonal/>
    </border>
    <border>
      <left style="thin">
        <color theme="2" tint="-0.24994659260841701"/>
      </left>
      <right/>
      <top style="double">
        <color theme="2" tint="-0.24994659260841701"/>
      </top>
      <bottom style="double">
        <color theme="2" tint="-0.24994659260841701"/>
      </bottom>
      <diagonal/>
    </border>
    <border>
      <left/>
      <right style="thin">
        <color theme="2" tint="-0.24994659260841701"/>
      </right>
      <top style="double">
        <color theme="2" tint="-0.24994659260841701"/>
      </top>
      <bottom/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/>
      <top style="thin">
        <color theme="2" tint="-0.24994659260841701"/>
      </top>
      <bottom/>
      <diagonal/>
    </border>
    <border>
      <left/>
      <right/>
      <top style="double">
        <color theme="2" tint="-0.24994659260841701"/>
      </top>
      <bottom style="double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double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double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/>
      <bottom style="double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double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double">
        <color theme="2" tint="-0.24994659260841701"/>
      </bottom>
      <diagonal/>
    </border>
    <border>
      <left/>
      <right style="thin">
        <color theme="2" tint="-0.24994659260841701"/>
      </right>
      <top style="double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double">
        <color theme="2" tint="-0.24994659260841701"/>
      </bottom>
      <diagonal/>
    </border>
    <border>
      <left/>
      <right/>
      <top style="double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double">
        <color theme="2" tint="-0.24994659260841701"/>
      </bottom>
      <diagonal/>
    </border>
    <border>
      <left/>
      <right/>
      <top style="double">
        <color theme="2" tint="-0.24994659260841701"/>
      </top>
      <bottom/>
      <diagonal/>
    </border>
    <border>
      <left/>
      <right/>
      <top/>
      <bottom style="double">
        <color theme="2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7" fillId="0" borderId="0" applyFont="0" applyFill="0" applyBorder="0" applyAlignment="0" applyProtection="0"/>
  </cellStyleXfs>
  <cellXfs count="172">
    <xf numFmtId="0" fontId="0" fillId="0" borderId="0" xfId="0"/>
    <xf numFmtId="164" fontId="0" fillId="0" borderId="0" xfId="0" applyNumberFormat="1"/>
    <xf numFmtId="0" fontId="0" fillId="0" borderId="0" xfId="0" applyFont="1"/>
    <xf numFmtId="164" fontId="0" fillId="0" borderId="0" xfId="0" applyNumberFormat="1" applyFont="1"/>
    <xf numFmtId="0" fontId="0" fillId="0" borderId="1" xfId="0" applyFont="1" applyBorder="1"/>
    <xf numFmtId="0" fontId="0" fillId="0" borderId="3" xfId="0" applyFont="1" applyBorder="1"/>
    <xf numFmtId="0" fontId="1" fillId="0" borderId="1" xfId="1" applyFont="1" applyBorder="1"/>
    <xf numFmtId="14" fontId="0" fillId="0" borderId="1" xfId="0" applyNumberFormat="1" applyFont="1" applyBorder="1" applyAlignment="1">
      <alignment horizontal="center" wrapText="1"/>
    </xf>
    <xf numFmtId="0" fontId="1" fillId="0" borderId="3" xfId="1" applyFont="1" applyBorder="1" applyAlignment="1">
      <alignment wrapText="1"/>
    </xf>
    <xf numFmtId="0" fontId="1" fillId="0" borderId="4" xfId="1" applyFont="1" applyBorder="1"/>
    <xf numFmtId="0" fontId="0" fillId="0" borderId="4" xfId="0" applyFont="1" applyBorder="1"/>
    <xf numFmtId="0" fontId="4" fillId="2" borderId="4" xfId="0" applyFont="1" applyFill="1" applyBorder="1"/>
    <xf numFmtId="14" fontId="0" fillId="2" borderId="7" xfId="0" applyNumberFormat="1" applyFont="1" applyFill="1" applyBorder="1" applyAlignment="1">
      <alignment horizontal="center" wrapText="1"/>
    </xf>
    <xf numFmtId="14" fontId="0" fillId="0" borderId="3" xfId="0" applyNumberFormat="1" applyFont="1" applyBorder="1" applyAlignment="1">
      <alignment horizontal="center" wrapText="1"/>
    </xf>
    <xf numFmtId="0" fontId="3" fillId="0" borderId="9" xfId="0" applyFont="1" applyBorder="1"/>
    <xf numFmtId="0" fontId="3" fillId="0" borderId="11" xfId="0" applyFont="1" applyBorder="1"/>
    <xf numFmtId="0" fontId="3" fillId="0" borderId="10" xfId="0" applyFont="1" applyFill="1" applyBorder="1"/>
    <xf numFmtId="0" fontId="3" fillId="0" borderId="11" xfId="0" applyFont="1" applyFill="1" applyBorder="1"/>
    <xf numFmtId="0" fontId="5" fillId="3" borderId="2" xfId="0" applyFont="1" applyFill="1" applyBorder="1" applyAlignment="1">
      <alignment horizontal="center" vertical="center" wrapText="1"/>
    </xf>
    <xf numFmtId="14" fontId="1" fillId="0" borderId="4" xfId="1" applyNumberFormat="1" applyFont="1" applyBorder="1" applyAlignment="1">
      <alignment horizontal="center"/>
    </xf>
    <xf numFmtId="14" fontId="1" fillId="0" borderId="1" xfId="1" applyNumberFormat="1" applyFont="1" applyBorder="1" applyAlignment="1">
      <alignment horizontal="center"/>
    </xf>
    <xf numFmtId="14" fontId="1" fillId="0" borderId="3" xfId="1" applyNumberFormat="1" applyFont="1" applyBorder="1" applyAlignment="1">
      <alignment horizontal="center" vertical="center"/>
    </xf>
    <xf numFmtId="14" fontId="0" fillId="0" borderId="4" xfId="0" applyNumberFormat="1" applyFont="1" applyBorder="1" applyAlignment="1">
      <alignment horizontal="center"/>
    </xf>
    <xf numFmtId="14" fontId="0" fillId="0" borderId="3" xfId="0" applyNumberFormat="1" applyFont="1" applyBorder="1" applyAlignment="1">
      <alignment horizontal="center"/>
    </xf>
    <xf numFmtId="0" fontId="3" fillId="4" borderId="9" xfId="0" applyFont="1" applyFill="1" applyBorder="1"/>
    <xf numFmtId="0" fontId="0" fillId="4" borderId="4" xfId="0" applyFont="1" applyFill="1" applyBorder="1"/>
    <xf numFmtId="14" fontId="0" fillId="4" borderId="4" xfId="0" applyNumberFormat="1" applyFont="1" applyFill="1" applyBorder="1" applyAlignment="1">
      <alignment horizontal="center"/>
    </xf>
    <xf numFmtId="0" fontId="3" fillId="4" borderId="10" xfId="0" applyFont="1" applyFill="1" applyBorder="1"/>
    <xf numFmtId="0" fontId="0" fillId="4" borderId="1" xfId="0" applyFont="1" applyFill="1" applyBorder="1"/>
    <xf numFmtId="14" fontId="0" fillId="4" borderId="1" xfId="0" applyNumberFormat="1" applyFont="1" applyFill="1" applyBorder="1" applyAlignment="1">
      <alignment horizontal="center"/>
    </xf>
    <xf numFmtId="0" fontId="3" fillId="4" borderId="11" xfId="0" applyFont="1" applyFill="1" applyBorder="1"/>
    <xf numFmtId="0" fontId="0" fillId="4" borderId="3" xfId="0" applyFont="1" applyFill="1" applyBorder="1"/>
    <xf numFmtId="14" fontId="0" fillId="4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3" fillId="5" borderId="6" xfId="0" applyFont="1" applyFill="1" applyBorder="1"/>
    <xf numFmtId="0" fontId="0" fillId="5" borderId="5" xfId="0" applyFont="1" applyFill="1" applyBorder="1"/>
    <xf numFmtId="14" fontId="0" fillId="5" borderId="5" xfId="0" applyNumberFormat="1" applyFont="1" applyFill="1" applyBorder="1" applyAlignment="1">
      <alignment horizontal="center"/>
    </xf>
    <xf numFmtId="0" fontId="0" fillId="5" borderId="5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13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12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left"/>
    </xf>
    <xf numFmtId="0" fontId="9" fillId="5" borderId="21" xfId="0" applyFont="1" applyFill="1" applyBorder="1" applyAlignment="1">
      <alignment horizontal="center"/>
    </xf>
    <xf numFmtId="0" fontId="9" fillId="5" borderId="22" xfId="0" applyFont="1" applyFill="1" applyBorder="1" applyAlignment="1">
      <alignment wrapText="1"/>
    </xf>
    <xf numFmtId="0" fontId="9" fillId="5" borderId="22" xfId="0" applyFont="1" applyFill="1" applyBorder="1"/>
    <xf numFmtId="164" fontId="9" fillId="5" borderId="23" xfId="0" applyNumberFormat="1" applyFont="1" applyFill="1" applyBorder="1"/>
    <xf numFmtId="0" fontId="9" fillId="0" borderId="24" xfId="0" applyFont="1" applyBorder="1" applyAlignment="1">
      <alignment horizontal="left" vertical="center" wrapText="1"/>
    </xf>
    <xf numFmtId="0" fontId="0" fillId="0" borderId="25" xfId="0" applyFont="1" applyFill="1" applyBorder="1" applyAlignment="1">
      <alignment vertical="center"/>
    </xf>
    <xf numFmtId="14" fontId="0" fillId="0" borderId="26" xfId="0" applyNumberFormat="1" applyFont="1" applyFill="1" applyBorder="1" applyAlignment="1">
      <alignment vertical="center"/>
    </xf>
    <xf numFmtId="7" fontId="0" fillId="0" borderId="27" xfId="2" applyNumberFormat="1" applyFont="1" applyFill="1" applyBorder="1" applyAlignment="1">
      <alignment horizontal="right" vertical="center"/>
    </xf>
    <xf numFmtId="0" fontId="9" fillId="0" borderId="28" xfId="0" applyFont="1" applyBorder="1" applyAlignment="1">
      <alignment horizontal="left" vertical="center" wrapText="1"/>
    </xf>
    <xf numFmtId="0" fontId="0" fillId="0" borderId="26" xfId="0" applyFont="1" applyFill="1" applyBorder="1" applyAlignment="1">
      <alignment vertical="center"/>
    </xf>
    <xf numFmtId="0" fontId="0" fillId="0" borderId="29" xfId="0" applyFont="1" applyFill="1" applyBorder="1" applyAlignment="1">
      <alignment vertical="center"/>
    </xf>
    <xf numFmtId="14" fontId="0" fillId="0" borderId="29" xfId="0" applyNumberFormat="1" applyFont="1" applyFill="1" applyBorder="1" applyAlignment="1">
      <alignment vertical="center"/>
    </xf>
    <xf numFmtId="7" fontId="0" fillId="0" borderId="30" xfId="2" applyNumberFormat="1" applyFont="1" applyFill="1" applyBorder="1" applyAlignment="1">
      <alignment horizontal="right" vertical="center"/>
    </xf>
    <xf numFmtId="0" fontId="9" fillId="0" borderId="31" xfId="0" applyFont="1" applyBorder="1" applyAlignment="1">
      <alignment horizontal="left" vertical="center" wrapText="1"/>
    </xf>
    <xf numFmtId="0" fontId="0" fillId="0" borderId="31" xfId="0" applyFont="1" applyFill="1" applyBorder="1" applyAlignment="1">
      <alignment vertical="center"/>
    </xf>
    <xf numFmtId="14" fontId="0" fillId="0" borderId="31" xfId="0" applyNumberFormat="1" applyFont="1" applyFill="1" applyBorder="1" applyAlignment="1">
      <alignment vertical="center"/>
    </xf>
    <xf numFmtId="7" fontId="0" fillId="0" borderId="31" xfId="2" applyNumberFormat="1" applyFont="1" applyFill="1" applyBorder="1" applyAlignment="1">
      <alignment horizontal="right" vertical="center"/>
    </xf>
    <xf numFmtId="0" fontId="9" fillId="0" borderId="21" xfId="0" applyFont="1" applyFill="1" applyBorder="1" applyAlignment="1">
      <alignment horizontal="left" vertical="center"/>
    </xf>
    <xf numFmtId="0" fontId="10" fillId="0" borderId="22" xfId="0" applyFont="1" applyFill="1" applyBorder="1"/>
    <xf numFmtId="14" fontId="0" fillId="0" borderId="22" xfId="0" applyNumberFormat="1" applyFont="1" applyFill="1" applyBorder="1" applyAlignment="1">
      <alignment vertical="center"/>
    </xf>
    <xf numFmtId="7" fontId="0" fillId="0" borderId="23" xfId="2" applyNumberFormat="1" applyFont="1" applyFill="1" applyBorder="1" applyAlignment="1">
      <alignment horizontal="right" vertical="center"/>
    </xf>
    <xf numFmtId="0" fontId="9" fillId="0" borderId="24" xfId="0" applyFont="1" applyFill="1" applyBorder="1" applyAlignment="1">
      <alignment horizontal="left" vertical="center" wrapText="1"/>
    </xf>
    <xf numFmtId="0" fontId="0" fillId="0" borderId="32" xfId="0" applyFont="1" applyFill="1" applyBorder="1" applyAlignment="1">
      <alignment vertical="center"/>
    </xf>
    <xf numFmtId="14" fontId="0" fillId="0" borderId="32" xfId="0" applyNumberFormat="1" applyFont="1" applyFill="1" applyBorder="1" applyAlignment="1">
      <alignment vertical="center"/>
    </xf>
    <xf numFmtId="7" fontId="0" fillId="0" borderId="33" xfId="2" applyNumberFormat="1" applyFont="1" applyFill="1" applyBorder="1" applyAlignment="1">
      <alignment horizontal="right" vertical="center"/>
    </xf>
    <xf numFmtId="0" fontId="9" fillId="0" borderId="28" xfId="0" applyFont="1" applyFill="1" applyBorder="1" applyAlignment="1">
      <alignment horizontal="left" vertical="center" wrapText="1"/>
    </xf>
    <xf numFmtId="0" fontId="9" fillId="0" borderId="34" xfId="0" applyFont="1" applyFill="1" applyBorder="1" applyAlignment="1">
      <alignment horizontal="left" vertical="center" wrapText="1"/>
    </xf>
    <xf numFmtId="0" fontId="0" fillId="0" borderId="35" xfId="0" applyFont="1" applyFill="1" applyBorder="1" applyAlignment="1">
      <alignment vertical="center"/>
    </xf>
    <xf numFmtId="14" fontId="0" fillId="0" borderId="35" xfId="0" applyNumberFormat="1" applyFont="1" applyFill="1" applyBorder="1" applyAlignment="1">
      <alignment vertical="center"/>
    </xf>
    <xf numFmtId="7" fontId="0" fillId="0" borderId="36" xfId="2" applyNumberFormat="1" applyFont="1" applyFill="1" applyBorder="1" applyAlignment="1">
      <alignment horizontal="right" vertical="center"/>
    </xf>
    <xf numFmtId="0" fontId="9" fillId="0" borderId="37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9" fillId="0" borderId="38" xfId="0" applyFont="1" applyBorder="1" applyAlignment="1">
      <alignment horizontal="left" vertical="center"/>
    </xf>
    <xf numFmtId="0" fontId="9" fillId="0" borderId="21" xfId="0" applyFont="1" applyBorder="1"/>
    <xf numFmtId="0" fontId="0" fillId="0" borderId="22" xfId="0" applyFont="1" applyFill="1" applyBorder="1" applyAlignment="1">
      <alignment vertical="center"/>
    </xf>
    <xf numFmtId="0" fontId="3" fillId="0" borderId="0" xfId="0" applyFont="1" applyAlignment="1">
      <alignment horizontal="center"/>
    </xf>
    <xf numFmtId="166" fontId="3" fillId="0" borderId="0" xfId="0" applyNumberFormat="1" applyFont="1"/>
    <xf numFmtId="0" fontId="3" fillId="0" borderId="0" xfId="0" applyFont="1" applyAlignment="1">
      <alignment horizontal="right"/>
    </xf>
    <xf numFmtId="166" fontId="1" fillId="0" borderId="15" xfId="1" applyNumberFormat="1" applyFont="1" applyBorder="1"/>
    <xf numFmtId="166" fontId="1" fillId="0" borderId="16" xfId="1" applyNumberFormat="1" applyFont="1" applyBorder="1"/>
    <xf numFmtId="166" fontId="1" fillId="0" borderId="17" xfId="1" applyNumberFormat="1" applyFont="1" applyBorder="1" applyAlignment="1">
      <alignment vertical="center"/>
    </xf>
    <xf numFmtId="166" fontId="0" fillId="4" borderId="15" xfId="0" applyNumberFormat="1" applyFont="1" applyFill="1" applyBorder="1"/>
    <xf numFmtId="166" fontId="0" fillId="4" borderId="16" xfId="0" applyNumberFormat="1" applyFont="1" applyFill="1" applyBorder="1"/>
    <xf numFmtId="166" fontId="0" fillId="4" borderId="17" xfId="0" applyNumberFormat="1" applyFont="1" applyFill="1" applyBorder="1"/>
    <xf numFmtId="166" fontId="1" fillId="2" borderId="15" xfId="0" applyNumberFormat="1" applyFont="1" applyFill="1" applyBorder="1" applyAlignment="1"/>
    <xf numFmtId="166" fontId="1" fillId="0" borderId="16" xfId="0" applyNumberFormat="1" applyFont="1" applyBorder="1"/>
    <xf numFmtId="166" fontId="1" fillId="0" borderId="17" xfId="0" applyNumberFormat="1" applyFont="1" applyBorder="1"/>
    <xf numFmtId="166" fontId="0" fillId="5" borderId="14" xfId="0" applyNumberFormat="1" applyFont="1" applyFill="1" applyBorder="1"/>
    <xf numFmtId="166" fontId="0" fillId="0" borderId="15" xfId="0" applyNumberFormat="1" applyFont="1" applyBorder="1"/>
    <xf numFmtId="166" fontId="0" fillId="0" borderId="17" xfId="0" applyNumberFormat="1" applyFont="1" applyBorder="1"/>
    <xf numFmtId="166" fontId="0" fillId="0" borderId="0" xfId="0" applyNumberFormat="1" applyFont="1"/>
    <xf numFmtId="0" fontId="9" fillId="5" borderId="22" xfId="0" applyFont="1" applyFill="1" applyBorder="1" applyAlignment="1">
      <alignment horizontal="center"/>
    </xf>
    <xf numFmtId="164" fontId="9" fillId="5" borderId="23" xfId="0" applyNumberFormat="1" applyFont="1" applyFill="1" applyBorder="1" applyAlignment="1">
      <alignment horizontal="center"/>
    </xf>
    <xf numFmtId="0" fontId="9" fillId="0" borderId="31" xfId="0" applyFont="1" applyBorder="1"/>
    <xf numFmtId="0" fontId="0" fillId="0" borderId="31" xfId="0" applyFont="1" applyBorder="1"/>
    <xf numFmtId="14" fontId="0" fillId="0" borderId="31" xfId="0" applyNumberFormat="1" applyFont="1" applyBorder="1"/>
    <xf numFmtId="166" fontId="0" fillId="0" borderId="31" xfId="0" applyNumberFormat="1" applyFont="1" applyBorder="1"/>
    <xf numFmtId="0" fontId="9" fillId="0" borderId="39" xfId="0" applyFont="1" applyBorder="1" applyAlignment="1">
      <alignment vertical="top"/>
    </xf>
    <xf numFmtId="0" fontId="1" fillId="0" borderId="37" xfId="1" applyFont="1" applyBorder="1"/>
    <xf numFmtId="14" fontId="1" fillId="0" borderId="32" xfId="1" applyNumberFormat="1" applyFont="1" applyBorder="1"/>
    <xf numFmtId="166" fontId="1" fillId="0" borderId="33" xfId="1" applyNumberFormat="1" applyFont="1" applyBorder="1"/>
    <xf numFmtId="0" fontId="9" fillId="0" borderId="40" xfId="0" applyFont="1" applyBorder="1" applyAlignment="1">
      <alignment vertical="top"/>
    </xf>
    <xf numFmtId="0" fontId="1" fillId="0" borderId="25" xfId="0" applyFont="1" applyBorder="1" applyAlignment="1">
      <alignment wrapText="1"/>
    </xf>
    <xf numFmtId="14" fontId="1" fillId="0" borderId="26" xfId="1" applyNumberFormat="1" applyFont="1" applyBorder="1"/>
    <xf numFmtId="166" fontId="1" fillId="0" borderId="27" xfId="0" applyNumberFormat="1" applyFont="1" applyBorder="1"/>
    <xf numFmtId="0" fontId="1" fillId="0" borderId="25" xfId="0" applyFont="1" applyFill="1" applyBorder="1" applyAlignment="1">
      <alignment wrapText="1"/>
    </xf>
    <xf numFmtId="0" fontId="1" fillId="0" borderId="25" xfId="0" applyFont="1" applyBorder="1"/>
    <xf numFmtId="0" fontId="1" fillId="0" borderId="38" xfId="0" applyFont="1" applyBorder="1"/>
    <xf numFmtId="0" fontId="9" fillId="0" borderId="41" xfId="0" applyFont="1" applyBorder="1" applyAlignment="1">
      <alignment vertical="top"/>
    </xf>
    <xf numFmtId="14" fontId="1" fillId="0" borderId="35" xfId="1" applyNumberFormat="1" applyFont="1" applyBorder="1"/>
    <xf numFmtId="166" fontId="1" fillId="0" borderId="36" xfId="0" applyNumberFormat="1" applyFont="1" applyBorder="1"/>
    <xf numFmtId="0" fontId="9" fillId="0" borderId="42" xfId="0" applyFont="1" applyBorder="1" applyAlignment="1">
      <alignment vertical="top"/>
    </xf>
    <xf numFmtId="0" fontId="1" fillId="0" borderId="37" xfId="1" applyFont="1" applyBorder="1" applyAlignment="1">
      <alignment wrapText="1"/>
    </xf>
    <xf numFmtId="0" fontId="9" fillId="0" borderId="0" xfId="0" applyFont="1" applyBorder="1" applyAlignment="1">
      <alignment vertical="top"/>
    </xf>
    <xf numFmtId="0" fontId="1" fillId="0" borderId="25" xfId="0" applyFont="1" applyFill="1" applyBorder="1"/>
    <xf numFmtId="166" fontId="1" fillId="0" borderId="27" xfId="0" applyNumberFormat="1" applyFont="1" applyFill="1" applyBorder="1"/>
    <xf numFmtId="0" fontId="9" fillId="0" borderId="43" xfId="0" applyFont="1" applyBorder="1" applyAlignment="1">
      <alignment vertical="top"/>
    </xf>
    <xf numFmtId="0" fontId="1" fillId="0" borderId="41" xfId="0" applyFont="1" applyFill="1" applyBorder="1"/>
    <xf numFmtId="14" fontId="1" fillId="0" borderId="43" xfId="1" applyNumberFormat="1" applyFont="1" applyBorder="1"/>
    <xf numFmtId="166" fontId="1" fillId="0" borderId="43" xfId="0" applyNumberFormat="1" applyFont="1" applyFill="1" applyBorder="1"/>
    <xf numFmtId="0" fontId="0" fillId="0" borderId="37" xfId="0" applyFont="1" applyBorder="1"/>
    <xf numFmtId="14" fontId="0" fillId="0" borderId="32" xfId="0" applyNumberFormat="1" applyFont="1" applyBorder="1"/>
    <xf numFmtId="166" fontId="0" fillId="0" borderId="33" xfId="0" applyNumberFormat="1" applyFont="1" applyBorder="1"/>
    <xf numFmtId="14" fontId="0" fillId="0" borderId="26" xfId="0" applyNumberFormat="1" applyFont="1" applyBorder="1"/>
    <xf numFmtId="14" fontId="0" fillId="0" borderId="35" xfId="0" applyNumberFormat="1" applyFont="1" applyBorder="1"/>
    <xf numFmtId="0" fontId="10" fillId="0" borderId="0" xfId="0" applyFont="1"/>
    <xf numFmtId="0" fontId="9" fillId="0" borderId="42" xfId="0" applyFont="1" applyBorder="1" applyAlignment="1">
      <alignment vertical="center" wrapText="1"/>
    </xf>
    <xf numFmtId="0" fontId="0" fillId="0" borderId="37" xfId="0" applyFont="1" applyFill="1" applyBorder="1" applyAlignment="1">
      <alignment vertical="center"/>
    </xf>
    <xf numFmtId="0" fontId="9" fillId="0" borderId="0" xfId="0" applyFont="1" applyBorder="1" applyAlignment="1">
      <alignment vertical="center" wrapText="1"/>
    </xf>
    <xf numFmtId="0" fontId="9" fillId="0" borderId="43" xfId="0" applyFont="1" applyBorder="1" applyAlignment="1">
      <alignment vertical="center" wrapText="1"/>
    </xf>
    <xf numFmtId="0" fontId="0" fillId="0" borderId="38" xfId="0" applyFont="1" applyBorder="1" applyAlignment="1">
      <alignment vertical="center"/>
    </xf>
    <xf numFmtId="0" fontId="9" fillId="0" borderId="37" xfId="0" applyFont="1" applyBorder="1" applyAlignment="1">
      <alignment vertical="center" wrapText="1"/>
    </xf>
    <xf numFmtId="0" fontId="9" fillId="0" borderId="25" xfId="0" applyFont="1" applyBorder="1" applyAlignment="1">
      <alignment vertical="center" wrapText="1"/>
    </xf>
    <xf numFmtId="0" fontId="9" fillId="0" borderId="38" xfId="0" applyFont="1" applyBorder="1" applyAlignment="1">
      <alignment vertical="center" wrapText="1"/>
    </xf>
    <xf numFmtId="0" fontId="9" fillId="0" borderId="37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9" fillId="0" borderId="38" xfId="0" applyFont="1" applyBorder="1" applyAlignment="1">
      <alignment vertical="center"/>
    </xf>
    <xf numFmtId="0" fontId="1" fillId="0" borderId="32" xfId="0" applyFont="1" applyBorder="1" applyAlignment="1">
      <alignment wrapText="1"/>
    </xf>
    <xf numFmtId="14" fontId="1" fillId="0" borderId="32" xfId="0" applyNumberFormat="1" applyFont="1" applyBorder="1"/>
    <xf numFmtId="166" fontId="1" fillId="0" borderId="33" xfId="0" applyNumberFormat="1" applyFont="1" applyBorder="1"/>
    <xf numFmtId="0" fontId="1" fillId="0" borderId="26" xfId="0" applyFont="1" applyFill="1" applyBorder="1" applyAlignment="1">
      <alignment wrapText="1"/>
    </xf>
    <xf numFmtId="14" fontId="1" fillId="0" borderId="26" xfId="0" applyNumberFormat="1" applyFont="1" applyBorder="1"/>
    <xf numFmtId="0" fontId="1" fillId="0" borderId="26" xfId="0" applyFont="1" applyBorder="1"/>
    <xf numFmtId="0" fontId="1" fillId="0" borderId="35" xfId="0" applyFont="1" applyBorder="1"/>
    <xf numFmtId="14" fontId="1" fillId="0" borderId="35" xfId="0" applyNumberFormat="1" applyFont="1" applyBorder="1"/>
    <xf numFmtId="0" fontId="1" fillId="0" borderId="35" xfId="0" applyFont="1" applyFill="1" applyBorder="1"/>
    <xf numFmtId="166" fontId="1" fillId="0" borderId="36" xfId="0" applyNumberFormat="1" applyFont="1" applyFill="1" applyBorder="1"/>
    <xf numFmtId="0" fontId="1" fillId="0" borderId="26" xfId="0" applyFont="1" applyBorder="1" applyAlignment="1">
      <alignment wrapText="1"/>
    </xf>
    <xf numFmtId="0" fontId="1" fillId="0" borderId="32" xfId="0" applyFont="1" applyBorder="1"/>
    <xf numFmtId="14" fontId="1" fillId="0" borderId="26" xfId="0" applyNumberFormat="1" applyFont="1" applyBorder="1" applyAlignment="1">
      <alignment horizontal="center"/>
    </xf>
    <xf numFmtId="0" fontId="1" fillId="0" borderId="26" xfId="0" applyFont="1" applyFill="1" applyBorder="1"/>
    <xf numFmtId="2" fontId="1" fillId="0" borderId="36" xfId="0" applyNumberFormat="1" applyFont="1" applyBorder="1"/>
    <xf numFmtId="0" fontId="9" fillId="2" borderId="37" xfId="0" applyFont="1" applyFill="1" applyBorder="1" applyAlignment="1">
      <alignment vertical="center"/>
    </xf>
    <xf numFmtId="0" fontId="9" fillId="2" borderId="25" xfId="0" applyFont="1" applyFill="1" applyBorder="1" applyAlignment="1">
      <alignment vertical="center"/>
    </xf>
    <xf numFmtId="0" fontId="9" fillId="2" borderId="38" xfId="0" applyFont="1" applyFill="1" applyBorder="1" applyAlignment="1">
      <alignment vertical="center"/>
    </xf>
    <xf numFmtId="0" fontId="0" fillId="0" borderId="1" xfId="0" applyBorder="1"/>
    <xf numFmtId="0" fontId="0" fillId="0" borderId="45" xfId="0" applyBorder="1"/>
    <xf numFmtId="0" fontId="3" fillId="0" borderId="44" xfId="0" applyFont="1" applyBorder="1"/>
    <xf numFmtId="166" fontId="0" fillId="0" borderId="45" xfId="0" applyNumberFormat="1" applyBorder="1"/>
    <xf numFmtId="0" fontId="3" fillId="6" borderId="1" xfId="0" applyFont="1" applyFill="1" applyBorder="1" applyAlignment="1">
      <alignment horizontal="right"/>
    </xf>
    <xf numFmtId="166" fontId="3" fillId="6" borderId="1" xfId="0" applyNumberFormat="1" applyFont="1" applyFill="1" applyBorder="1"/>
    <xf numFmtId="0" fontId="3" fillId="0" borderId="0" xfId="0" applyFont="1" applyAlignment="1">
      <alignment vertical="center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9F9F9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04"/>
  <sheetViews>
    <sheetView tabSelected="1" workbookViewId="0">
      <selection activeCell="F32" sqref="F32"/>
    </sheetView>
  </sheetViews>
  <sheetFormatPr baseColWidth="10" defaultRowHeight="15" x14ac:dyDescent="0.25"/>
  <cols>
    <col min="1" max="1" width="42.28515625" customWidth="1"/>
    <col min="2" max="2" width="46.42578125" customWidth="1"/>
    <col min="3" max="3" width="42" customWidth="1"/>
    <col min="6" max="6" width="15.85546875" style="1" customWidth="1"/>
  </cols>
  <sheetData>
    <row r="2" spans="1:6" ht="18.75" x14ac:dyDescent="0.3">
      <c r="A2" s="38" t="s">
        <v>41</v>
      </c>
      <c r="B2" s="38"/>
      <c r="C2" s="38"/>
      <c r="D2" s="38"/>
      <c r="E2" s="38"/>
      <c r="F2" s="38"/>
    </row>
    <row r="3" spans="1:6" x14ac:dyDescent="0.25">
      <c r="A3" s="2"/>
      <c r="C3" s="2"/>
      <c r="D3" s="2"/>
      <c r="E3" s="2"/>
      <c r="F3" s="3"/>
    </row>
    <row r="4" spans="1:6" ht="15.75" thickBot="1" x14ac:dyDescent="0.3">
      <c r="B4" s="2"/>
      <c r="C4" s="2"/>
      <c r="D4" s="2"/>
      <c r="E4" s="2"/>
      <c r="F4" s="3"/>
    </row>
    <row r="5" spans="1:6" ht="16.5" thickBot="1" x14ac:dyDescent="0.3">
      <c r="A5" s="18" t="s">
        <v>5</v>
      </c>
      <c r="B5" s="18" t="s">
        <v>0</v>
      </c>
      <c r="C5" s="18" t="s">
        <v>1</v>
      </c>
      <c r="D5" s="18" t="s">
        <v>2</v>
      </c>
      <c r="E5" s="18" t="s">
        <v>3</v>
      </c>
      <c r="F5" s="18" t="s">
        <v>4</v>
      </c>
    </row>
    <row r="6" spans="1:6" x14ac:dyDescent="0.25">
      <c r="A6" s="39" t="s">
        <v>12</v>
      </c>
      <c r="B6" s="45" t="s">
        <v>37</v>
      </c>
      <c r="C6" s="9" t="s">
        <v>13</v>
      </c>
      <c r="D6" s="19">
        <v>43165</v>
      </c>
      <c r="E6" s="19">
        <v>43465</v>
      </c>
      <c r="F6" s="88">
        <v>95000</v>
      </c>
    </row>
    <row r="7" spans="1:6" x14ac:dyDescent="0.25">
      <c r="A7" s="44"/>
      <c r="B7" s="46"/>
      <c r="C7" s="6" t="s">
        <v>14</v>
      </c>
      <c r="D7" s="20">
        <v>43165</v>
      </c>
      <c r="E7" s="20">
        <v>43465</v>
      </c>
      <c r="F7" s="89">
        <v>54000</v>
      </c>
    </row>
    <row r="8" spans="1:6" x14ac:dyDescent="0.25">
      <c r="A8" s="44"/>
      <c r="B8" s="46"/>
      <c r="C8" s="6" t="s">
        <v>15</v>
      </c>
      <c r="D8" s="20">
        <v>43165</v>
      </c>
      <c r="E8" s="20">
        <v>43465</v>
      </c>
      <c r="F8" s="89">
        <v>51000</v>
      </c>
    </row>
    <row r="9" spans="1:6" x14ac:dyDescent="0.25">
      <c r="A9" s="44"/>
      <c r="B9" s="46"/>
      <c r="C9" s="6" t="s">
        <v>16</v>
      </c>
      <c r="D9" s="20">
        <v>43165</v>
      </c>
      <c r="E9" s="20">
        <v>43465</v>
      </c>
      <c r="F9" s="89">
        <v>50000</v>
      </c>
    </row>
    <row r="10" spans="1:6" x14ac:dyDescent="0.25">
      <c r="A10" s="44"/>
      <c r="B10" s="46"/>
      <c r="C10" s="6" t="s">
        <v>17</v>
      </c>
      <c r="D10" s="20">
        <v>43165</v>
      </c>
      <c r="E10" s="20">
        <v>43465</v>
      </c>
      <c r="F10" s="89">
        <v>15000</v>
      </c>
    </row>
    <row r="11" spans="1:6" x14ac:dyDescent="0.25">
      <c r="A11" s="44"/>
      <c r="B11" s="46"/>
      <c r="C11" s="6" t="s">
        <v>18</v>
      </c>
      <c r="D11" s="20">
        <v>43165</v>
      </c>
      <c r="E11" s="20">
        <v>43465</v>
      </c>
      <c r="F11" s="89">
        <v>7000</v>
      </c>
    </row>
    <row r="12" spans="1:6" x14ac:dyDescent="0.25">
      <c r="A12" s="44"/>
      <c r="B12" s="46"/>
      <c r="C12" s="6" t="s">
        <v>19</v>
      </c>
      <c r="D12" s="20">
        <v>43165</v>
      </c>
      <c r="E12" s="20">
        <v>43465</v>
      </c>
      <c r="F12" s="89">
        <v>7000</v>
      </c>
    </row>
    <row r="13" spans="1:6" x14ac:dyDescent="0.25">
      <c r="A13" s="44"/>
      <c r="B13" s="46"/>
      <c r="C13" s="6" t="s">
        <v>20</v>
      </c>
      <c r="D13" s="20">
        <v>43165</v>
      </c>
      <c r="E13" s="20">
        <v>43465</v>
      </c>
      <c r="F13" s="89">
        <v>5000</v>
      </c>
    </row>
    <row r="14" spans="1:6" x14ac:dyDescent="0.25">
      <c r="A14" s="44"/>
      <c r="B14" s="46"/>
      <c r="C14" s="6" t="s">
        <v>21</v>
      </c>
      <c r="D14" s="20">
        <v>43165</v>
      </c>
      <c r="E14" s="20">
        <v>43465</v>
      </c>
      <c r="F14" s="89">
        <v>9000</v>
      </c>
    </row>
    <row r="15" spans="1:6" x14ac:dyDescent="0.25">
      <c r="A15" s="44"/>
      <c r="B15" s="46"/>
      <c r="C15" s="6" t="s">
        <v>22</v>
      </c>
      <c r="D15" s="20">
        <v>43191</v>
      </c>
      <c r="E15" s="20">
        <v>43465</v>
      </c>
      <c r="F15" s="89">
        <v>7000</v>
      </c>
    </row>
    <row r="16" spans="1:6" ht="30.75" thickBot="1" x14ac:dyDescent="0.3">
      <c r="A16" s="40"/>
      <c r="B16" s="47"/>
      <c r="C16" s="8" t="s">
        <v>23</v>
      </c>
      <c r="D16" s="21">
        <v>43160</v>
      </c>
      <c r="E16" s="21">
        <v>43465</v>
      </c>
      <c r="F16" s="90">
        <v>12947</v>
      </c>
    </row>
    <row r="17" spans="1:6" x14ac:dyDescent="0.25">
      <c r="A17" s="41" t="s">
        <v>38</v>
      </c>
      <c r="B17" s="24" t="s">
        <v>24</v>
      </c>
      <c r="C17" s="25"/>
      <c r="D17" s="26">
        <v>43131</v>
      </c>
      <c r="E17" s="26">
        <v>43131</v>
      </c>
      <c r="F17" s="91">
        <v>4840</v>
      </c>
    </row>
    <row r="18" spans="1:6" x14ac:dyDescent="0.25">
      <c r="A18" s="42"/>
      <c r="B18" s="27" t="s">
        <v>25</v>
      </c>
      <c r="C18" s="28"/>
      <c r="D18" s="29">
        <v>43145</v>
      </c>
      <c r="E18" s="29">
        <v>43159</v>
      </c>
      <c r="F18" s="92">
        <v>8925</v>
      </c>
    </row>
    <row r="19" spans="1:6" ht="15.75" thickBot="1" x14ac:dyDescent="0.3">
      <c r="A19" s="43"/>
      <c r="B19" s="30" t="s">
        <v>26</v>
      </c>
      <c r="C19" s="31"/>
      <c r="D19" s="32">
        <v>43008</v>
      </c>
      <c r="E19" s="32">
        <v>43312</v>
      </c>
      <c r="F19" s="93">
        <v>21660</v>
      </c>
    </row>
    <row r="20" spans="1:6" x14ac:dyDescent="0.25">
      <c r="A20" s="39" t="s">
        <v>40</v>
      </c>
      <c r="B20" s="14" t="s">
        <v>27</v>
      </c>
      <c r="C20" s="11" t="s">
        <v>29</v>
      </c>
      <c r="D20" s="12">
        <v>43122</v>
      </c>
      <c r="E20" s="12">
        <v>43122</v>
      </c>
      <c r="F20" s="94">
        <v>1221.8599999999999</v>
      </c>
    </row>
    <row r="21" spans="1:6" x14ac:dyDescent="0.25">
      <c r="A21" s="44"/>
      <c r="B21" s="16" t="s">
        <v>28</v>
      </c>
      <c r="C21" s="4"/>
      <c r="D21" s="7">
        <v>43117</v>
      </c>
      <c r="E21" s="7">
        <v>43117</v>
      </c>
      <c r="F21" s="95">
        <f>SUM(E18:E21)</f>
        <v>172710</v>
      </c>
    </row>
    <row r="22" spans="1:6" x14ac:dyDescent="0.25">
      <c r="A22" s="44"/>
      <c r="B22" s="16" t="s">
        <v>30</v>
      </c>
      <c r="C22" s="4" t="s">
        <v>31</v>
      </c>
      <c r="D22" s="7">
        <v>43214</v>
      </c>
      <c r="E22" s="7">
        <v>43275</v>
      </c>
      <c r="F22" s="95">
        <v>18160</v>
      </c>
    </row>
    <row r="23" spans="1:6" x14ac:dyDescent="0.25">
      <c r="A23" s="44"/>
      <c r="B23" s="16" t="s">
        <v>32</v>
      </c>
      <c r="C23" s="4" t="s">
        <v>36</v>
      </c>
      <c r="D23" s="7">
        <v>43139</v>
      </c>
      <c r="E23" s="7">
        <v>43139</v>
      </c>
      <c r="F23" s="95">
        <v>2904</v>
      </c>
    </row>
    <row r="24" spans="1:6" x14ac:dyDescent="0.25">
      <c r="A24" s="44"/>
      <c r="B24" s="16" t="s">
        <v>33</v>
      </c>
      <c r="C24" s="4" t="s">
        <v>36</v>
      </c>
      <c r="D24" s="7">
        <v>43145</v>
      </c>
      <c r="E24" s="7">
        <v>43145</v>
      </c>
      <c r="F24" s="95">
        <v>2904</v>
      </c>
    </row>
    <row r="25" spans="1:6" ht="15.75" thickBot="1" x14ac:dyDescent="0.3">
      <c r="A25" s="40"/>
      <c r="B25" s="17" t="s">
        <v>34</v>
      </c>
      <c r="C25" s="5"/>
      <c r="D25" s="13">
        <v>43200</v>
      </c>
      <c r="E25" s="13">
        <v>43200</v>
      </c>
      <c r="F25" s="96">
        <v>8712</v>
      </c>
    </row>
    <row r="26" spans="1:6" ht="15.75" thickBot="1" x14ac:dyDescent="0.3">
      <c r="A26" s="33" t="s">
        <v>11</v>
      </c>
      <c r="B26" s="34" t="s">
        <v>10</v>
      </c>
      <c r="C26" s="35" t="s">
        <v>7</v>
      </c>
      <c r="D26" s="36">
        <v>43160</v>
      </c>
      <c r="E26" s="36">
        <v>43465</v>
      </c>
      <c r="F26" s="97">
        <v>21600</v>
      </c>
    </row>
    <row r="27" spans="1:6" x14ac:dyDescent="0.25">
      <c r="A27" s="39" t="s">
        <v>39</v>
      </c>
      <c r="B27" s="14" t="s">
        <v>6</v>
      </c>
      <c r="C27" s="10"/>
      <c r="D27" s="22">
        <v>43160</v>
      </c>
      <c r="E27" s="22">
        <v>43251</v>
      </c>
      <c r="F27" s="98">
        <v>20908.8</v>
      </c>
    </row>
    <row r="28" spans="1:6" ht="15.75" thickBot="1" x14ac:dyDescent="0.3">
      <c r="A28" s="40"/>
      <c r="B28" s="15" t="s">
        <v>35</v>
      </c>
      <c r="C28" s="5" t="s">
        <v>7</v>
      </c>
      <c r="D28" s="23">
        <v>43127</v>
      </c>
      <c r="E28" s="23">
        <v>43127</v>
      </c>
      <c r="F28" s="99">
        <v>2057</v>
      </c>
    </row>
    <row r="29" spans="1:6" ht="15.75" thickBot="1" x14ac:dyDescent="0.3">
      <c r="A29" s="33" t="s">
        <v>9</v>
      </c>
      <c r="B29" s="34" t="s">
        <v>8</v>
      </c>
      <c r="C29" s="35"/>
      <c r="D29" s="37"/>
      <c r="E29" s="37"/>
      <c r="F29" s="97">
        <v>15300</v>
      </c>
    </row>
    <row r="30" spans="1:6" x14ac:dyDescent="0.25">
      <c r="A30" s="2"/>
      <c r="B30" s="2"/>
      <c r="C30" s="2"/>
      <c r="D30" s="2"/>
      <c r="E30" s="2"/>
      <c r="F30" s="100"/>
    </row>
    <row r="31" spans="1:6" x14ac:dyDescent="0.25">
      <c r="A31" s="2"/>
      <c r="B31" s="2"/>
      <c r="C31" s="2"/>
      <c r="D31" s="2"/>
      <c r="E31" s="2"/>
      <c r="F31" s="100"/>
    </row>
    <row r="32" spans="1:6" x14ac:dyDescent="0.25">
      <c r="A32" s="2"/>
      <c r="B32" s="87" t="s">
        <v>86</v>
      </c>
      <c r="C32" s="87"/>
      <c r="D32" s="87"/>
      <c r="E32" s="87"/>
      <c r="F32" s="86">
        <f>SUM(F6:F29)</f>
        <v>614849.66</v>
      </c>
    </row>
    <row r="33" spans="1:6" x14ac:dyDescent="0.25">
      <c r="A33" s="2"/>
      <c r="B33" s="2"/>
      <c r="C33" s="2"/>
      <c r="D33" s="2"/>
      <c r="E33" s="2"/>
      <c r="F33" s="3"/>
    </row>
    <row r="34" spans="1:6" x14ac:dyDescent="0.25">
      <c r="A34" s="2"/>
      <c r="B34" s="2"/>
      <c r="C34" s="2"/>
      <c r="D34" s="2"/>
      <c r="E34" s="2"/>
      <c r="F34" s="3"/>
    </row>
    <row r="35" spans="1:6" x14ac:dyDescent="0.25">
      <c r="A35" s="2"/>
      <c r="B35" s="2"/>
      <c r="C35" s="2"/>
      <c r="D35" s="2"/>
      <c r="E35" s="2"/>
      <c r="F35" s="3"/>
    </row>
    <row r="36" spans="1:6" x14ac:dyDescent="0.25">
      <c r="A36" s="2"/>
      <c r="B36" s="2"/>
      <c r="C36" s="2"/>
      <c r="D36" s="2"/>
      <c r="E36" s="2"/>
      <c r="F36" s="3"/>
    </row>
    <row r="37" spans="1:6" x14ac:dyDescent="0.25">
      <c r="A37" s="2"/>
      <c r="B37" s="2"/>
      <c r="C37" s="2"/>
      <c r="D37" s="2"/>
      <c r="E37" s="2"/>
      <c r="F37" s="3"/>
    </row>
    <row r="38" spans="1:6" x14ac:dyDescent="0.25">
      <c r="A38" s="2"/>
      <c r="B38" s="2"/>
      <c r="C38" s="2"/>
      <c r="D38" s="2"/>
      <c r="E38" s="2"/>
      <c r="F38" s="3"/>
    </row>
    <row r="39" spans="1:6" x14ac:dyDescent="0.25">
      <c r="A39" s="2"/>
      <c r="B39" s="2"/>
      <c r="C39" s="2"/>
      <c r="D39" s="2"/>
      <c r="E39" s="2"/>
      <c r="F39" s="3"/>
    </row>
    <row r="40" spans="1:6" x14ac:dyDescent="0.25">
      <c r="A40" s="2"/>
      <c r="B40" s="2"/>
      <c r="C40" s="2"/>
      <c r="D40" s="2"/>
      <c r="E40" s="2"/>
      <c r="F40" s="3"/>
    </row>
    <row r="41" spans="1:6" x14ac:dyDescent="0.25">
      <c r="A41" s="2"/>
      <c r="B41" s="2"/>
      <c r="C41" s="2"/>
      <c r="D41" s="2"/>
      <c r="E41" s="2"/>
      <c r="F41" s="3"/>
    </row>
    <row r="42" spans="1:6" x14ac:dyDescent="0.25">
      <c r="A42" s="2"/>
      <c r="B42" s="2"/>
      <c r="C42" s="2"/>
      <c r="D42" s="2"/>
      <c r="E42" s="2"/>
      <c r="F42" s="3"/>
    </row>
    <row r="43" spans="1:6" x14ac:dyDescent="0.25">
      <c r="A43" s="2"/>
      <c r="B43" s="2"/>
      <c r="C43" s="2"/>
      <c r="D43" s="2"/>
      <c r="E43" s="2"/>
      <c r="F43" s="3"/>
    </row>
    <row r="44" spans="1:6" x14ac:dyDescent="0.25">
      <c r="A44" s="2"/>
      <c r="B44" s="2"/>
      <c r="C44" s="2"/>
      <c r="D44" s="2"/>
      <c r="E44" s="2"/>
      <c r="F44" s="3"/>
    </row>
    <row r="45" spans="1:6" x14ac:dyDescent="0.25">
      <c r="A45" s="2"/>
      <c r="B45" s="2"/>
      <c r="C45" s="2"/>
      <c r="D45" s="2"/>
      <c r="E45" s="2"/>
      <c r="F45" s="3"/>
    </row>
    <row r="46" spans="1:6" x14ac:dyDescent="0.25">
      <c r="A46" s="2"/>
      <c r="B46" s="2"/>
      <c r="C46" s="2"/>
      <c r="D46" s="2"/>
      <c r="E46" s="2"/>
      <c r="F46" s="3"/>
    </row>
    <row r="47" spans="1:6" x14ac:dyDescent="0.25">
      <c r="A47" s="2"/>
      <c r="B47" s="2"/>
      <c r="C47" s="2"/>
      <c r="D47" s="2"/>
      <c r="E47" s="2"/>
      <c r="F47" s="3"/>
    </row>
    <row r="48" spans="1:6" x14ac:dyDescent="0.25">
      <c r="A48" s="2"/>
      <c r="B48" s="2"/>
      <c r="C48" s="2"/>
      <c r="D48" s="2"/>
      <c r="E48" s="2"/>
      <c r="F48" s="3"/>
    </row>
    <row r="49" spans="1:6" x14ac:dyDescent="0.25">
      <c r="A49" s="2"/>
      <c r="B49" s="2"/>
      <c r="C49" s="2"/>
      <c r="D49" s="2"/>
      <c r="E49" s="2"/>
      <c r="F49" s="3"/>
    </row>
    <row r="50" spans="1:6" x14ac:dyDescent="0.25">
      <c r="A50" s="2"/>
      <c r="B50" s="2"/>
      <c r="C50" s="2"/>
      <c r="D50" s="2"/>
      <c r="E50" s="2"/>
      <c r="F50" s="3"/>
    </row>
    <row r="51" spans="1:6" x14ac:dyDescent="0.25">
      <c r="A51" s="2"/>
      <c r="B51" s="2"/>
      <c r="C51" s="2"/>
      <c r="D51" s="2"/>
      <c r="E51" s="2"/>
      <c r="F51" s="3"/>
    </row>
    <row r="52" spans="1:6" x14ac:dyDescent="0.25">
      <c r="A52" s="2"/>
      <c r="B52" s="2"/>
      <c r="C52" s="2"/>
      <c r="D52" s="2"/>
      <c r="E52" s="2"/>
      <c r="F52" s="3"/>
    </row>
    <row r="53" spans="1:6" x14ac:dyDescent="0.25">
      <c r="A53" s="2"/>
      <c r="B53" s="2"/>
      <c r="C53" s="2"/>
      <c r="D53" s="2"/>
      <c r="E53" s="2"/>
      <c r="F53" s="3"/>
    </row>
    <row r="54" spans="1:6" x14ac:dyDescent="0.25">
      <c r="A54" s="2"/>
      <c r="B54" s="2"/>
      <c r="C54" s="2"/>
      <c r="D54" s="2"/>
      <c r="E54" s="2"/>
      <c r="F54" s="3"/>
    </row>
    <row r="55" spans="1:6" x14ac:dyDescent="0.25">
      <c r="A55" s="2"/>
      <c r="B55" s="2"/>
      <c r="C55" s="2"/>
      <c r="D55" s="2"/>
      <c r="E55" s="2"/>
      <c r="F55" s="3"/>
    </row>
    <row r="56" spans="1:6" x14ac:dyDescent="0.25">
      <c r="A56" s="2"/>
      <c r="B56" s="2"/>
      <c r="C56" s="2"/>
      <c r="D56" s="2"/>
      <c r="E56" s="2"/>
      <c r="F56" s="3"/>
    </row>
    <row r="57" spans="1:6" x14ac:dyDescent="0.25">
      <c r="A57" s="2"/>
      <c r="B57" s="2"/>
      <c r="C57" s="2"/>
      <c r="D57" s="2"/>
      <c r="E57" s="2"/>
      <c r="F57" s="3"/>
    </row>
    <row r="58" spans="1:6" x14ac:dyDescent="0.25">
      <c r="A58" s="2"/>
      <c r="B58" s="2"/>
      <c r="C58" s="2"/>
      <c r="D58" s="2"/>
      <c r="E58" s="2"/>
      <c r="F58" s="3"/>
    </row>
    <row r="59" spans="1:6" x14ac:dyDescent="0.25">
      <c r="A59" s="2"/>
      <c r="B59" s="2"/>
      <c r="C59" s="2"/>
      <c r="D59" s="2"/>
      <c r="E59" s="2"/>
      <c r="F59" s="3"/>
    </row>
    <row r="60" spans="1:6" x14ac:dyDescent="0.25">
      <c r="A60" s="2"/>
      <c r="B60" s="2"/>
      <c r="C60" s="2"/>
      <c r="D60" s="2"/>
      <c r="E60" s="2"/>
      <c r="F60" s="3"/>
    </row>
    <row r="61" spans="1:6" x14ac:dyDescent="0.25">
      <c r="A61" s="2"/>
      <c r="B61" s="2"/>
      <c r="C61" s="2"/>
      <c r="D61" s="2"/>
      <c r="E61" s="2"/>
      <c r="F61" s="3"/>
    </row>
    <row r="62" spans="1:6" x14ac:dyDescent="0.25">
      <c r="A62" s="2"/>
      <c r="B62" s="2"/>
      <c r="C62" s="2"/>
      <c r="D62" s="2"/>
      <c r="E62" s="2"/>
      <c r="F62" s="3"/>
    </row>
    <row r="63" spans="1:6" x14ac:dyDescent="0.25">
      <c r="A63" s="2"/>
      <c r="B63" s="2"/>
      <c r="C63" s="2"/>
      <c r="D63" s="2"/>
      <c r="E63" s="2"/>
      <c r="F63" s="3"/>
    </row>
    <row r="64" spans="1:6" x14ac:dyDescent="0.25">
      <c r="A64" s="2"/>
      <c r="B64" s="2"/>
      <c r="C64" s="2"/>
      <c r="D64" s="2"/>
      <c r="E64" s="2"/>
      <c r="F64" s="3"/>
    </row>
    <row r="65" spans="1:6" x14ac:dyDescent="0.25">
      <c r="A65" s="2"/>
      <c r="B65" s="2"/>
      <c r="C65" s="2"/>
      <c r="D65" s="2"/>
      <c r="E65" s="2"/>
      <c r="F65" s="3"/>
    </row>
    <row r="66" spans="1:6" x14ac:dyDescent="0.25">
      <c r="A66" s="2"/>
      <c r="B66" s="2"/>
      <c r="C66" s="2"/>
      <c r="D66" s="2"/>
      <c r="E66" s="2"/>
      <c r="F66" s="3"/>
    </row>
    <row r="67" spans="1:6" x14ac:dyDescent="0.25">
      <c r="A67" s="2"/>
      <c r="B67" s="2"/>
      <c r="C67" s="2"/>
      <c r="D67" s="2"/>
      <c r="E67" s="2"/>
      <c r="F67" s="3"/>
    </row>
    <row r="68" spans="1:6" x14ac:dyDescent="0.25">
      <c r="A68" s="2"/>
      <c r="B68" s="2"/>
      <c r="C68" s="2"/>
      <c r="D68" s="2"/>
      <c r="E68" s="2"/>
      <c r="F68" s="3"/>
    </row>
    <row r="69" spans="1:6" x14ac:dyDescent="0.25">
      <c r="A69" s="2"/>
      <c r="B69" s="2"/>
      <c r="C69" s="2"/>
      <c r="D69" s="2"/>
      <c r="E69" s="2"/>
      <c r="F69" s="3"/>
    </row>
    <row r="70" spans="1:6" x14ac:dyDescent="0.25">
      <c r="A70" s="2"/>
      <c r="B70" s="2"/>
      <c r="C70" s="2"/>
      <c r="D70" s="2"/>
      <c r="E70" s="2"/>
      <c r="F70" s="3"/>
    </row>
    <row r="71" spans="1:6" x14ac:dyDescent="0.25">
      <c r="A71" s="2"/>
      <c r="B71" s="2"/>
      <c r="C71" s="2"/>
      <c r="D71" s="2"/>
      <c r="E71" s="2"/>
      <c r="F71" s="3"/>
    </row>
    <row r="72" spans="1:6" x14ac:dyDescent="0.25">
      <c r="A72" s="2"/>
      <c r="B72" s="2"/>
      <c r="C72" s="2"/>
      <c r="D72" s="2"/>
      <c r="E72" s="2"/>
      <c r="F72" s="3"/>
    </row>
    <row r="73" spans="1:6" x14ac:dyDescent="0.25">
      <c r="A73" s="2"/>
      <c r="B73" s="2"/>
      <c r="C73" s="2"/>
      <c r="D73" s="2"/>
      <c r="E73" s="2"/>
      <c r="F73" s="3"/>
    </row>
    <row r="74" spans="1:6" x14ac:dyDescent="0.25">
      <c r="A74" s="2"/>
      <c r="B74" s="2"/>
      <c r="C74" s="2"/>
      <c r="D74" s="2"/>
      <c r="E74" s="2"/>
      <c r="F74" s="3"/>
    </row>
    <row r="75" spans="1:6" x14ac:dyDescent="0.25">
      <c r="A75" s="2"/>
      <c r="B75" s="2"/>
      <c r="C75" s="2"/>
      <c r="D75" s="2"/>
      <c r="E75" s="2"/>
      <c r="F75" s="3"/>
    </row>
    <row r="76" spans="1:6" x14ac:dyDescent="0.25">
      <c r="A76" s="2"/>
      <c r="B76" s="2"/>
      <c r="C76" s="2"/>
      <c r="D76" s="2"/>
      <c r="E76" s="2"/>
      <c r="F76" s="3"/>
    </row>
    <row r="77" spans="1:6" x14ac:dyDescent="0.25">
      <c r="A77" s="2"/>
      <c r="B77" s="2"/>
      <c r="C77" s="2"/>
      <c r="D77" s="2"/>
      <c r="E77" s="2"/>
      <c r="F77" s="3"/>
    </row>
    <row r="78" spans="1:6" x14ac:dyDescent="0.25">
      <c r="A78" s="2"/>
      <c r="B78" s="2"/>
      <c r="C78" s="2"/>
      <c r="D78" s="2"/>
      <c r="E78" s="2"/>
      <c r="F78" s="3"/>
    </row>
    <row r="79" spans="1:6" x14ac:dyDescent="0.25">
      <c r="A79" s="2"/>
      <c r="B79" s="2"/>
      <c r="C79" s="2"/>
      <c r="D79" s="2"/>
      <c r="E79" s="2"/>
      <c r="F79" s="3"/>
    </row>
    <row r="80" spans="1:6" x14ac:dyDescent="0.25">
      <c r="A80" s="2"/>
      <c r="B80" s="2"/>
      <c r="C80" s="2"/>
      <c r="D80" s="2"/>
      <c r="E80" s="2"/>
      <c r="F80" s="3"/>
    </row>
    <row r="81" spans="1:6" x14ac:dyDescent="0.25">
      <c r="A81" s="2"/>
      <c r="B81" s="2"/>
      <c r="C81" s="2"/>
      <c r="D81" s="2"/>
      <c r="E81" s="2"/>
      <c r="F81" s="3"/>
    </row>
    <row r="82" spans="1:6" x14ac:dyDescent="0.25">
      <c r="A82" s="2"/>
      <c r="B82" s="2"/>
      <c r="C82" s="2"/>
      <c r="D82" s="2"/>
      <c r="E82" s="2"/>
      <c r="F82" s="3"/>
    </row>
    <row r="83" spans="1:6" x14ac:dyDescent="0.25">
      <c r="A83" s="2"/>
      <c r="B83" s="2"/>
      <c r="C83" s="2"/>
      <c r="D83" s="2"/>
      <c r="E83" s="2"/>
      <c r="F83" s="3"/>
    </row>
    <row r="84" spans="1:6" x14ac:dyDescent="0.25">
      <c r="A84" s="2"/>
      <c r="B84" s="2"/>
      <c r="C84" s="2"/>
      <c r="D84" s="2"/>
      <c r="E84" s="2"/>
      <c r="F84" s="3"/>
    </row>
    <row r="85" spans="1:6" x14ac:dyDescent="0.25">
      <c r="A85" s="2"/>
      <c r="B85" s="2"/>
      <c r="C85" s="2"/>
      <c r="D85" s="2"/>
      <c r="E85" s="2"/>
      <c r="F85" s="3"/>
    </row>
    <row r="86" spans="1:6" x14ac:dyDescent="0.25">
      <c r="A86" s="2"/>
      <c r="B86" s="2"/>
      <c r="C86" s="2"/>
      <c r="D86" s="2"/>
      <c r="E86" s="2"/>
      <c r="F86" s="3"/>
    </row>
    <row r="87" spans="1:6" x14ac:dyDescent="0.25">
      <c r="A87" s="2"/>
      <c r="B87" s="2"/>
      <c r="C87" s="2"/>
      <c r="D87" s="2"/>
      <c r="E87" s="2"/>
      <c r="F87" s="3"/>
    </row>
    <row r="88" spans="1:6" x14ac:dyDescent="0.25">
      <c r="A88" s="2"/>
      <c r="B88" s="2"/>
      <c r="C88" s="2"/>
      <c r="D88" s="2"/>
      <c r="E88" s="2"/>
      <c r="F88" s="3"/>
    </row>
    <row r="89" spans="1:6" x14ac:dyDescent="0.25">
      <c r="A89" s="2"/>
      <c r="B89" s="2"/>
      <c r="C89" s="2"/>
      <c r="D89" s="2"/>
      <c r="E89" s="2"/>
      <c r="F89" s="3"/>
    </row>
    <row r="90" spans="1:6" x14ac:dyDescent="0.25">
      <c r="A90" s="2"/>
      <c r="B90" s="2"/>
      <c r="C90" s="2"/>
      <c r="D90" s="2"/>
      <c r="E90" s="2"/>
      <c r="F90" s="3"/>
    </row>
    <row r="91" spans="1:6" x14ac:dyDescent="0.25">
      <c r="A91" s="2"/>
      <c r="B91" s="2"/>
      <c r="C91" s="2"/>
      <c r="D91" s="2"/>
      <c r="E91" s="2"/>
      <c r="F91" s="3"/>
    </row>
    <row r="92" spans="1:6" x14ac:dyDescent="0.25">
      <c r="A92" s="2"/>
      <c r="B92" s="2"/>
      <c r="C92" s="2"/>
      <c r="D92" s="2"/>
      <c r="E92" s="2"/>
      <c r="F92" s="3"/>
    </row>
    <row r="93" spans="1:6" x14ac:dyDescent="0.25">
      <c r="A93" s="2"/>
      <c r="B93" s="2"/>
      <c r="C93" s="2"/>
      <c r="D93" s="2"/>
      <c r="E93" s="2"/>
      <c r="F93" s="3"/>
    </row>
    <row r="94" spans="1:6" x14ac:dyDescent="0.25">
      <c r="A94" s="2"/>
      <c r="B94" s="2"/>
      <c r="C94" s="2"/>
      <c r="D94" s="2"/>
      <c r="E94" s="2"/>
      <c r="F94" s="3"/>
    </row>
    <row r="95" spans="1:6" x14ac:dyDescent="0.25">
      <c r="A95" s="2"/>
      <c r="B95" s="2"/>
      <c r="C95" s="2"/>
      <c r="D95" s="2"/>
      <c r="E95" s="2"/>
      <c r="F95" s="3"/>
    </row>
    <row r="96" spans="1:6" x14ac:dyDescent="0.25">
      <c r="A96" s="2"/>
      <c r="B96" s="2"/>
      <c r="C96" s="2"/>
      <c r="D96" s="2"/>
      <c r="E96" s="2"/>
      <c r="F96" s="3"/>
    </row>
    <row r="97" spans="1:6" x14ac:dyDescent="0.25">
      <c r="A97" s="2"/>
      <c r="B97" s="2"/>
      <c r="C97" s="2"/>
      <c r="D97" s="2"/>
      <c r="E97" s="2"/>
      <c r="F97" s="3"/>
    </row>
    <row r="98" spans="1:6" x14ac:dyDescent="0.25">
      <c r="A98" s="2"/>
      <c r="B98" s="2"/>
      <c r="C98" s="2"/>
      <c r="D98" s="2"/>
      <c r="E98" s="2"/>
      <c r="F98" s="3"/>
    </row>
    <row r="99" spans="1:6" x14ac:dyDescent="0.25">
      <c r="A99" s="2"/>
      <c r="B99" s="2"/>
      <c r="C99" s="2"/>
      <c r="D99" s="2"/>
      <c r="E99" s="2"/>
      <c r="F99" s="3"/>
    </row>
    <row r="100" spans="1:6" x14ac:dyDescent="0.25">
      <c r="A100" s="2"/>
      <c r="B100" s="2"/>
      <c r="C100" s="2"/>
      <c r="D100" s="2"/>
      <c r="E100" s="2"/>
      <c r="F100" s="3"/>
    </row>
    <row r="101" spans="1:6" x14ac:dyDescent="0.25">
      <c r="A101" s="2"/>
      <c r="B101" s="2"/>
      <c r="C101" s="2"/>
      <c r="D101" s="2"/>
      <c r="E101" s="2"/>
      <c r="F101" s="3"/>
    </row>
    <row r="102" spans="1:6" x14ac:dyDescent="0.25">
      <c r="A102" s="2"/>
      <c r="B102" s="2"/>
      <c r="C102" s="2"/>
      <c r="D102" s="2"/>
      <c r="E102" s="2"/>
      <c r="F102" s="3"/>
    </row>
    <row r="103" spans="1:6" x14ac:dyDescent="0.25">
      <c r="A103" s="2"/>
      <c r="B103" s="2"/>
      <c r="C103" s="2"/>
      <c r="D103" s="2"/>
      <c r="E103" s="2"/>
      <c r="F103" s="3"/>
    </row>
    <row r="104" spans="1:6" x14ac:dyDescent="0.25">
      <c r="A104" s="2"/>
      <c r="B104" s="2"/>
      <c r="C104" s="2"/>
      <c r="D104" s="2"/>
      <c r="E104" s="2"/>
      <c r="F104" s="3"/>
    </row>
  </sheetData>
  <mergeCells count="7">
    <mergeCell ref="B32:E32"/>
    <mergeCell ref="A2:F2"/>
    <mergeCell ref="A27:A28"/>
    <mergeCell ref="A17:A19"/>
    <mergeCell ref="A6:A16"/>
    <mergeCell ref="B6:B16"/>
    <mergeCell ref="A20:A25"/>
  </mergeCells>
  <pageMargins left="0.25" right="0.25" top="0.75" bottom="0.75" header="0.3" footer="0.3"/>
  <pageSetup paperSize="9" scale="84" fitToHeight="0" orientation="landscape" r:id="rId1"/>
  <ignoredErrors>
    <ignoredError sqref="F2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topLeftCell="A28" workbookViewId="0">
      <selection activeCell="E53" sqref="E53"/>
    </sheetView>
  </sheetViews>
  <sheetFormatPr baseColWidth="10" defaultRowHeight="15" x14ac:dyDescent="0.25"/>
  <cols>
    <col min="1" max="1" width="51.140625" bestFit="1" customWidth="1"/>
    <col min="2" max="2" width="89.85546875" bestFit="1" customWidth="1"/>
    <col min="3" max="4" width="10.7109375" bestFit="1" customWidth="1"/>
    <col min="5" max="5" width="10.5703125" bestFit="1" customWidth="1"/>
  </cols>
  <sheetData>
    <row r="1" spans="1:5" ht="18.75" x14ac:dyDescent="0.3">
      <c r="A1" s="48" t="s">
        <v>42</v>
      </c>
      <c r="B1" s="48"/>
      <c r="C1" s="48"/>
      <c r="D1" s="48"/>
      <c r="E1" s="48"/>
    </row>
    <row r="2" spans="1:5" ht="15.75" thickBot="1" x14ac:dyDescent="0.3">
      <c r="B2" s="49"/>
      <c r="E2" s="1"/>
    </row>
    <row r="3" spans="1:5" ht="17.25" thickTop="1" thickBot="1" x14ac:dyDescent="0.3">
      <c r="A3" s="50" t="s">
        <v>0</v>
      </c>
      <c r="B3" s="51" t="s">
        <v>1</v>
      </c>
      <c r="C3" s="52" t="s">
        <v>2</v>
      </c>
      <c r="D3" s="52" t="s">
        <v>3</v>
      </c>
      <c r="E3" s="53" t="s">
        <v>4</v>
      </c>
    </row>
    <row r="4" spans="1:5" ht="15.75" thickTop="1" x14ac:dyDescent="0.25">
      <c r="A4" s="54" t="s">
        <v>43</v>
      </c>
      <c r="B4" s="55" t="s">
        <v>44</v>
      </c>
      <c r="C4" s="56">
        <v>43206</v>
      </c>
      <c r="D4" s="56">
        <v>43213</v>
      </c>
      <c r="E4" s="57">
        <v>5067.96</v>
      </c>
    </row>
    <row r="5" spans="1:5" x14ac:dyDescent="0.25">
      <c r="A5" s="58"/>
      <c r="B5" s="55" t="s">
        <v>45</v>
      </c>
      <c r="C5" s="56">
        <v>43206</v>
      </c>
      <c r="D5" s="56">
        <v>43213</v>
      </c>
      <c r="E5" s="57">
        <v>484</v>
      </c>
    </row>
    <row r="6" spans="1:5" x14ac:dyDescent="0.25">
      <c r="A6" s="58"/>
      <c r="B6" s="59" t="s">
        <v>46</v>
      </c>
      <c r="C6" s="56">
        <v>43206</v>
      </c>
      <c r="D6" s="56">
        <v>43213</v>
      </c>
      <c r="E6" s="57">
        <v>1280.95</v>
      </c>
    </row>
    <row r="7" spans="1:5" x14ac:dyDescent="0.25">
      <c r="A7" s="58"/>
      <c r="B7" s="59" t="s">
        <v>47</v>
      </c>
      <c r="C7" s="56">
        <v>43206</v>
      </c>
      <c r="D7" s="56">
        <v>43213</v>
      </c>
      <c r="E7" s="57">
        <v>499.73</v>
      </c>
    </row>
    <row r="8" spans="1:5" x14ac:dyDescent="0.25">
      <c r="A8" s="58"/>
      <c r="B8" s="59" t="s">
        <v>48</v>
      </c>
      <c r="C8" s="56">
        <v>43206</v>
      </c>
      <c r="D8" s="56">
        <v>43213</v>
      </c>
      <c r="E8" s="57">
        <v>1815</v>
      </c>
    </row>
    <row r="9" spans="1:5" x14ac:dyDescent="0.25">
      <c r="A9" s="58"/>
      <c r="B9" s="59" t="s">
        <v>49</v>
      </c>
      <c r="C9" s="56">
        <v>43206</v>
      </c>
      <c r="D9" s="56">
        <v>43213</v>
      </c>
      <c r="E9" s="57">
        <v>1812.54</v>
      </c>
    </row>
    <row r="10" spans="1:5" x14ac:dyDescent="0.25">
      <c r="A10" s="58"/>
      <c r="B10" s="55" t="s">
        <v>50</v>
      </c>
      <c r="C10" s="56">
        <v>43206</v>
      </c>
      <c r="D10" s="56">
        <v>43213</v>
      </c>
      <c r="E10" s="57">
        <v>6592.36</v>
      </c>
    </row>
    <row r="11" spans="1:5" x14ac:dyDescent="0.25">
      <c r="A11" s="58"/>
      <c r="B11" s="55" t="s">
        <v>51</v>
      </c>
      <c r="C11" s="56">
        <v>43213</v>
      </c>
      <c r="D11" s="56">
        <v>43213</v>
      </c>
      <c r="E11" s="57">
        <v>14520</v>
      </c>
    </row>
    <row r="12" spans="1:5" x14ac:dyDescent="0.25">
      <c r="A12" s="58"/>
      <c r="B12" s="59" t="s">
        <v>52</v>
      </c>
      <c r="C12" s="56">
        <v>43206</v>
      </c>
      <c r="D12" s="56">
        <v>43213</v>
      </c>
      <c r="E12" s="57">
        <v>1573</v>
      </c>
    </row>
    <row r="13" spans="1:5" x14ac:dyDescent="0.25">
      <c r="A13" s="58"/>
      <c r="B13" s="59" t="s">
        <v>53</v>
      </c>
      <c r="C13" s="56">
        <v>43206</v>
      </c>
      <c r="D13" s="56">
        <v>43213</v>
      </c>
      <c r="E13" s="57">
        <v>1210</v>
      </c>
    </row>
    <row r="14" spans="1:5" x14ac:dyDescent="0.25">
      <c r="A14" s="58"/>
      <c r="B14" s="59" t="s">
        <v>54</v>
      </c>
      <c r="C14" s="56">
        <v>43206</v>
      </c>
      <c r="D14" s="56">
        <v>43213</v>
      </c>
      <c r="E14" s="57">
        <v>4840</v>
      </c>
    </row>
    <row r="15" spans="1:5" x14ac:dyDescent="0.25">
      <c r="A15" s="58"/>
      <c r="B15" s="59" t="s">
        <v>55</v>
      </c>
      <c r="C15" s="56">
        <v>43206</v>
      </c>
      <c r="D15" s="56">
        <v>43213</v>
      </c>
      <c r="E15" s="57">
        <v>363</v>
      </c>
    </row>
    <row r="16" spans="1:5" x14ac:dyDescent="0.25">
      <c r="A16" s="58"/>
      <c r="B16" s="55" t="s">
        <v>56</v>
      </c>
      <c r="C16" s="56">
        <v>43206</v>
      </c>
      <c r="D16" s="56">
        <v>43213</v>
      </c>
      <c r="E16" s="57">
        <v>484</v>
      </c>
    </row>
    <row r="17" spans="1:5" x14ac:dyDescent="0.25">
      <c r="A17" s="58"/>
      <c r="B17" s="55" t="s">
        <v>57</v>
      </c>
      <c r="C17" s="56">
        <v>43206</v>
      </c>
      <c r="D17" s="56">
        <v>43213</v>
      </c>
      <c r="E17" s="57">
        <v>1210</v>
      </c>
    </row>
    <row r="18" spans="1:5" x14ac:dyDescent="0.25">
      <c r="A18" s="58"/>
      <c r="B18" s="59" t="s">
        <v>58</v>
      </c>
      <c r="C18" s="56">
        <v>43206</v>
      </c>
      <c r="D18" s="56">
        <v>43213</v>
      </c>
      <c r="E18" s="57">
        <v>363</v>
      </c>
    </row>
    <row r="19" spans="1:5" x14ac:dyDescent="0.25">
      <c r="A19" s="58"/>
      <c r="B19" s="59" t="s">
        <v>59</v>
      </c>
      <c r="C19" s="56">
        <v>43206</v>
      </c>
      <c r="D19" s="56">
        <v>43213</v>
      </c>
      <c r="E19" s="57">
        <v>363</v>
      </c>
    </row>
    <row r="20" spans="1:5" ht="15.75" thickBot="1" x14ac:dyDescent="0.3">
      <c r="A20" s="58"/>
      <c r="B20" s="60" t="s">
        <v>60</v>
      </c>
      <c r="C20" s="61">
        <v>43206</v>
      </c>
      <c r="D20" s="61">
        <v>43213</v>
      </c>
      <c r="E20" s="62">
        <v>363</v>
      </c>
    </row>
    <row r="21" spans="1:5" ht="17.25" thickTop="1" thickBot="1" x14ac:dyDescent="0.3">
      <c r="A21" s="63"/>
      <c r="B21" s="64"/>
      <c r="C21" s="65"/>
      <c r="D21" s="65"/>
      <c r="E21" s="66"/>
    </row>
    <row r="22" spans="1:5" ht="17.25" thickTop="1" thickBot="1" x14ac:dyDescent="0.3">
      <c r="A22" s="67" t="s">
        <v>61</v>
      </c>
      <c r="B22" s="68" t="s">
        <v>62</v>
      </c>
      <c r="C22" s="69">
        <v>43191</v>
      </c>
      <c r="D22" s="69">
        <v>43220</v>
      </c>
      <c r="E22" s="70">
        <v>620</v>
      </c>
    </row>
    <row r="23" spans="1:5" ht="17.25" thickTop="1" thickBot="1" x14ac:dyDescent="0.3">
      <c r="A23" s="63"/>
      <c r="B23" s="64"/>
      <c r="C23" s="65"/>
      <c r="D23" s="65"/>
      <c r="E23" s="66"/>
    </row>
    <row r="24" spans="1:5" ht="15.75" thickTop="1" x14ac:dyDescent="0.25">
      <c r="A24" s="71" t="s">
        <v>63</v>
      </c>
      <c r="B24" s="72" t="s">
        <v>64</v>
      </c>
      <c r="C24" s="73">
        <v>43221</v>
      </c>
      <c r="D24" s="73">
        <v>43251</v>
      </c>
      <c r="E24" s="74">
        <v>850</v>
      </c>
    </row>
    <row r="25" spans="1:5" x14ac:dyDescent="0.25">
      <c r="A25" s="75"/>
      <c r="B25" s="59" t="s">
        <v>65</v>
      </c>
      <c r="C25" s="56">
        <v>43256</v>
      </c>
      <c r="D25" s="56">
        <v>43258</v>
      </c>
      <c r="E25" s="57">
        <v>994.36</v>
      </c>
    </row>
    <row r="26" spans="1:5" ht="15.75" thickBot="1" x14ac:dyDescent="0.3">
      <c r="A26" s="76"/>
      <c r="B26" s="77" t="s">
        <v>65</v>
      </c>
      <c r="C26" s="78">
        <v>43256</v>
      </c>
      <c r="D26" s="78">
        <v>43258</v>
      </c>
      <c r="E26" s="79">
        <v>994.37</v>
      </c>
    </row>
    <row r="27" spans="1:5" ht="17.25" thickTop="1" thickBot="1" x14ac:dyDescent="0.3">
      <c r="A27" s="63"/>
      <c r="B27" s="64"/>
      <c r="C27" s="65"/>
      <c r="D27" s="65"/>
      <c r="E27" s="66"/>
    </row>
    <row r="28" spans="1:5" ht="15.75" thickTop="1" x14ac:dyDescent="0.25">
      <c r="A28" s="80" t="s">
        <v>66</v>
      </c>
      <c r="B28" s="72" t="s">
        <v>67</v>
      </c>
      <c r="C28" s="73">
        <v>43225</v>
      </c>
      <c r="D28" s="73">
        <v>43230</v>
      </c>
      <c r="E28" s="74">
        <v>1300</v>
      </c>
    </row>
    <row r="29" spans="1:5" x14ac:dyDescent="0.25">
      <c r="A29" s="81"/>
      <c r="B29" s="59" t="s">
        <v>68</v>
      </c>
      <c r="C29" s="56">
        <v>43227</v>
      </c>
      <c r="D29" s="56">
        <v>43233</v>
      </c>
      <c r="E29" s="57">
        <v>2413.9499999999998</v>
      </c>
    </row>
    <row r="30" spans="1:5" ht="15.75" thickBot="1" x14ac:dyDescent="0.3">
      <c r="A30" s="82"/>
      <c r="B30" s="77" t="s">
        <v>69</v>
      </c>
      <c r="C30" s="78">
        <v>43270</v>
      </c>
      <c r="D30" s="78">
        <v>43270</v>
      </c>
      <c r="E30" s="79">
        <v>3025</v>
      </c>
    </row>
    <row r="31" spans="1:5" ht="17.25" thickTop="1" thickBot="1" x14ac:dyDescent="0.3">
      <c r="A31" s="63"/>
      <c r="B31" s="64"/>
      <c r="C31" s="65"/>
      <c r="D31" s="65"/>
      <c r="E31" s="66"/>
    </row>
    <row r="32" spans="1:5" ht="17.25" thickTop="1" thickBot="1" x14ac:dyDescent="0.3">
      <c r="A32" s="83" t="s">
        <v>70</v>
      </c>
      <c r="B32" s="84" t="s">
        <v>69</v>
      </c>
      <c r="C32" s="69">
        <v>43270</v>
      </c>
      <c r="D32" s="69">
        <v>43270</v>
      </c>
      <c r="E32" s="70">
        <v>3025</v>
      </c>
    </row>
    <row r="33" spans="1:5" ht="17.25" thickTop="1" thickBot="1" x14ac:dyDescent="0.3">
      <c r="A33" s="63"/>
      <c r="B33" s="64"/>
      <c r="C33" s="65"/>
      <c r="D33" s="65"/>
      <c r="E33" s="66"/>
    </row>
    <row r="34" spans="1:5" ht="15.75" thickTop="1" x14ac:dyDescent="0.25">
      <c r="A34" s="80" t="s">
        <v>71</v>
      </c>
      <c r="B34" s="72" t="s">
        <v>72</v>
      </c>
      <c r="C34" s="73">
        <v>43203</v>
      </c>
      <c r="D34" s="73">
        <v>43203</v>
      </c>
      <c r="E34" s="74">
        <v>1627.04</v>
      </c>
    </row>
    <row r="35" spans="1:5" x14ac:dyDescent="0.25">
      <c r="A35" s="81"/>
      <c r="B35" s="59" t="s">
        <v>73</v>
      </c>
      <c r="C35" s="56">
        <v>43203</v>
      </c>
      <c r="D35" s="56">
        <v>43203</v>
      </c>
      <c r="E35" s="57">
        <v>897.34</v>
      </c>
    </row>
    <row r="36" spans="1:5" x14ac:dyDescent="0.25">
      <c r="A36" s="81"/>
      <c r="B36" s="59" t="s">
        <v>72</v>
      </c>
      <c r="C36" s="56">
        <v>43238</v>
      </c>
      <c r="D36" s="56">
        <v>43238</v>
      </c>
      <c r="E36" s="57">
        <v>1220.26</v>
      </c>
    </row>
    <row r="37" spans="1:5" x14ac:dyDescent="0.25">
      <c r="A37" s="81"/>
      <c r="B37" s="59" t="s">
        <v>74</v>
      </c>
      <c r="C37" s="56">
        <v>43238</v>
      </c>
      <c r="D37" s="56">
        <v>43238</v>
      </c>
      <c r="E37" s="57">
        <v>1012.77</v>
      </c>
    </row>
    <row r="38" spans="1:5" x14ac:dyDescent="0.25">
      <c r="A38" s="81"/>
      <c r="B38" s="59" t="s">
        <v>72</v>
      </c>
      <c r="C38" s="56">
        <v>43238</v>
      </c>
      <c r="D38" s="56">
        <v>43238</v>
      </c>
      <c r="E38" s="57">
        <v>1220.26</v>
      </c>
    </row>
    <row r="39" spans="1:5" x14ac:dyDescent="0.25">
      <c r="A39" s="81"/>
      <c r="B39" s="59" t="s">
        <v>75</v>
      </c>
      <c r="C39" s="56">
        <v>43238</v>
      </c>
      <c r="D39" s="56">
        <v>43238</v>
      </c>
      <c r="E39" s="57">
        <v>416.22</v>
      </c>
    </row>
    <row r="40" spans="1:5" x14ac:dyDescent="0.25">
      <c r="A40" s="81"/>
      <c r="B40" s="59" t="s">
        <v>72</v>
      </c>
      <c r="C40" s="56">
        <v>43250</v>
      </c>
      <c r="D40" s="56">
        <v>43250</v>
      </c>
      <c r="E40" s="57">
        <v>1220.29</v>
      </c>
    </row>
    <row r="41" spans="1:5" x14ac:dyDescent="0.25">
      <c r="A41" s="81"/>
      <c r="B41" s="59" t="s">
        <v>74</v>
      </c>
      <c r="C41" s="56">
        <v>43250</v>
      </c>
      <c r="D41" s="56">
        <v>43250</v>
      </c>
      <c r="E41" s="57">
        <v>1012.77</v>
      </c>
    </row>
    <row r="42" spans="1:5" x14ac:dyDescent="0.25">
      <c r="A42" s="81"/>
      <c r="B42" s="59" t="s">
        <v>72</v>
      </c>
      <c r="C42" s="56">
        <v>43257</v>
      </c>
      <c r="D42" s="56">
        <v>43257</v>
      </c>
      <c r="E42" s="57">
        <v>1220.29</v>
      </c>
    </row>
    <row r="43" spans="1:5" ht="15.75" thickBot="1" x14ac:dyDescent="0.3">
      <c r="A43" s="82"/>
      <c r="B43" s="77" t="s">
        <v>74</v>
      </c>
      <c r="C43" s="78">
        <v>43257</v>
      </c>
      <c r="D43" s="78">
        <v>43257</v>
      </c>
      <c r="E43" s="79">
        <v>1012.77</v>
      </c>
    </row>
    <row r="44" spans="1:5" ht="17.25" thickTop="1" thickBot="1" x14ac:dyDescent="0.3">
      <c r="A44" s="63"/>
      <c r="B44" s="64"/>
      <c r="C44" s="65"/>
      <c r="D44" s="65"/>
      <c r="E44" s="66"/>
    </row>
    <row r="45" spans="1:5" ht="17.25" thickTop="1" thickBot="1" x14ac:dyDescent="0.3">
      <c r="A45" s="83" t="s">
        <v>76</v>
      </c>
      <c r="B45" s="84" t="s">
        <v>77</v>
      </c>
      <c r="C45" s="69">
        <v>43246</v>
      </c>
      <c r="D45" s="69">
        <v>43281</v>
      </c>
      <c r="E45" s="70">
        <v>1294.7</v>
      </c>
    </row>
    <row r="46" spans="1:5" ht="17.25" thickTop="1" thickBot="1" x14ac:dyDescent="0.3">
      <c r="A46" s="63"/>
      <c r="B46" s="64"/>
      <c r="C46" s="65"/>
      <c r="D46" s="65"/>
      <c r="E46" s="66"/>
    </row>
    <row r="47" spans="1:5" ht="17.25" thickTop="1" thickBot="1" x14ac:dyDescent="0.3">
      <c r="A47" s="83" t="s">
        <v>78</v>
      </c>
      <c r="B47" s="84" t="s">
        <v>79</v>
      </c>
      <c r="C47" s="69">
        <v>43101</v>
      </c>
      <c r="D47" s="69">
        <v>43465</v>
      </c>
      <c r="E47" s="70" t="s">
        <v>80</v>
      </c>
    </row>
    <row r="48" spans="1:5" ht="17.25" thickTop="1" thickBot="1" x14ac:dyDescent="0.3">
      <c r="A48" s="63"/>
      <c r="B48" s="64"/>
      <c r="C48" s="65"/>
      <c r="D48" s="65"/>
      <c r="E48" s="66"/>
    </row>
    <row r="49" spans="1:5" ht="17.25" thickTop="1" thickBot="1" x14ac:dyDescent="0.3">
      <c r="A49" s="83" t="s">
        <v>81</v>
      </c>
      <c r="B49" s="84" t="s">
        <v>82</v>
      </c>
      <c r="C49" s="69">
        <v>42988</v>
      </c>
      <c r="D49" s="69">
        <v>42988</v>
      </c>
      <c r="E49" s="70">
        <v>6050</v>
      </c>
    </row>
    <row r="50" spans="1:5" ht="17.25" thickTop="1" thickBot="1" x14ac:dyDescent="0.3">
      <c r="A50" s="63"/>
      <c r="B50" s="64"/>
      <c r="C50" s="65"/>
      <c r="D50" s="65"/>
      <c r="E50" s="66"/>
    </row>
    <row r="51" spans="1:5" ht="17.25" thickTop="1" thickBot="1" x14ac:dyDescent="0.3">
      <c r="A51" s="83" t="s">
        <v>83</v>
      </c>
      <c r="B51" s="84" t="s">
        <v>84</v>
      </c>
      <c r="C51" s="69">
        <v>42978</v>
      </c>
      <c r="D51" s="69">
        <v>42978</v>
      </c>
      <c r="E51" s="70">
        <v>1000</v>
      </c>
    </row>
    <row r="52" spans="1:5" ht="15.75" thickTop="1" x14ac:dyDescent="0.25">
      <c r="B52" s="49"/>
      <c r="E52" s="1"/>
    </row>
    <row r="53" spans="1:5" x14ac:dyDescent="0.25">
      <c r="B53" s="85" t="s">
        <v>85</v>
      </c>
      <c r="C53" s="85"/>
      <c r="D53" s="85"/>
      <c r="E53" s="86">
        <v>75268.929999999993</v>
      </c>
    </row>
  </sheetData>
  <mergeCells count="6">
    <mergeCell ref="A1:E1"/>
    <mergeCell ref="A4:A20"/>
    <mergeCell ref="A24:A26"/>
    <mergeCell ref="A28:A30"/>
    <mergeCell ref="A34:A43"/>
    <mergeCell ref="B53:D5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"/>
  <sheetViews>
    <sheetView topLeftCell="A97" workbookViewId="0">
      <selection activeCell="E100" sqref="E100"/>
    </sheetView>
  </sheetViews>
  <sheetFormatPr baseColWidth="10" defaultRowHeight="15" x14ac:dyDescent="0.25"/>
  <cols>
    <col min="1" max="1" width="59.140625" bestFit="1" customWidth="1"/>
    <col min="2" max="2" width="38.42578125" bestFit="1" customWidth="1"/>
    <col min="3" max="4" width="10.7109375" bestFit="1" customWidth="1"/>
    <col min="5" max="5" width="13" bestFit="1" customWidth="1"/>
  </cols>
  <sheetData>
    <row r="1" spans="1:5" ht="18.75" x14ac:dyDescent="0.3">
      <c r="A1" s="48" t="s">
        <v>87</v>
      </c>
      <c r="B1" s="48"/>
      <c r="C1" s="48"/>
      <c r="D1" s="48"/>
      <c r="E1" s="48"/>
    </row>
    <row r="2" spans="1:5" ht="15.75" thickBot="1" x14ac:dyDescent="0.3">
      <c r="E2" s="1"/>
    </row>
    <row r="3" spans="1:5" ht="17.25" thickTop="1" thickBot="1" x14ac:dyDescent="0.3">
      <c r="A3" s="50" t="s">
        <v>0</v>
      </c>
      <c r="B3" s="52" t="s">
        <v>1</v>
      </c>
      <c r="C3" s="101" t="s">
        <v>2</v>
      </c>
      <c r="D3" s="101" t="s">
        <v>3</v>
      </c>
      <c r="E3" s="102" t="s">
        <v>4</v>
      </c>
    </row>
    <row r="4" spans="1:5" ht="17.25" thickTop="1" thickBot="1" x14ac:dyDescent="0.3">
      <c r="A4" s="103" t="s">
        <v>88</v>
      </c>
      <c r="B4" s="104" t="s">
        <v>89</v>
      </c>
      <c r="C4" s="105">
        <v>43344</v>
      </c>
      <c r="D4" s="105">
        <v>43344</v>
      </c>
      <c r="E4" s="106">
        <v>183.32</v>
      </c>
    </row>
    <row r="5" spans="1:5" ht="17.25" thickTop="1" thickBot="1" x14ac:dyDescent="0.3">
      <c r="A5" s="103" t="s">
        <v>90</v>
      </c>
      <c r="B5" s="104"/>
      <c r="C5" s="105">
        <v>43344</v>
      </c>
      <c r="D5" s="104"/>
      <c r="E5" s="106">
        <v>183.32</v>
      </c>
    </row>
    <row r="6" spans="1:5" ht="17.25" thickTop="1" thickBot="1" x14ac:dyDescent="0.3">
      <c r="A6" s="103" t="s">
        <v>88</v>
      </c>
      <c r="B6" s="104"/>
      <c r="C6" s="105">
        <v>43344</v>
      </c>
      <c r="D6" s="104"/>
      <c r="E6" s="106">
        <v>1852.7</v>
      </c>
    </row>
    <row r="7" spans="1:5" ht="17.25" thickTop="1" thickBot="1" x14ac:dyDescent="0.3">
      <c r="A7" s="103" t="s">
        <v>91</v>
      </c>
      <c r="B7" s="104"/>
      <c r="C7" s="105">
        <v>43358</v>
      </c>
      <c r="D7" s="105">
        <v>43373</v>
      </c>
      <c r="E7" s="106">
        <v>457.72</v>
      </c>
    </row>
    <row r="8" spans="1:5" ht="17.25" thickTop="1" thickBot="1" x14ac:dyDescent="0.3">
      <c r="A8" s="103" t="s">
        <v>92</v>
      </c>
      <c r="B8" s="104" t="s">
        <v>93</v>
      </c>
      <c r="C8" s="105">
        <v>43304</v>
      </c>
      <c r="D8" s="105"/>
      <c r="E8" s="106">
        <v>562.65</v>
      </c>
    </row>
    <row r="9" spans="1:5" ht="17.25" thickTop="1" thickBot="1" x14ac:dyDescent="0.3">
      <c r="A9" s="103" t="s">
        <v>94</v>
      </c>
      <c r="B9" s="104" t="s">
        <v>93</v>
      </c>
      <c r="C9" s="105">
        <v>43395</v>
      </c>
      <c r="D9" s="105"/>
      <c r="E9" s="106">
        <v>562.65</v>
      </c>
    </row>
    <row r="10" spans="1:5" ht="15.75" thickTop="1" x14ac:dyDescent="0.25">
      <c r="A10" s="107" t="s">
        <v>95</v>
      </c>
      <c r="B10" s="108"/>
      <c r="C10" s="109">
        <v>43364</v>
      </c>
      <c r="D10" s="109">
        <v>43404</v>
      </c>
      <c r="E10" s="110"/>
    </row>
    <row r="11" spans="1:5" ht="45" x14ac:dyDescent="0.25">
      <c r="A11" s="111"/>
      <c r="B11" s="112" t="s">
        <v>96</v>
      </c>
      <c r="C11" s="113"/>
      <c r="D11" s="113"/>
      <c r="E11" s="114">
        <v>3000</v>
      </c>
    </row>
    <row r="12" spans="1:5" ht="45" x14ac:dyDescent="0.25">
      <c r="A12" s="111"/>
      <c r="B12" s="115" t="s">
        <v>97</v>
      </c>
      <c r="C12" s="113"/>
      <c r="D12" s="113"/>
      <c r="E12" s="114">
        <v>1998.92</v>
      </c>
    </row>
    <row r="13" spans="1:5" x14ac:dyDescent="0.25">
      <c r="A13" s="111"/>
      <c r="B13" s="116" t="s">
        <v>98</v>
      </c>
      <c r="C13" s="113"/>
      <c r="D13" s="113"/>
      <c r="E13" s="114">
        <v>2500</v>
      </c>
    </row>
    <row r="14" spans="1:5" x14ac:dyDescent="0.25">
      <c r="A14" s="111"/>
      <c r="B14" s="116" t="s">
        <v>99</v>
      </c>
      <c r="C14" s="113"/>
      <c r="D14" s="113"/>
      <c r="E14" s="114">
        <v>1500</v>
      </c>
    </row>
    <row r="15" spans="1:5" x14ac:dyDescent="0.25">
      <c r="A15" s="111"/>
      <c r="B15" s="116" t="s">
        <v>17</v>
      </c>
      <c r="C15" s="113"/>
      <c r="D15" s="113"/>
      <c r="E15" s="114">
        <v>1500</v>
      </c>
    </row>
    <row r="16" spans="1:5" x14ac:dyDescent="0.25">
      <c r="A16" s="111"/>
      <c r="B16" s="116" t="s">
        <v>100</v>
      </c>
      <c r="C16" s="113"/>
      <c r="D16" s="113"/>
      <c r="E16" s="114">
        <v>1500</v>
      </c>
    </row>
    <row r="17" spans="1:5" x14ac:dyDescent="0.25">
      <c r="A17" s="111"/>
      <c r="B17" s="116" t="s">
        <v>101</v>
      </c>
      <c r="C17" s="113"/>
      <c r="D17" s="113"/>
      <c r="E17" s="114">
        <v>1028.5</v>
      </c>
    </row>
    <row r="18" spans="1:5" x14ac:dyDescent="0.25">
      <c r="A18" s="111"/>
      <c r="B18" s="116" t="s">
        <v>102</v>
      </c>
      <c r="C18" s="113"/>
      <c r="D18" s="113"/>
      <c r="E18" s="114">
        <v>766.08</v>
      </c>
    </row>
    <row r="19" spans="1:5" x14ac:dyDescent="0.25">
      <c r="A19" s="111"/>
      <c r="B19" s="116" t="s">
        <v>13</v>
      </c>
      <c r="C19" s="113"/>
      <c r="D19" s="113"/>
      <c r="E19" s="114">
        <v>16034.35</v>
      </c>
    </row>
    <row r="20" spans="1:5" x14ac:dyDescent="0.25">
      <c r="A20" s="111"/>
      <c r="B20" s="116" t="s">
        <v>14</v>
      </c>
      <c r="C20" s="113"/>
      <c r="D20" s="113"/>
      <c r="E20" s="114">
        <v>7000</v>
      </c>
    </row>
    <row r="21" spans="1:5" x14ac:dyDescent="0.25">
      <c r="A21" s="111"/>
      <c r="B21" s="116" t="s">
        <v>15</v>
      </c>
      <c r="C21" s="113"/>
      <c r="D21" s="113"/>
      <c r="E21" s="114">
        <v>5993.13</v>
      </c>
    </row>
    <row r="22" spans="1:5" x14ac:dyDescent="0.25">
      <c r="A22" s="111"/>
      <c r="B22" s="116" t="s">
        <v>16</v>
      </c>
      <c r="C22" s="113"/>
      <c r="D22" s="113"/>
      <c r="E22" s="114">
        <v>3042.96</v>
      </c>
    </row>
    <row r="23" spans="1:5" x14ac:dyDescent="0.25">
      <c r="A23" s="111"/>
      <c r="B23" s="116" t="s">
        <v>20</v>
      </c>
      <c r="C23" s="113"/>
      <c r="D23" s="113"/>
      <c r="E23" s="114">
        <v>1000</v>
      </c>
    </row>
    <row r="24" spans="1:5" x14ac:dyDescent="0.25">
      <c r="A24" s="111"/>
      <c r="B24" s="116" t="s">
        <v>103</v>
      </c>
      <c r="C24" s="113"/>
      <c r="D24" s="113"/>
      <c r="E24" s="114">
        <v>2480.5</v>
      </c>
    </row>
    <row r="25" spans="1:5" x14ac:dyDescent="0.25">
      <c r="A25" s="111"/>
      <c r="B25" s="116" t="s">
        <v>104</v>
      </c>
      <c r="C25" s="113"/>
      <c r="D25" s="113"/>
      <c r="E25" s="114">
        <v>1000</v>
      </c>
    </row>
    <row r="26" spans="1:5" ht="15.75" thickBot="1" x14ac:dyDescent="0.3">
      <c r="A26" s="111"/>
      <c r="B26" s="117" t="s">
        <v>105</v>
      </c>
      <c r="C26" s="113"/>
      <c r="D26" s="113"/>
      <c r="E26" s="114">
        <v>1000</v>
      </c>
    </row>
    <row r="27" spans="1:5" ht="15.75" thickTop="1" x14ac:dyDescent="0.25">
      <c r="A27" s="111"/>
      <c r="B27" s="116" t="s">
        <v>106</v>
      </c>
      <c r="C27" s="113"/>
      <c r="D27" s="113"/>
      <c r="E27" s="114">
        <v>2000</v>
      </c>
    </row>
    <row r="28" spans="1:5" ht="15.75" thickBot="1" x14ac:dyDescent="0.3">
      <c r="A28" s="118"/>
      <c r="B28" s="117" t="s">
        <v>107</v>
      </c>
      <c r="C28" s="119"/>
      <c r="D28" s="119"/>
      <c r="E28" s="120">
        <v>500</v>
      </c>
    </row>
    <row r="29" spans="1:5" ht="15.75" thickTop="1" x14ac:dyDescent="0.25">
      <c r="A29" s="121" t="s">
        <v>108</v>
      </c>
      <c r="B29" s="122"/>
      <c r="C29" s="109">
        <v>43313</v>
      </c>
      <c r="D29" s="109">
        <v>43351</v>
      </c>
      <c r="E29" s="110"/>
    </row>
    <row r="30" spans="1:5" ht="45" x14ac:dyDescent="0.25">
      <c r="A30" s="123"/>
      <c r="B30" s="112" t="s">
        <v>96</v>
      </c>
      <c r="C30" s="113"/>
      <c r="D30" s="113"/>
      <c r="E30" s="114">
        <v>4000</v>
      </c>
    </row>
    <row r="31" spans="1:5" ht="45" x14ac:dyDescent="0.25">
      <c r="A31" s="123"/>
      <c r="B31" s="115" t="s">
        <v>109</v>
      </c>
      <c r="C31" s="113"/>
      <c r="D31" s="113"/>
      <c r="E31" s="114">
        <v>1500</v>
      </c>
    </row>
    <row r="32" spans="1:5" x14ac:dyDescent="0.25">
      <c r="A32" s="123"/>
      <c r="B32" s="116" t="s">
        <v>98</v>
      </c>
      <c r="C32" s="113"/>
      <c r="D32" s="113"/>
      <c r="E32" s="114">
        <v>3000</v>
      </c>
    </row>
    <row r="33" spans="1:5" x14ac:dyDescent="0.25">
      <c r="A33" s="123"/>
      <c r="B33" s="116" t="s">
        <v>99</v>
      </c>
      <c r="C33" s="113"/>
      <c r="D33" s="113"/>
      <c r="E33" s="114">
        <v>1500</v>
      </c>
    </row>
    <row r="34" spans="1:5" x14ac:dyDescent="0.25">
      <c r="A34" s="123"/>
      <c r="B34" s="116" t="s">
        <v>13</v>
      </c>
      <c r="C34" s="113"/>
      <c r="D34" s="113"/>
      <c r="E34" s="114">
        <v>8002.5</v>
      </c>
    </row>
    <row r="35" spans="1:5" x14ac:dyDescent="0.25">
      <c r="A35" s="123"/>
      <c r="B35" s="116" t="s">
        <v>14</v>
      </c>
      <c r="C35" s="113"/>
      <c r="D35" s="113"/>
      <c r="E35" s="114">
        <v>3500.53</v>
      </c>
    </row>
    <row r="36" spans="1:5" x14ac:dyDescent="0.25">
      <c r="A36" s="123"/>
      <c r="B36" s="116" t="s">
        <v>15</v>
      </c>
      <c r="C36" s="113"/>
      <c r="D36" s="113"/>
      <c r="E36" s="114">
        <v>2064.65</v>
      </c>
    </row>
    <row r="37" spans="1:5" x14ac:dyDescent="0.25">
      <c r="A37" s="123"/>
      <c r="B37" s="116" t="s">
        <v>16</v>
      </c>
      <c r="C37" s="113"/>
      <c r="D37" s="113"/>
      <c r="E37" s="114">
        <v>1979.66</v>
      </c>
    </row>
    <row r="38" spans="1:5" x14ac:dyDescent="0.25">
      <c r="A38" s="123"/>
      <c r="B38" s="116" t="s">
        <v>19</v>
      </c>
      <c r="C38" s="113"/>
      <c r="D38" s="113"/>
      <c r="E38" s="114">
        <v>500</v>
      </c>
    </row>
    <row r="39" spans="1:5" x14ac:dyDescent="0.25">
      <c r="A39" s="123"/>
      <c r="B39" s="116" t="s">
        <v>18</v>
      </c>
      <c r="C39" s="113"/>
      <c r="D39" s="113"/>
      <c r="E39" s="114">
        <v>1000</v>
      </c>
    </row>
    <row r="40" spans="1:5" x14ac:dyDescent="0.25">
      <c r="A40" s="123"/>
      <c r="B40" s="116" t="s">
        <v>17</v>
      </c>
      <c r="C40" s="113"/>
      <c r="D40" s="113"/>
      <c r="E40" s="114">
        <v>1000</v>
      </c>
    </row>
    <row r="41" spans="1:5" x14ac:dyDescent="0.25">
      <c r="A41" s="123"/>
      <c r="B41" s="116" t="s">
        <v>20</v>
      </c>
      <c r="C41" s="113"/>
      <c r="D41" s="113"/>
      <c r="E41" s="114">
        <v>500</v>
      </c>
    </row>
    <row r="42" spans="1:5" x14ac:dyDescent="0.25">
      <c r="A42" s="123"/>
      <c r="B42" s="116" t="s">
        <v>110</v>
      </c>
      <c r="C42" s="113"/>
      <c r="D42" s="113"/>
      <c r="E42" s="114">
        <v>300</v>
      </c>
    </row>
    <row r="43" spans="1:5" x14ac:dyDescent="0.25">
      <c r="A43" s="123"/>
      <c r="B43" s="116" t="s">
        <v>111</v>
      </c>
      <c r="C43" s="113"/>
      <c r="D43" s="113"/>
      <c r="E43" s="114">
        <v>1500.4</v>
      </c>
    </row>
    <row r="44" spans="1:5" ht="15.75" thickBot="1" x14ac:dyDescent="0.3">
      <c r="A44" s="123"/>
      <c r="B44" s="117" t="s">
        <v>105</v>
      </c>
      <c r="C44" s="113"/>
      <c r="D44" s="113"/>
      <c r="E44" s="114">
        <v>500</v>
      </c>
    </row>
    <row r="45" spans="1:5" ht="15.75" thickTop="1" x14ac:dyDescent="0.25">
      <c r="A45" s="123"/>
      <c r="B45" s="116" t="s">
        <v>112</v>
      </c>
      <c r="C45" s="113"/>
      <c r="D45" s="113"/>
      <c r="E45" s="114">
        <v>500</v>
      </c>
    </row>
    <row r="46" spans="1:5" x14ac:dyDescent="0.25">
      <c r="A46" s="123"/>
      <c r="B46" s="124" t="s">
        <v>113</v>
      </c>
      <c r="C46" s="113"/>
      <c r="D46" s="113"/>
      <c r="E46" s="125">
        <v>500</v>
      </c>
    </row>
    <row r="47" spans="1:5" x14ac:dyDescent="0.25">
      <c r="A47" s="123"/>
      <c r="B47" s="124" t="s">
        <v>114</v>
      </c>
      <c r="C47" s="113"/>
      <c r="D47" s="113"/>
      <c r="E47" s="125">
        <v>2000</v>
      </c>
    </row>
    <row r="48" spans="1:5" ht="15.75" thickBot="1" x14ac:dyDescent="0.3">
      <c r="A48" s="126"/>
      <c r="B48" s="127" t="s">
        <v>115</v>
      </c>
      <c r="C48" s="128"/>
      <c r="D48" s="128"/>
      <c r="E48" s="129">
        <v>300</v>
      </c>
    </row>
    <row r="49" spans="1:5" ht="15.75" thickTop="1" x14ac:dyDescent="0.25">
      <c r="A49" s="121" t="s">
        <v>116</v>
      </c>
      <c r="B49" s="130"/>
      <c r="C49" s="131">
        <v>43342</v>
      </c>
      <c r="D49" s="131">
        <v>43378</v>
      </c>
      <c r="E49" s="132"/>
    </row>
    <row r="50" spans="1:5" ht="45" x14ac:dyDescent="0.25">
      <c r="A50" s="123"/>
      <c r="B50" s="112" t="s">
        <v>96</v>
      </c>
      <c r="C50" s="133"/>
      <c r="D50" s="133"/>
      <c r="E50" s="114">
        <v>2000</v>
      </c>
    </row>
    <row r="51" spans="1:5" ht="45" x14ac:dyDescent="0.25">
      <c r="A51" s="123"/>
      <c r="B51" s="115" t="s">
        <v>117</v>
      </c>
      <c r="C51" s="133"/>
      <c r="D51" s="133"/>
      <c r="E51" s="114">
        <v>1000</v>
      </c>
    </row>
    <row r="52" spans="1:5" x14ac:dyDescent="0.25">
      <c r="A52" s="123"/>
      <c r="B52" s="116" t="s">
        <v>98</v>
      </c>
      <c r="C52" s="133"/>
      <c r="D52" s="133"/>
      <c r="E52" s="114">
        <v>1500</v>
      </c>
    </row>
    <row r="53" spans="1:5" x14ac:dyDescent="0.25">
      <c r="A53" s="123"/>
      <c r="B53" s="116" t="s">
        <v>99</v>
      </c>
      <c r="C53" s="133"/>
      <c r="D53" s="133"/>
      <c r="E53" s="114">
        <v>700</v>
      </c>
    </row>
    <row r="54" spans="1:5" x14ac:dyDescent="0.25">
      <c r="A54" s="123"/>
      <c r="B54" s="116" t="s">
        <v>118</v>
      </c>
      <c r="C54" s="133"/>
      <c r="D54" s="133"/>
      <c r="E54" s="114">
        <v>10298.14</v>
      </c>
    </row>
    <row r="55" spans="1:5" x14ac:dyDescent="0.25">
      <c r="A55" s="123"/>
      <c r="B55" s="116" t="s">
        <v>119</v>
      </c>
      <c r="C55" s="133"/>
      <c r="D55" s="133"/>
      <c r="E55" s="114">
        <v>4500</v>
      </c>
    </row>
    <row r="56" spans="1:5" x14ac:dyDescent="0.25">
      <c r="A56" s="123"/>
      <c r="B56" s="116" t="s">
        <v>120</v>
      </c>
      <c r="C56" s="133"/>
      <c r="D56" s="133"/>
      <c r="E56" s="114">
        <f>1499.43+1998.92</f>
        <v>3498.3500000000004</v>
      </c>
    </row>
    <row r="57" spans="1:5" x14ac:dyDescent="0.25">
      <c r="A57" s="123"/>
      <c r="B57" s="116" t="s">
        <v>16</v>
      </c>
      <c r="C57" s="133"/>
      <c r="D57" s="133"/>
      <c r="E57" s="114">
        <v>2121.37</v>
      </c>
    </row>
    <row r="58" spans="1:5" x14ac:dyDescent="0.25">
      <c r="A58" s="123"/>
      <c r="B58" s="116" t="s">
        <v>17</v>
      </c>
      <c r="C58" s="133"/>
      <c r="D58" s="133"/>
      <c r="E58" s="114">
        <v>1000</v>
      </c>
    </row>
    <row r="59" spans="1:5" x14ac:dyDescent="0.25">
      <c r="A59" s="123"/>
      <c r="B59" s="116" t="s">
        <v>104</v>
      </c>
      <c r="C59" s="133"/>
      <c r="D59" s="133"/>
      <c r="E59" s="114">
        <v>1000</v>
      </c>
    </row>
    <row r="60" spans="1:5" ht="15.75" thickBot="1" x14ac:dyDescent="0.3">
      <c r="A60" s="123"/>
      <c r="B60" s="117" t="s">
        <v>105</v>
      </c>
      <c r="C60" s="133"/>
      <c r="D60" s="133"/>
      <c r="E60" s="114">
        <v>500</v>
      </c>
    </row>
    <row r="61" spans="1:5" ht="15.75" thickTop="1" x14ac:dyDescent="0.25">
      <c r="A61" s="123"/>
      <c r="B61" s="116" t="s">
        <v>101</v>
      </c>
      <c r="C61" s="133"/>
      <c r="D61" s="133"/>
      <c r="E61" s="114">
        <v>799.81</v>
      </c>
    </row>
    <row r="62" spans="1:5" x14ac:dyDescent="0.25">
      <c r="A62" s="123"/>
      <c r="B62" s="116" t="s">
        <v>106</v>
      </c>
      <c r="C62" s="133"/>
      <c r="D62" s="133"/>
      <c r="E62" s="114">
        <v>1000</v>
      </c>
    </row>
    <row r="63" spans="1:5" x14ac:dyDescent="0.25">
      <c r="A63" s="123"/>
      <c r="B63" s="116" t="s">
        <v>121</v>
      </c>
      <c r="C63" s="133"/>
      <c r="D63" s="133"/>
      <c r="E63" s="114">
        <v>500</v>
      </c>
    </row>
    <row r="64" spans="1:5" x14ac:dyDescent="0.25">
      <c r="A64" s="123"/>
      <c r="B64" s="116" t="s">
        <v>122</v>
      </c>
      <c r="C64" s="133"/>
      <c r="D64" s="133"/>
      <c r="E64" s="114">
        <v>399.3</v>
      </c>
    </row>
    <row r="65" spans="1:5" x14ac:dyDescent="0.25">
      <c r="A65" s="123"/>
      <c r="B65" s="116" t="s">
        <v>123</v>
      </c>
      <c r="C65" s="133"/>
      <c r="D65" s="133"/>
      <c r="E65" s="114">
        <v>800</v>
      </c>
    </row>
    <row r="66" spans="1:5" x14ac:dyDescent="0.25">
      <c r="A66" s="123"/>
      <c r="B66" s="116" t="s">
        <v>112</v>
      </c>
      <c r="C66" s="133"/>
      <c r="D66" s="133"/>
      <c r="E66" s="114">
        <v>500</v>
      </c>
    </row>
    <row r="67" spans="1:5" x14ac:dyDescent="0.25">
      <c r="A67" s="123"/>
      <c r="B67" s="116" t="s">
        <v>111</v>
      </c>
      <c r="C67" s="133"/>
      <c r="D67" s="133"/>
      <c r="E67" s="114">
        <v>1016.4</v>
      </c>
    </row>
    <row r="68" spans="1:5" ht="15.75" thickBot="1" x14ac:dyDescent="0.3">
      <c r="A68" s="126"/>
      <c r="B68" s="117" t="s">
        <v>124</v>
      </c>
      <c r="C68" s="134"/>
      <c r="D68" s="134"/>
      <c r="E68" s="120">
        <v>2783</v>
      </c>
    </row>
    <row r="69" spans="1:5" ht="15.75" thickTop="1" x14ac:dyDescent="0.25">
      <c r="A69" s="107" t="s">
        <v>125</v>
      </c>
      <c r="B69" s="130"/>
      <c r="C69" s="131">
        <v>43360</v>
      </c>
      <c r="D69" s="131">
        <v>43373</v>
      </c>
      <c r="E69" s="132"/>
    </row>
    <row r="70" spans="1:5" ht="45" x14ac:dyDescent="0.25">
      <c r="A70" s="111"/>
      <c r="B70" s="112" t="s">
        <v>96</v>
      </c>
      <c r="C70" s="133"/>
      <c r="D70" s="133"/>
      <c r="E70" s="114">
        <v>2000</v>
      </c>
    </row>
    <row r="71" spans="1:5" ht="45" x14ac:dyDescent="0.25">
      <c r="A71" s="111"/>
      <c r="B71" s="115" t="s">
        <v>117</v>
      </c>
      <c r="C71" s="133"/>
      <c r="D71" s="133"/>
      <c r="E71" s="114">
        <v>1000</v>
      </c>
    </row>
    <row r="72" spans="1:5" x14ac:dyDescent="0.25">
      <c r="A72" s="111"/>
      <c r="B72" s="116" t="s">
        <v>98</v>
      </c>
      <c r="C72" s="133"/>
      <c r="D72" s="133"/>
      <c r="E72" s="114">
        <v>1500</v>
      </c>
    </row>
    <row r="73" spans="1:5" x14ac:dyDescent="0.25">
      <c r="A73" s="111"/>
      <c r="B73" s="116" t="s">
        <v>99</v>
      </c>
      <c r="C73" s="133"/>
      <c r="D73" s="133"/>
      <c r="E73" s="114">
        <v>700</v>
      </c>
    </row>
    <row r="74" spans="1:5" x14ac:dyDescent="0.25">
      <c r="A74" s="111"/>
      <c r="B74" s="116" t="s">
        <v>118</v>
      </c>
      <c r="C74" s="133"/>
      <c r="D74" s="133"/>
      <c r="E74" s="114">
        <v>9000.0400000000009</v>
      </c>
    </row>
    <row r="75" spans="1:5" x14ac:dyDescent="0.25">
      <c r="A75" s="111"/>
      <c r="B75" s="116" t="s">
        <v>119</v>
      </c>
      <c r="C75" s="133"/>
      <c r="D75" s="133"/>
      <c r="E75" s="114">
        <v>3800</v>
      </c>
    </row>
    <row r="76" spans="1:5" x14ac:dyDescent="0.25">
      <c r="A76" s="111"/>
      <c r="B76" s="116" t="s">
        <v>120</v>
      </c>
      <c r="C76" s="133"/>
      <c r="D76" s="133"/>
      <c r="E76" s="114">
        <v>3300</v>
      </c>
    </row>
    <row r="77" spans="1:5" x14ac:dyDescent="0.25">
      <c r="A77" s="111"/>
      <c r="B77" s="116" t="s">
        <v>16</v>
      </c>
      <c r="C77" s="133"/>
      <c r="D77" s="133"/>
      <c r="E77" s="114">
        <v>1986.15</v>
      </c>
    </row>
    <row r="78" spans="1:5" x14ac:dyDescent="0.25">
      <c r="A78" s="111"/>
      <c r="B78" s="116" t="s">
        <v>17</v>
      </c>
      <c r="C78" s="133"/>
      <c r="D78" s="133"/>
      <c r="E78" s="114">
        <v>600</v>
      </c>
    </row>
    <row r="79" spans="1:5" x14ac:dyDescent="0.25">
      <c r="A79" s="111"/>
      <c r="B79" s="116" t="s">
        <v>19</v>
      </c>
      <c r="C79" s="133"/>
      <c r="D79" s="133"/>
      <c r="E79" s="114">
        <v>300</v>
      </c>
    </row>
    <row r="80" spans="1:5" x14ac:dyDescent="0.25">
      <c r="A80" s="111"/>
      <c r="B80" s="116" t="s">
        <v>104</v>
      </c>
      <c r="C80" s="133"/>
      <c r="D80" s="133"/>
      <c r="E80" s="114">
        <v>500</v>
      </c>
    </row>
    <row r="81" spans="1:5" ht="15.75" thickBot="1" x14ac:dyDescent="0.3">
      <c r="A81" s="111"/>
      <c r="B81" s="117" t="s">
        <v>105</v>
      </c>
      <c r="C81" s="133"/>
      <c r="D81" s="133"/>
      <c r="E81" s="114">
        <v>500</v>
      </c>
    </row>
    <row r="82" spans="1:5" ht="15.75" thickTop="1" x14ac:dyDescent="0.25">
      <c r="A82" s="111"/>
      <c r="B82" s="116" t="s">
        <v>114</v>
      </c>
      <c r="C82" s="133"/>
      <c r="D82" s="133"/>
      <c r="E82" s="114">
        <v>1000</v>
      </c>
    </row>
    <row r="83" spans="1:5" x14ac:dyDescent="0.25">
      <c r="A83" s="111"/>
      <c r="B83" s="116" t="s">
        <v>121</v>
      </c>
      <c r="C83" s="133"/>
      <c r="D83" s="133"/>
      <c r="E83" s="114">
        <v>300</v>
      </c>
    </row>
    <row r="84" spans="1:5" x14ac:dyDescent="0.25">
      <c r="A84" s="111"/>
      <c r="B84" s="116" t="s">
        <v>122</v>
      </c>
      <c r="C84" s="133"/>
      <c r="D84" s="133"/>
      <c r="E84" s="114">
        <v>400</v>
      </c>
    </row>
    <row r="85" spans="1:5" x14ac:dyDescent="0.25">
      <c r="A85" s="111"/>
      <c r="B85" s="116" t="s">
        <v>111</v>
      </c>
      <c r="C85" s="133"/>
      <c r="D85" s="133"/>
      <c r="E85" s="114">
        <v>1815</v>
      </c>
    </row>
    <row r="86" spans="1:5" x14ac:dyDescent="0.25">
      <c r="A86" s="111"/>
      <c r="B86" s="116" t="s">
        <v>123</v>
      </c>
      <c r="C86" s="133"/>
      <c r="D86" s="133"/>
      <c r="E86" s="114">
        <v>968</v>
      </c>
    </row>
    <row r="87" spans="1:5" x14ac:dyDescent="0.25">
      <c r="A87" s="111"/>
      <c r="B87" s="116" t="s">
        <v>124</v>
      </c>
      <c r="C87" s="133"/>
      <c r="D87" s="133"/>
      <c r="E87" s="114">
        <v>3605.8</v>
      </c>
    </row>
    <row r="88" spans="1:5" ht="15.75" thickBot="1" x14ac:dyDescent="0.3">
      <c r="A88" s="118"/>
      <c r="B88" s="117" t="s">
        <v>126</v>
      </c>
      <c r="C88" s="134"/>
      <c r="D88" s="134"/>
      <c r="E88" s="120">
        <v>1815</v>
      </c>
    </row>
    <row r="89" spans="1:5" ht="15.75" thickTop="1" x14ac:dyDescent="0.25">
      <c r="A89" s="107" t="s">
        <v>127</v>
      </c>
      <c r="B89" s="130"/>
      <c r="C89" s="131">
        <v>43374</v>
      </c>
      <c r="D89" s="131">
        <v>43388</v>
      </c>
      <c r="E89" s="132"/>
    </row>
    <row r="90" spans="1:5" ht="45" x14ac:dyDescent="0.25">
      <c r="A90" s="111"/>
      <c r="B90" s="112" t="s">
        <v>96</v>
      </c>
      <c r="C90" s="133"/>
      <c r="D90" s="133"/>
      <c r="E90" s="114">
        <v>1000</v>
      </c>
    </row>
    <row r="91" spans="1:5" x14ac:dyDescent="0.25">
      <c r="A91" s="111"/>
      <c r="B91" s="116" t="s">
        <v>98</v>
      </c>
      <c r="C91" s="133"/>
      <c r="D91" s="133"/>
      <c r="E91" s="114">
        <v>1210</v>
      </c>
    </row>
    <row r="92" spans="1:5" x14ac:dyDescent="0.25">
      <c r="A92" s="111"/>
      <c r="B92" s="116" t="s">
        <v>118</v>
      </c>
      <c r="C92" s="133"/>
      <c r="D92" s="133"/>
      <c r="E92" s="114">
        <v>4591.9799999999996</v>
      </c>
    </row>
    <row r="93" spans="1:5" x14ac:dyDescent="0.25">
      <c r="A93" s="111"/>
      <c r="B93" s="116" t="s">
        <v>128</v>
      </c>
      <c r="C93" s="133"/>
      <c r="D93" s="133"/>
      <c r="E93" s="114">
        <v>1200.32</v>
      </c>
    </row>
    <row r="94" spans="1:5" x14ac:dyDescent="0.25">
      <c r="A94" s="111"/>
      <c r="B94" s="116" t="s">
        <v>129</v>
      </c>
      <c r="C94" s="133"/>
      <c r="D94" s="133"/>
      <c r="E94" s="114">
        <v>1292.28</v>
      </c>
    </row>
    <row r="95" spans="1:5" x14ac:dyDescent="0.25">
      <c r="A95" s="111"/>
      <c r="B95" s="116" t="s">
        <v>106</v>
      </c>
      <c r="C95" s="133"/>
      <c r="D95" s="133"/>
      <c r="E95" s="114">
        <v>1000</v>
      </c>
    </row>
    <row r="96" spans="1:5" x14ac:dyDescent="0.25">
      <c r="A96" s="111"/>
      <c r="B96" s="116" t="s">
        <v>17</v>
      </c>
      <c r="C96" s="133"/>
      <c r="D96" s="133"/>
      <c r="E96" s="114">
        <v>300</v>
      </c>
    </row>
    <row r="97" spans="1:5" x14ac:dyDescent="0.25">
      <c r="A97" s="111"/>
      <c r="B97" s="116" t="s">
        <v>104</v>
      </c>
      <c r="C97" s="133"/>
      <c r="D97" s="133"/>
      <c r="E97" s="114">
        <v>500</v>
      </c>
    </row>
    <row r="98" spans="1:5" ht="15.75" thickBot="1" x14ac:dyDescent="0.3">
      <c r="A98" s="118"/>
      <c r="B98" s="117" t="s">
        <v>105</v>
      </c>
      <c r="C98" s="134"/>
      <c r="D98" s="134"/>
      <c r="E98" s="120">
        <v>1000</v>
      </c>
    </row>
    <row r="99" spans="1:5" ht="15.75" thickTop="1" x14ac:dyDescent="0.25">
      <c r="E99" s="1"/>
    </row>
    <row r="100" spans="1:5" x14ac:dyDescent="0.25">
      <c r="A100" s="87" t="s">
        <v>130</v>
      </c>
      <c r="B100" s="87"/>
      <c r="C100" s="87"/>
      <c r="D100" s="87"/>
      <c r="E100" s="86">
        <f>SUM(E4:E98)</f>
        <v>174895.47999999998</v>
      </c>
    </row>
  </sheetData>
  <mergeCells count="7">
    <mergeCell ref="A100:D100"/>
    <mergeCell ref="A1:E1"/>
    <mergeCell ref="A10:A28"/>
    <mergeCell ref="A29:A48"/>
    <mergeCell ref="A49:A68"/>
    <mergeCell ref="A69:A88"/>
    <mergeCell ref="A89:A9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5"/>
  <sheetViews>
    <sheetView topLeftCell="A250" workbookViewId="0">
      <selection activeCell="E255" sqref="E255"/>
    </sheetView>
  </sheetViews>
  <sheetFormatPr baseColWidth="10" defaultRowHeight="15" x14ac:dyDescent="0.25"/>
  <cols>
    <col min="1" max="1" width="54.5703125" bestFit="1" customWidth="1"/>
    <col min="2" max="2" width="65.85546875" bestFit="1" customWidth="1"/>
    <col min="3" max="4" width="10.7109375" bestFit="1" customWidth="1"/>
    <col min="5" max="5" width="13.140625" bestFit="1" customWidth="1"/>
  </cols>
  <sheetData>
    <row r="1" spans="1:5" ht="18.75" x14ac:dyDescent="0.3">
      <c r="A1" s="48" t="s">
        <v>131</v>
      </c>
      <c r="B1" s="48"/>
      <c r="C1" s="48"/>
      <c r="D1" s="48"/>
      <c r="E1" s="48"/>
    </row>
    <row r="2" spans="1:5" ht="16.5" thickBot="1" x14ac:dyDescent="0.3">
      <c r="A2" s="135"/>
      <c r="B2" s="2"/>
      <c r="C2" s="2"/>
      <c r="D2" s="2"/>
      <c r="E2" s="3"/>
    </row>
    <row r="3" spans="1:5" ht="17.25" thickTop="1" thickBot="1" x14ac:dyDescent="0.3">
      <c r="A3" s="50" t="s">
        <v>0</v>
      </c>
      <c r="B3" s="51" t="s">
        <v>1</v>
      </c>
      <c r="C3" s="52" t="s">
        <v>2</v>
      </c>
      <c r="D3" s="52" t="s">
        <v>3</v>
      </c>
      <c r="E3" s="53" t="s">
        <v>4</v>
      </c>
    </row>
    <row r="4" spans="1:5" ht="15.75" thickTop="1" x14ac:dyDescent="0.25">
      <c r="A4" s="136" t="s">
        <v>132</v>
      </c>
      <c r="B4" s="137" t="s">
        <v>133</v>
      </c>
      <c r="C4" s="73">
        <v>43426</v>
      </c>
      <c r="D4" s="73">
        <v>43427</v>
      </c>
      <c r="E4" s="74">
        <v>6500</v>
      </c>
    </row>
    <row r="5" spans="1:5" x14ac:dyDescent="0.25">
      <c r="A5" s="138"/>
      <c r="B5" s="55" t="s">
        <v>134</v>
      </c>
      <c r="C5" s="56">
        <v>43426</v>
      </c>
      <c r="D5" s="56">
        <v>43427</v>
      </c>
      <c r="E5" s="57">
        <v>5000</v>
      </c>
    </row>
    <row r="6" spans="1:5" x14ac:dyDescent="0.25">
      <c r="A6" s="138"/>
      <c r="B6" s="59" t="s">
        <v>135</v>
      </c>
      <c r="C6" s="56">
        <v>43426</v>
      </c>
      <c r="D6" s="56">
        <v>43427</v>
      </c>
      <c r="E6" s="57">
        <v>3999.99</v>
      </c>
    </row>
    <row r="7" spans="1:5" x14ac:dyDescent="0.25">
      <c r="A7" s="138"/>
      <c r="B7" s="55" t="s">
        <v>136</v>
      </c>
      <c r="C7" s="56">
        <v>43426</v>
      </c>
      <c r="D7" s="56">
        <v>43427</v>
      </c>
      <c r="E7" s="57">
        <v>5000.93</v>
      </c>
    </row>
    <row r="8" spans="1:5" x14ac:dyDescent="0.25">
      <c r="A8" s="138"/>
      <c r="B8" s="55" t="s">
        <v>137</v>
      </c>
      <c r="C8" s="56">
        <v>43426</v>
      </c>
      <c r="D8" s="56">
        <v>43427</v>
      </c>
      <c r="E8" s="57">
        <v>7989.63</v>
      </c>
    </row>
    <row r="9" spans="1:5" x14ac:dyDescent="0.25">
      <c r="A9" s="138"/>
      <c r="B9" s="55" t="s">
        <v>137</v>
      </c>
      <c r="C9" s="56">
        <v>43426</v>
      </c>
      <c r="D9" s="56">
        <v>43427</v>
      </c>
      <c r="E9" s="57">
        <v>11053.35</v>
      </c>
    </row>
    <row r="10" spans="1:5" x14ac:dyDescent="0.25">
      <c r="A10" s="138"/>
      <c r="B10" s="55" t="s">
        <v>138</v>
      </c>
      <c r="C10" s="56">
        <v>43426</v>
      </c>
      <c r="D10" s="56">
        <v>43427</v>
      </c>
      <c r="E10" s="57">
        <v>5000</v>
      </c>
    </row>
    <row r="11" spans="1:5" x14ac:dyDescent="0.25">
      <c r="A11" s="138"/>
      <c r="B11" s="55" t="s">
        <v>138</v>
      </c>
      <c r="C11" s="56">
        <v>43426</v>
      </c>
      <c r="D11" s="56">
        <v>43427</v>
      </c>
      <c r="E11" s="57">
        <v>10999.96</v>
      </c>
    </row>
    <row r="12" spans="1:5" x14ac:dyDescent="0.25">
      <c r="A12" s="138"/>
      <c r="B12" s="55" t="s">
        <v>138</v>
      </c>
      <c r="C12" s="56">
        <v>43426</v>
      </c>
      <c r="D12" s="56">
        <v>43427</v>
      </c>
      <c r="E12" s="57">
        <v>8999.98</v>
      </c>
    </row>
    <row r="13" spans="1:5" x14ac:dyDescent="0.25">
      <c r="A13" s="138"/>
      <c r="B13" s="55" t="s">
        <v>139</v>
      </c>
      <c r="C13" s="56">
        <v>43426</v>
      </c>
      <c r="D13" s="56">
        <v>43427</v>
      </c>
      <c r="E13" s="57">
        <v>2000</v>
      </c>
    </row>
    <row r="14" spans="1:5" x14ac:dyDescent="0.25">
      <c r="A14" s="138"/>
      <c r="B14" s="55" t="s">
        <v>140</v>
      </c>
      <c r="C14" s="56">
        <v>43426</v>
      </c>
      <c r="D14" s="56">
        <v>43427</v>
      </c>
      <c r="E14" s="57">
        <v>999.46</v>
      </c>
    </row>
    <row r="15" spans="1:5" x14ac:dyDescent="0.25">
      <c r="A15" s="138"/>
      <c r="B15" s="55" t="s">
        <v>141</v>
      </c>
      <c r="C15" s="56">
        <v>43426</v>
      </c>
      <c r="D15" s="56">
        <v>43427</v>
      </c>
      <c r="E15" s="57">
        <v>999.99</v>
      </c>
    </row>
    <row r="16" spans="1:5" x14ac:dyDescent="0.25">
      <c r="A16" s="138"/>
      <c r="B16" s="55" t="s">
        <v>142</v>
      </c>
      <c r="C16" s="56">
        <v>43426</v>
      </c>
      <c r="D16" s="56">
        <v>43427</v>
      </c>
      <c r="E16" s="57">
        <v>2000</v>
      </c>
    </row>
    <row r="17" spans="1:5" x14ac:dyDescent="0.25">
      <c r="A17" s="138"/>
      <c r="B17" s="55" t="s">
        <v>143</v>
      </c>
      <c r="C17" s="56">
        <v>43426</v>
      </c>
      <c r="D17" s="56">
        <v>43427</v>
      </c>
      <c r="E17" s="57">
        <v>1000</v>
      </c>
    </row>
    <row r="18" spans="1:5" x14ac:dyDescent="0.25">
      <c r="A18" s="138"/>
      <c r="B18" s="55" t="s">
        <v>144</v>
      </c>
      <c r="C18" s="56">
        <v>43426</v>
      </c>
      <c r="D18" s="56">
        <v>43427</v>
      </c>
      <c r="E18" s="57">
        <v>1000</v>
      </c>
    </row>
    <row r="19" spans="1:5" ht="15.75" thickBot="1" x14ac:dyDescent="0.3">
      <c r="A19" s="139"/>
      <c r="B19" s="140" t="s">
        <v>145</v>
      </c>
      <c r="C19" s="78">
        <v>43426</v>
      </c>
      <c r="D19" s="78">
        <v>43427</v>
      </c>
      <c r="E19" s="79">
        <v>3200</v>
      </c>
    </row>
    <row r="20" spans="1:5" ht="15.75" thickTop="1" x14ac:dyDescent="0.25">
      <c r="A20" s="141" t="s">
        <v>146</v>
      </c>
      <c r="B20" s="72" t="s">
        <v>137</v>
      </c>
      <c r="C20" s="73">
        <v>43429</v>
      </c>
      <c r="D20" s="73">
        <v>43429</v>
      </c>
      <c r="E20" s="57">
        <v>7010.98</v>
      </c>
    </row>
    <row r="21" spans="1:5" x14ac:dyDescent="0.25">
      <c r="A21" s="142"/>
      <c r="B21" s="55" t="s">
        <v>138</v>
      </c>
      <c r="C21" s="56">
        <v>43429</v>
      </c>
      <c r="D21" s="56">
        <v>43429</v>
      </c>
      <c r="E21" s="57">
        <v>10458.879999999999</v>
      </c>
    </row>
    <row r="22" spans="1:5" x14ac:dyDescent="0.25">
      <c r="A22" s="142"/>
      <c r="B22" s="55" t="s">
        <v>138</v>
      </c>
      <c r="C22" s="56">
        <v>43429</v>
      </c>
      <c r="D22" s="56">
        <v>43429</v>
      </c>
      <c r="E22" s="57">
        <v>7000</v>
      </c>
    </row>
    <row r="23" spans="1:5" x14ac:dyDescent="0.25">
      <c r="A23" s="142"/>
      <c r="B23" s="59" t="s">
        <v>133</v>
      </c>
      <c r="C23" s="56">
        <v>43429</v>
      </c>
      <c r="D23" s="56">
        <v>43429</v>
      </c>
      <c r="E23" s="57">
        <v>3500</v>
      </c>
    </row>
    <row r="24" spans="1:5" x14ac:dyDescent="0.25">
      <c r="A24" s="142"/>
      <c r="B24" s="59" t="s">
        <v>139</v>
      </c>
      <c r="C24" s="56">
        <v>43429</v>
      </c>
      <c r="D24" s="56">
        <v>43429</v>
      </c>
      <c r="E24" s="57">
        <v>1000</v>
      </c>
    </row>
    <row r="25" spans="1:5" x14ac:dyDescent="0.25">
      <c r="A25" s="142"/>
      <c r="B25" s="59" t="s">
        <v>147</v>
      </c>
      <c r="C25" s="56">
        <v>43429</v>
      </c>
      <c r="D25" s="56">
        <v>43429</v>
      </c>
      <c r="E25" s="57">
        <v>500.01</v>
      </c>
    </row>
    <row r="26" spans="1:5" x14ac:dyDescent="0.25">
      <c r="A26" s="142"/>
      <c r="B26" s="59" t="s">
        <v>148</v>
      </c>
      <c r="C26" s="56">
        <v>43429</v>
      </c>
      <c r="D26" s="56">
        <v>43429</v>
      </c>
      <c r="E26" s="57">
        <v>500</v>
      </c>
    </row>
    <row r="27" spans="1:5" x14ac:dyDescent="0.25">
      <c r="A27" s="142"/>
      <c r="B27" s="55" t="s">
        <v>144</v>
      </c>
      <c r="C27" s="56">
        <v>43429</v>
      </c>
      <c r="D27" s="56">
        <v>43429</v>
      </c>
      <c r="E27" s="57">
        <v>500</v>
      </c>
    </row>
    <row r="28" spans="1:5" x14ac:dyDescent="0.25">
      <c r="A28" s="142"/>
      <c r="B28" s="59" t="s">
        <v>135</v>
      </c>
      <c r="C28" s="56">
        <v>43429</v>
      </c>
      <c r="D28" s="56">
        <v>43429</v>
      </c>
      <c r="E28" s="57">
        <v>1000</v>
      </c>
    </row>
    <row r="29" spans="1:5" x14ac:dyDescent="0.25">
      <c r="A29" s="142"/>
      <c r="B29" s="59" t="s">
        <v>136</v>
      </c>
      <c r="C29" s="56">
        <v>43429</v>
      </c>
      <c r="D29" s="56">
        <v>43429</v>
      </c>
      <c r="E29" s="57">
        <v>1998.4</v>
      </c>
    </row>
    <row r="30" spans="1:5" x14ac:dyDescent="0.25">
      <c r="A30" s="142"/>
      <c r="B30" s="59" t="s">
        <v>145</v>
      </c>
      <c r="C30" s="56">
        <v>43429</v>
      </c>
      <c r="D30" s="56">
        <v>43429</v>
      </c>
      <c r="E30" s="57">
        <v>3000</v>
      </c>
    </row>
    <row r="31" spans="1:5" ht="15.75" thickBot="1" x14ac:dyDescent="0.3">
      <c r="A31" s="143"/>
      <c r="B31" s="77" t="s">
        <v>141</v>
      </c>
      <c r="C31" s="78">
        <v>43429</v>
      </c>
      <c r="D31" s="78">
        <v>43429</v>
      </c>
      <c r="E31" s="62">
        <v>500</v>
      </c>
    </row>
    <row r="32" spans="1:5" ht="15.75" thickTop="1" x14ac:dyDescent="0.25">
      <c r="A32" s="141" t="s">
        <v>149</v>
      </c>
      <c r="B32" s="72" t="s">
        <v>139</v>
      </c>
      <c r="C32" s="73">
        <v>43435</v>
      </c>
      <c r="D32" s="73">
        <v>43465</v>
      </c>
      <c r="E32" s="74">
        <v>2000</v>
      </c>
    </row>
    <row r="33" spans="1:5" x14ac:dyDescent="0.25">
      <c r="A33" s="142"/>
      <c r="B33" s="55" t="s">
        <v>144</v>
      </c>
      <c r="C33" s="56">
        <v>43435</v>
      </c>
      <c r="D33" s="56">
        <v>43465</v>
      </c>
      <c r="E33" s="57">
        <v>2000</v>
      </c>
    </row>
    <row r="34" spans="1:5" x14ac:dyDescent="0.25">
      <c r="A34" s="142"/>
      <c r="B34" s="59" t="s">
        <v>141</v>
      </c>
      <c r="C34" s="56">
        <v>43435</v>
      </c>
      <c r="D34" s="56">
        <v>43465</v>
      </c>
      <c r="E34" s="57">
        <v>999.99</v>
      </c>
    </row>
    <row r="35" spans="1:5" x14ac:dyDescent="0.25">
      <c r="A35" s="142"/>
      <c r="B35" s="55" t="s">
        <v>138</v>
      </c>
      <c r="C35" s="56">
        <v>43435</v>
      </c>
      <c r="D35" s="56">
        <v>43465</v>
      </c>
      <c r="E35" s="57">
        <v>5000</v>
      </c>
    </row>
    <row r="36" spans="1:5" x14ac:dyDescent="0.25">
      <c r="A36" s="142"/>
      <c r="B36" s="55" t="s">
        <v>138</v>
      </c>
      <c r="C36" s="56">
        <v>43435</v>
      </c>
      <c r="D36" s="56">
        <v>43465</v>
      </c>
      <c r="E36" s="57">
        <v>12999.96</v>
      </c>
    </row>
    <row r="37" spans="1:5" x14ac:dyDescent="0.25">
      <c r="A37" s="142"/>
      <c r="B37" s="55" t="s">
        <v>138</v>
      </c>
      <c r="C37" s="56">
        <v>43435</v>
      </c>
      <c r="D37" s="56">
        <v>43465</v>
      </c>
      <c r="E37" s="57">
        <v>14999.99</v>
      </c>
    </row>
    <row r="38" spans="1:5" x14ac:dyDescent="0.25">
      <c r="A38" s="142"/>
      <c r="B38" s="59" t="s">
        <v>150</v>
      </c>
      <c r="C38" s="56">
        <v>43435</v>
      </c>
      <c r="D38" s="56">
        <v>43465</v>
      </c>
      <c r="E38" s="57">
        <v>1000</v>
      </c>
    </row>
    <row r="39" spans="1:5" x14ac:dyDescent="0.25">
      <c r="A39" s="142"/>
      <c r="B39" s="59" t="s">
        <v>151</v>
      </c>
      <c r="C39" s="56">
        <v>43435</v>
      </c>
      <c r="D39" s="56">
        <v>43465</v>
      </c>
      <c r="E39" s="57">
        <v>500</v>
      </c>
    </row>
    <row r="40" spans="1:5" x14ac:dyDescent="0.25">
      <c r="A40" s="142"/>
      <c r="B40" s="59" t="s">
        <v>145</v>
      </c>
      <c r="C40" s="56">
        <v>43435</v>
      </c>
      <c r="D40" s="56">
        <v>43465</v>
      </c>
      <c r="E40" s="57">
        <v>3500</v>
      </c>
    </row>
    <row r="41" spans="1:5" x14ac:dyDescent="0.25">
      <c r="A41" s="142"/>
      <c r="B41" s="59" t="s">
        <v>152</v>
      </c>
      <c r="C41" s="56">
        <v>43435</v>
      </c>
      <c r="D41" s="56">
        <v>43465</v>
      </c>
      <c r="E41" s="57">
        <v>1000</v>
      </c>
    </row>
    <row r="42" spans="1:5" x14ac:dyDescent="0.25">
      <c r="A42" s="142"/>
      <c r="B42" s="59" t="s">
        <v>135</v>
      </c>
      <c r="C42" s="56">
        <v>43435</v>
      </c>
      <c r="D42" s="56">
        <v>43465</v>
      </c>
      <c r="E42" s="57">
        <v>4000</v>
      </c>
    </row>
    <row r="43" spans="1:5" x14ac:dyDescent="0.25">
      <c r="A43" s="142"/>
      <c r="B43" s="59" t="s">
        <v>134</v>
      </c>
      <c r="C43" s="56">
        <v>43435</v>
      </c>
      <c r="D43" s="56">
        <v>43465</v>
      </c>
      <c r="E43" s="57">
        <v>6999.98</v>
      </c>
    </row>
    <row r="44" spans="1:5" x14ac:dyDescent="0.25">
      <c r="A44" s="142"/>
      <c r="B44" s="59" t="s">
        <v>137</v>
      </c>
      <c r="C44" s="56">
        <v>43435</v>
      </c>
      <c r="D44" s="56">
        <v>43465</v>
      </c>
      <c r="E44" s="57">
        <v>14997.39</v>
      </c>
    </row>
    <row r="45" spans="1:5" x14ac:dyDescent="0.25">
      <c r="A45" s="142"/>
      <c r="B45" s="59" t="s">
        <v>137</v>
      </c>
      <c r="C45" s="56">
        <v>43435</v>
      </c>
      <c r="D45" s="56">
        <v>43465</v>
      </c>
      <c r="E45" s="57">
        <v>5974.48</v>
      </c>
    </row>
    <row r="46" spans="1:5" ht="15.75" thickBot="1" x14ac:dyDescent="0.3">
      <c r="A46" s="143"/>
      <c r="B46" s="77" t="s">
        <v>136</v>
      </c>
      <c r="C46" s="78">
        <v>43435</v>
      </c>
      <c r="D46" s="78">
        <v>43465</v>
      </c>
      <c r="E46" s="62">
        <v>5999.28</v>
      </c>
    </row>
    <row r="47" spans="1:5" ht="15.75" thickTop="1" x14ac:dyDescent="0.25">
      <c r="A47" s="141" t="s">
        <v>153</v>
      </c>
      <c r="B47" s="72" t="s">
        <v>141</v>
      </c>
      <c r="C47" s="73">
        <v>43435</v>
      </c>
      <c r="D47" s="73">
        <v>43465</v>
      </c>
      <c r="E47" s="74">
        <v>500.01</v>
      </c>
    </row>
    <row r="48" spans="1:5" x14ac:dyDescent="0.25">
      <c r="A48" s="142"/>
      <c r="B48" s="55" t="s">
        <v>144</v>
      </c>
      <c r="C48" s="56">
        <v>43435</v>
      </c>
      <c r="D48" s="56">
        <v>43465</v>
      </c>
      <c r="E48" s="57">
        <v>1000</v>
      </c>
    </row>
    <row r="49" spans="1:5" x14ac:dyDescent="0.25">
      <c r="A49" s="142"/>
      <c r="B49" s="59" t="s">
        <v>148</v>
      </c>
      <c r="C49" s="56">
        <v>43435</v>
      </c>
      <c r="D49" s="56">
        <v>43465</v>
      </c>
      <c r="E49" s="57">
        <v>1000</v>
      </c>
    </row>
    <row r="50" spans="1:5" x14ac:dyDescent="0.25">
      <c r="A50" s="142"/>
      <c r="B50" s="59" t="s">
        <v>136</v>
      </c>
      <c r="C50" s="56">
        <v>43435</v>
      </c>
      <c r="D50" s="56">
        <v>43465</v>
      </c>
      <c r="E50" s="57">
        <v>1998.97</v>
      </c>
    </row>
    <row r="51" spans="1:5" x14ac:dyDescent="0.25">
      <c r="A51" s="142"/>
      <c r="B51" s="55" t="s">
        <v>138</v>
      </c>
      <c r="C51" s="56">
        <v>43435</v>
      </c>
      <c r="D51" s="56">
        <v>43465</v>
      </c>
      <c r="E51" s="57">
        <v>2000</v>
      </c>
    </row>
    <row r="52" spans="1:5" x14ac:dyDescent="0.25">
      <c r="A52" s="142"/>
      <c r="B52" s="59" t="s">
        <v>139</v>
      </c>
      <c r="C52" s="56">
        <v>43435</v>
      </c>
      <c r="D52" s="56">
        <v>43465</v>
      </c>
      <c r="E52" s="57">
        <v>2000</v>
      </c>
    </row>
    <row r="53" spans="1:5" x14ac:dyDescent="0.25">
      <c r="A53" s="142"/>
      <c r="B53" s="59" t="s">
        <v>145</v>
      </c>
      <c r="C53" s="56">
        <v>43435</v>
      </c>
      <c r="D53" s="56">
        <v>43465</v>
      </c>
      <c r="E53" s="57">
        <v>2000</v>
      </c>
    </row>
    <row r="54" spans="1:5" x14ac:dyDescent="0.25">
      <c r="A54" s="142"/>
      <c r="B54" s="59" t="s">
        <v>135</v>
      </c>
      <c r="C54" s="56">
        <v>43435</v>
      </c>
      <c r="D54" s="56">
        <v>43465</v>
      </c>
      <c r="E54" s="57">
        <v>3000</v>
      </c>
    </row>
    <row r="55" spans="1:5" x14ac:dyDescent="0.25">
      <c r="A55" s="142"/>
      <c r="B55" s="59" t="s">
        <v>134</v>
      </c>
      <c r="C55" s="56">
        <v>43435</v>
      </c>
      <c r="D55" s="56">
        <v>43465</v>
      </c>
      <c r="E55" s="57">
        <v>3999.93</v>
      </c>
    </row>
    <row r="56" spans="1:5" x14ac:dyDescent="0.25">
      <c r="A56" s="142"/>
      <c r="B56" s="59" t="s">
        <v>133</v>
      </c>
      <c r="C56" s="56">
        <v>43435</v>
      </c>
      <c r="D56" s="56">
        <v>43465</v>
      </c>
      <c r="E56" s="57">
        <v>3999.98</v>
      </c>
    </row>
    <row r="57" spans="1:5" x14ac:dyDescent="0.25">
      <c r="A57" s="142"/>
      <c r="B57" s="55" t="s">
        <v>138</v>
      </c>
      <c r="C57" s="56">
        <v>43435</v>
      </c>
      <c r="D57" s="56">
        <v>43465</v>
      </c>
      <c r="E57" s="57">
        <v>6000.03</v>
      </c>
    </row>
    <row r="58" spans="1:5" x14ac:dyDescent="0.25">
      <c r="A58" s="142"/>
      <c r="B58" s="55" t="s">
        <v>138</v>
      </c>
      <c r="C58" s="56">
        <v>43435</v>
      </c>
      <c r="D58" s="56">
        <v>43465</v>
      </c>
      <c r="E58" s="57">
        <v>6999.85</v>
      </c>
    </row>
    <row r="59" spans="1:5" ht="15.75" thickBot="1" x14ac:dyDescent="0.3">
      <c r="A59" s="143"/>
      <c r="B59" s="77" t="s">
        <v>137</v>
      </c>
      <c r="C59" s="78">
        <v>43435</v>
      </c>
      <c r="D59" s="78">
        <v>43465</v>
      </c>
      <c r="E59" s="62">
        <v>9006.9</v>
      </c>
    </row>
    <row r="60" spans="1:5" ht="15.75" thickTop="1" x14ac:dyDescent="0.25">
      <c r="A60" s="144" t="s">
        <v>154</v>
      </c>
      <c r="B60" s="55" t="s">
        <v>138</v>
      </c>
      <c r="C60" s="73">
        <v>43374</v>
      </c>
      <c r="D60" s="73">
        <v>43388</v>
      </c>
      <c r="E60" s="74">
        <v>2107.4299999999998</v>
      </c>
    </row>
    <row r="61" spans="1:5" x14ac:dyDescent="0.25">
      <c r="A61" s="145"/>
      <c r="B61" s="59" t="s">
        <v>147</v>
      </c>
      <c r="C61" s="56">
        <v>43374</v>
      </c>
      <c r="D61" s="56">
        <v>43388</v>
      </c>
      <c r="E61" s="57">
        <v>500</v>
      </c>
    </row>
    <row r="62" spans="1:5" x14ac:dyDescent="0.25">
      <c r="A62" s="145"/>
      <c r="B62" s="59" t="s">
        <v>134</v>
      </c>
      <c r="C62" s="56">
        <v>43374</v>
      </c>
      <c r="D62" s="56">
        <v>43388</v>
      </c>
      <c r="E62" s="57">
        <v>2999.99</v>
      </c>
    </row>
    <row r="63" spans="1:5" x14ac:dyDescent="0.25">
      <c r="A63" s="145"/>
      <c r="B63" s="59" t="s">
        <v>137</v>
      </c>
      <c r="C63" s="56">
        <v>43374</v>
      </c>
      <c r="D63" s="56">
        <v>43388</v>
      </c>
      <c r="E63" s="57">
        <v>5911.64</v>
      </c>
    </row>
    <row r="64" spans="1:5" ht="15.75" thickBot="1" x14ac:dyDescent="0.3">
      <c r="A64" s="146"/>
      <c r="B64" s="77" t="s">
        <v>136</v>
      </c>
      <c r="C64" s="78">
        <v>43374</v>
      </c>
      <c r="D64" s="78">
        <v>43388</v>
      </c>
      <c r="E64" s="57">
        <v>2492.6</v>
      </c>
    </row>
    <row r="65" spans="1:5" ht="45.75" thickTop="1" x14ac:dyDescent="0.25">
      <c r="A65" s="144" t="s">
        <v>155</v>
      </c>
      <c r="B65" s="147" t="s">
        <v>156</v>
      </c>
      <c r="C65" s="148">
        <v>43427</v>
      </c>
      <c r="D65" s="148">
        <v>43463</v>
      </c>
      <c r="E65" s="149">
        <v>8000</v>
      </c>
    </row>
    <row r="66" spans="1:5" ht="45" x14ac:dyDescent="0.25">
      <c r="A66" s="145"/>
      <c r="B66" s="150" t="s">
        <v>97</v>
      </c>
      <c r="C66" s="151">
        <v>43427</v>
      </c>
      <c r="D66" s="151">
        <v>43463</v>
      </c>
      <c r="E66" s="114">
        <v>12100</v>
      </c>
    </row>
    <row r="67" spans="1:5" x14ac:dyDescent="0.25">
      <c r="A67" s="145"/>
      <c r="B67" s="152" t="s">
        <v>98</v>
      </c>
      <c r="C67" s="151">
        <v>43427</v>
      </c>
      <c r="D67" s="151">
        <v>43463</v>
      </c>
      <c r="E67" s="114">
        <v>10000</v>
      </c>
    </row>
    <row r="68" spans="1:5" x14ac:dyDescent="0.25">
      <c r="A68" s="145"/>
      <c r="B68" s="152" t="s">
        <v>157</v>
      </c>
      <c r="C68" s="151">
        <v>43427</v>
      </c>
      <c r="D68" s="151">
        <v>43463</v>
      </c>
      <c r="E68" s="114">
        <v>2000</v>
      </c>
    </row>
    <row r="69" spans="1:5" x14ac:dyDescent="0.25">
      <c r="A69" s="145"/>
      <c r="B69" s="152" t="s">
        <v>158</v>
      </c>
      <c r="C69" s="151">
        <v>43434</v>
      </c>
      <c r="D69" s="151">
        <v>43462</v>
      </c>
      <c r="E69" s="114">
        <v>1000</v>
      </c>
    </row>
    <row r="70" spans="1:5" x14ac:dyDescent="0.25">
      <c r="A70" s="145"/>
      <c r="B70" s="152" t="s">
        <v>159</v>
      </c>
      <c r="C70" s="151">
        <v>43435</v>
      </c>
      <c r="D70" s="151">
        <v>43435</v>
      </c>
      <c r="E70" s="114">
        <v>3500</v>
      </c>
    </row>
    <row r="71" spans="1:5" x14ac:dyDescent="0.25">
      <c r="A71" s="145"/>
      <c r="B71" s="152" t="s">
        <v>102</v>
      </c>
      <c r="C71" s="151">
        <v>43427</v>
      </c>
      <c r="D71" s="151">
        <v>43463</v>
      </c>
      <c r="E71" s="114">
        <v>1000</v>
      </c>
    </row>
    <row r="72" spans="1:5" x14ac:dyDescent="0.25">
      <c r="A72" s="145"/>
      <c r="B72" s="152" t="s">
        <v>160</v>
      </c>
      <c r="C72" s="151">
        <v>43427</v>
      </c>
      <c r="D72" s="151">
        <v>43463</v>
      </c>
      <c r="E72" s="114">
        <v>1000</v>
      </c>
    </row>
    <row r="73" spans="1:5" x14ac:dyDescent="0.25">
      <c r="A73" s="145"/>
      <c r="B73" s="152" t="s">
        <v>161</v>
      </c>
      <c r="C73" s="151">
        <v>43427</v>
      </c>
      <c r="D73" s="151">
        <v>43463</v>
      </c>
      <c r="E73" s="114">
        <v>1000</v>
      </c>
    </row>
    <row r="74" spans="1:5" x14ac:dyDescent="0.25">
      <c r="A74" s="145"/>
      <c r="B74" s="152" t="s">
        <v>162</v>
      </c>
      <c r="C74" s="151">
        <v>43427</v>
      </c>
      <c r="D74" s="151">
        <v>43463</v>
      </c>
      <c r="E74" s="114">
        <v>1000</v>
      </c>
    </row>
    <row r="75" spans="1:5" x14ac:dyDescent="0.25">
      <c r="A75" s="145"/>
      <c r="B75" s="59" t="s">
        <v>137</v>
      </c>
      <c r="C75" s="151">
        <v>43427</v>
      </c>
      <c r="D75" s="151">
        <v>43463</v>
      </c>
      <c r="E75" s="114">
        <v>17476.64</v>
      </c>
    </row>
    <row r="76" spans="1:5" x14ac:dyDescent="0.25">
      <c r="A76" s="145"/>
      <c r="B76" s="152" t="s">
        <v>14</v>
      </c>
      <c r="C76" s="151">
        <v>43427</v>
      </c>
      <c r="D76" s="151">
        <v>43463</v>
      </c>
      <c r="E76" s="114">
        <v>8000.52</v>
      </c>
    </row>
    <row r="77" spans="1:5" x14ac:dyDescent="0.25">
      <c r="A77" s="145"/>
      <c r="B77" s="152" t="s">
        <v>120</v>
      </c>
      <c r="C77" s="151">
        <v>43427</v>
      </c>
      <c r="D77" s="151">
        <v>43463</v>
      </c>
      <c r="E77" s="114">
        <v>6000</v>
      </c>
    </row>
    <row r="78" spans="1:5" x14ac:dyDescent="0.25">
      <c r="A78" s="145"/>
      <c r="B78" s="152" t="s">
        <v>16</v>
      </c>
      <c r="C78" s="151">
        <v>43427</v>
      </c>
      <c r="D78" s="151">
        <v>43463</v>
      </c>
      <c r="E78" s="114">
        <v>5007.3599999999997</v>
      </c>
    </row>
    <row r="79" spans="1:5" x14ac:dyDescent="0.25">
      <c r="A79" s="145"/>
      <c r="B79" s="152" t="s">
        <v>18</v>
      </c>
      <c r="C79" s="151">
        <v>43427</v>
      </c>
      <c r="D79" s="151">
        <v>43463</v>
      </c>
      <c r="E79" s="114">
        <v>1000</v>
      </c>
    </row>
    <row r="80" spans="1:5" x14ac:dyDescent="0.25">
      <c r="A80" s="145"/>
      <c r="B80" s="152" t="s">
        <v>17</v>
      </c>
      <c r="C80" s="151">
        <v>43427</v>
      </c>
      <c r="D80" s="151">
        <v>43463</v>
      </c>
      <c r="E80" s="114">
        <v>2000</v>
      </c>
    </row>
    <row r="81" spans="1:5" x14ac:dyDescent="0.25">
      <c r="A81" s="145"/>
      <c r="B81" s="152" t="s">
        <v>20</v>
      </c>
      <c r="C81" s="151">
        <v>43427</v>
      </c>
      <c r="D81" s="151">
        <v>43463</v>
      </c>
      <c r="E81" s="114">
        <v>1000</v>
      </c>
    </row>
    <row r="82" spans="1:5" x14ac:dyDescent="0.25">
      <c r="A82" s="145"/>
      <c r="B82" s="152" t="s">
        <v>22</v>
      </c>
      <c r="C82" s="151">
        <v>43427</v>
      </c>
      <c r="D82" s="151">
        <v>43463</v>
      </c>
      <c r="E82" s="114">
        <v>1000</v>
      </c>
    </row>
    <row r="83" spans="1:5" x14ac:dyDescent="0.25">
      <c r="A83" s="145"/>
      <c r="B83" s="152" t="s">
        <v>19</v>
      </c>
      <c r="C83" s="151">
        <v>43427</v>
      </c>
      <c r="D83" s="151">
        <v>43463</v>
      </c>
      <c r="E83" s="114">
        <v>1000</v>
      </c>
    </row>
    <row r="84" spans="1:5" x14ac:dyDescent="0.25">
      <c r="A84" s="145"/>
      <c r="B84" s="152" t="s">
        <v>103</v>
      </c>
      <c r="C84" s="151">
        <v>43427</v>
      </c>
      <c r="D84" s="151">
        <v>43463</v>
      </c>
      <c r="E84" s="114">
        <v>3993</v>
      </c>
    </row>
    <row r="85" spans="1:5" x14ac:dyDescent="0.25">
      <c r="A85" s="145"/>
      <c r="B85" s="152" t="s">
        <v>104</v>
      </c>
      <c r="C85" s="151">
        <v>43427</v>
      </c>
      <c r="D85" s="151">
        <v>43463</v>
      </c>
      <c r="E85" s="114">
        <v>2000</v>
      </c>
    </row>
    <row r="86" spans="1:5" x14ac:dyDescent="0.25">
      <c r="A86" s="145"/>
      <c r="B86" s="152" t="s">
        <v>163</v>
      </c>
      <c r="C86" s="151">
        <v>43427</v>
      </c>
      <c r="D86" s="151">
        <v>43463</v>
      </c>
      <c r="E86" s="114">
        <v>1000</v>
      </c>
    </row>
    <row r="87" spans="1:5" x14ac:dyDescent="0.25">
      <c r="A87" s="145"/>
      <c r="B87" s="152" t="s">
        <v>164</v>
      </c>
      <c r="C87" s="151">
        <v>43427</v>
      </c>
      <c r="D87" s="151">
        <v>43463</v>
      </c>
      <c r="E87" s="114">
        <v>2000</v>
      </c>
    </row>
    <row r="88" spans="1:5" ht="15.75" thickBot="1" x14ac:dyDescent="0.3">
      <c r="A88" s="146"/>
      <c r="B88" s="153" t="s">
        <v>165</v>
      </c>
      <c r="C88" s="154">
        <v>43427</v>
      </c>
      <c r="D88" s="154">
        <v>43463</v>
      </c>
      <c r="E88" s="120">
        <v>2988.7</v>
      </c>
    </row>
    <row r="89" spans="1:5" ht="45.75" thickTop="1" x14ac:dyDescent="0.25">
      <c r="A89" s="144" t="s">
        <v>166</v>
      </c>
      <c r="B89" s="147" t="s">
        <v>167</v>
      </c>
      <c r="C89" s="148">
        <v>43434</v>
      </c>
      <c r="D89" s="148">
        <v>43440</v>
      </c>
      <c r="E89" s="149">
        <v>14890</v>
      </c>
    </row>
    <row r="90" spans="1:5" ht="60" x14ac:dyDescent="0.25">
      <c r="A90" s="145"/>
      <c r="B90" s="150" t="s">
        <v>168</v>
      </c>
      <c r="C90" s="151">
        <v>43436</v>
      </c>
      <c r="D90" s="151">
        <v>43440</v>
      </c>
      <c r="E90" s="114">
        <v>6000</v>
      </c>
    </row>
    <row r="91" spans="1:5" x14ac:dyDescent="0.25">
      <c r="A91" s="145"/>
      <c r="B91" s="152" t="s">
        <v>169</v>
      </c>
      <c r="C91" s="151">
        <v>43436</v>
      </c>
      <c r="D91" s="151">
        <v>43440</v>
      </c>
      <c r="E91" s="114">
        <v>16899</v>
      </c>
    </row>
    <row r="92" spans="1:5" x14ac:dyDescent="0.25">
      <c r="A92" s="145"/>
      <c r="B92" s="152" t="s">
        <v>170</v>
      </c>
      <c r="C92" s="151">
        <v>43437</v>
      </c>
      <c r="D92" s="151">
        <v>43440</v>
      </c>
      <c r="E92" s="114">
        <v>4000</v>
      </c>
    </row>
    <row r="93" spans="1:5" x14ac:dyDescent="0.25">
      <c r="A93" s="145"/>
      <c r="B93" s="152" t="s">
        <v>171</v>
      </c>
      <c r="C93" s="151">
        <v>43437</v>
      </c>
      <c r="D93" s="151">
        <v>43440</v>
      </c>
      <c r="E93" s="114">
        <v>2000</v>
      </c>
    </row>
    <row r="94" spans="1:5" x14ac:dyDescent="0.25">
      <c r="A94" s="145"/>
      <c r="B94" s="152" t="s">
        <v>172</v>
      </c>
      <c r="C94" s="151">
        <v>43440</v>
      </c>
      <c r="D94" s="151">
        <v>43440</v>
      </c>
      <c r="E94" s="114">
        <v>12317.8</v>
      </c>
    </row>
    <row r="95" spans="1:5" x14ac:dyDescent="0.25">
      <c r="A95" s="145"/>
      <c r="B95" s="55" t="s">
        <v>140</v>
      </c>
      <c r="C95" s="151">
        <v>43440</v>
      </c>
      <c r="D95" s="151">
        <v>43440</v>
      </c>
      <c r="E95" s="114">
        <v>4235</v>
      </c>
    </row>
    <row r="96" spans="1:5" x14ac:dyDescent="0.25">
      <c r="A96" s="145"/>
      <c r="B96" s="152" t="s">
        <v>173</v>
      </c>
      <c r="C96" s="151">
        <v>43440</v>
      </c>
      <c r="D96" s="151">
        <v>43440</v>
      </c>
      <c r="E96" s="114">
        <f>3600*1.21</f>
        <v>4356</v>
      </c>
    </row>
    <row r="97" spans="1:5" x14ac:dyDescent="0.25">
      <c r="A97" s="145"/>
      <c r="B97" s="152" t="s">
        <v>160</v>
      </c>
      <c r="C97" s="151">
        <v>43434</v>
      </c>
      <c r="D97" s="151">
        <v>43440</v>
      </c>
      <c r="E97" s="114">
        <v>1000</v>
      </c>
    </row>
    <row r="98" spans="1:5" x14ac:dyDescent="0.25">
      <c r="A98" s="145"/>
      <c r="B98" s="152" t="s">
        <v>161</v>
      </c>
      <c r="C98" s="151">
        <v>43434</v>
      </c>
      <c r="D98" s="151">
        <v>43440</v>
      </c>
      <c r="E98" s="114">
        <v>1000</v>
      </c>
    </row>
    <row r="99" spans="1:5" x14ac:dyDescent="0.25">
      <c r="A99" s="145"/>
      <c r="B99" s="152" t="s">
        <v>162</v>
      </c>
      <c r="C99" s="151">
        <v>43434</v>
      </c>
      <c r="D99" s="151">
        <v>43440</v>
      </c>
      <c r="E99" s="114">
        <v>1000</v>
      </c>
    </row>
    <row r="100" spans="1:5" x14ac:dyDescent="0.25">
      <c r="A100" s="145"/>
      <c r="B100" s="152" t="s">
        <v>118</v>
      </c>
      <c r="C100" s="151">
        <v>43434</v>
      </c>
      <c r="D100" s="151">
        <v>43440</v>
      </c>
      <c r="E100" s="114">
        <v>9008.81</v>
      </c>
    </row>
    <row r="101" spans="1:5" x14ac:dyDescent="0.25">
      <c r="A101" s="145"/>
      <c r="B101" s="152" t="s">
        <v>14</v>
      </c>
      <c r="C101" s="151">
        <v>43435</v>
      </c>
      <c r="D101" s="151">
        <v>43439</v>
      </c>
      <c r="E101" s="114">
        <v>8000</v>
      </c>
    </row>
    <row r="102" spans="1:5" x14ac:dyDescent="0.25">
      <c r="A102" s="145"/>
      <c r="B102" s="152" t="s">
        <v>120</v>
      </c>
      <c r="C102" s="151">
        <v>43434</v>
      </c>
      <c r="D102" s="151">
        <v>43440</v>
      </c>
      <c r="E102" s="114">
        <v>5995.31</v>
      </c>
    </row>
    <row r="103" spans="1:5" x14ac:dyDescent="0.25">
      <c r="A103" s="145"/>
      <c r="B103" s="152" t="s">
        <v>16</v>
      </c>
      <c r="C103" s="151">
        <v>43434</v>
      </c>
      <c r="D103" s="151">
        <v>43440</v>
      </c>
      <c r="E103" s="114">
        <v>3842.86</v>
      </c>
    </row>
    <row r="104" spans="1:5" x14ac:dyDescent="0.25">
      <c r="A104" s="145"/>
      <c r="B104" s="152" t="s">
        <v>17</v>
      </c>
      <c r="C104" s="151">
        <v>43434</v>
      </c>
      <c r="D104" s="151">
        <v>43440</v>
      </c>
      <c r="E104" s="114">
        <v>1000</v>
      </c>
    </row>
    <row r="105" spans="1:5" x14ac:dyDescent="0.25">
      <c r="A105" s="145"/>
      <c r="B105" s="152" t="s">
        <v>20</v>
      </c>
      <c r="C105" s="151">
        <v>43434</v>
      </c>
      <c r="D105" s="151">
        <v>43440</v>
      </c>
      <c r="E105" s="114">
        <v>1000</v>
      </c>
    </row>
    <row r="106" spans="1:5" x14ac:dyDescent="0.25">
      <c r="A106" s="145"/>
      <c r="B106" s="152" t="s">
        <v>174</v>
      </c>
      <c r="C106" s="151">
        <v>43434</v>
      </c>
      <c r="D106" s="151">
        <v>43440</v>
      </c>
      <c r="E106" s="114">
        <v>1000</v>
      </c>
    </row>
    <row r="107" spans="1:5" x14ac:dyDescent="0.25">
      <c r="A107" s="145"/>
      <c r="B107" s="152" t="s">
        <v>103</v>
      </c>
      <c r="C107" s="151">
        <v>43434</v>
      </c>
      <c r="D107" s="151">
        <v>43440</v>
      </c>
      <c r="E107" s="114">
        <v>3993</v>
      </c>
    </row>
    <row r="108" spans="1:5" x14ac:dyDescent="0.25">
      <c r="A108" s="145"/>
      <c r="B108" s="152" t="s">
        <v>122</v>
      </c>
      <c r="C108" s="151">
        <v>43435</v>
      </c>
      <c r="D108" s="151">
        <v>43440</v>
      </c>
      <c r="E108" s="114">
        <v>2000</v>
      </c>
    </row>
    <row r="109" spans="1:5" x14ac:dyDescent="0.25">
      <c r="A109" s="145"/>
      <c r="B109" s="152" t="s">
        <v>104</v>
      </c>
      <c r="C109" s="151">
        <v>43435</v>
      </c>
      <c r="D109" s="151">
        <v>43440</v>
      </c>
      <c r="E109" s="114">
        <v>2000</v>
      </c>
    </row>
    <row r="110" spans="1:5" x14ac:dyDescent="0.25">
      <c r="A110" s="145"/>
      <c r="B110" s="152" t="s">
        <v>175</v>
      </c>
      <c r="C110" s="151">
        <v>43435</v>
      </c>
      <c r="D110" s="151">
        <v>43440</v>
      </c>
      <c r="E110" s="114">
        <v>1000</v>
      </c>
    </row>
    <row r="111" spans="1:5" x14ac:dyDescent="0.25">
      <c r="A111" s="145"/>
      <c r="B111" s="152" t="s">
        <v>115</v>
      </c>
      <c r="C111" s="151">
        <v>43435</v>
      </c>
      <c r="D111" s="151">
        <v>43440</v>
      </c>
      <c r="E111" s="114">
        <v>500</v>
      </c>
    </row>
    <row r="112" spans="1:5" ht="15.75" thickBot="1" x14ac:dyDescent="0.3">
      <c r="A112" s="146"/>
      <c r="B112" s="155" t="s">
        <v>144</v>
      </c>
      <c r="C112" s="154">
        <v>43435</v>
      </c>
      <c r="D112" s="154">
        <v>43435</v>
      </c>
      <c r="E112" s="156">
        <v>3545.3</v>
      </c>
    </row>
    <row r="113" spans="1:5" ht="15.75" thickTop="1" x14ac:dyDescent="0.25">
      <c r="A113" s="144" t="s">
        <v>176</v>
      </c>
      <c r="B113" s="152" t="s">
        <v>157</v>
      </c>
      <c r="C113" s="148">
        <v>43393</v>
      </c>
      <c r="D113" s="148">
        <v>43458</v>
      </c>
      <c r="E113" s="149">
        <v>2000</v>
      </c>
    </row>
    <row r="114" spans="1:5" x14ac:dyDescent="0.25">
      <c r="A114" s="145"/>
      <c r="B114" s="152" t="s">
        <v>177</v>
      </c>
      <c r="C114" s="151">
        <v>43393</v>
      </c>
      <c r="D114" s="151">
        <v>43458</v>
      </c>
      <c r="E114" s="114">
        <v>2420</v>
      </c>
    </row>
    <row r="115" spans="1:5" ht="45" x14ac:dyDescent="0.25">
      <c r="A115" s="145"/>
      <c r="B115" s="150" t="s">
        <v>178</v>
      </c>
      <c r="C115" s="151">
        <v>43396</v>
      </c>
      <c r="D115" s="151">
        <v>43458</v>
      </c>
      <c r="E115" s="114">
        <v>3999.05</v>
      </c>
    </row>
    <row r="116" spans="1:5" x14ac:dyDescent="0.25">
      <c r="A116" s="145"/>
      <c r="B116" s="152" t="s">
        <v>179</v>
      </c>
      <c r="C116" s="151">
        <v>43390</v>
      </c>
      <c r="D116" s="151">
        <v>43455</v>
      </c>
      <c r="E116" s="114">
        <v>4181.76</v>
      </c>
    </row>
    <row r="117" spans="1:5" x14ac:dyDescent="0.25">
      <c r="A117" s="145"/>
      <c r="B117" s="152" t="s">
        <v>98</v>
      </c>
      <c r="C117" s="151">
        <v>43393</v>
      </c>
      <c r="D117" s="151">
        <v>43458</v>
      </c>
      <c r="E117" s="114">
        <v>8000</v>
      </c>
    </row>
    <row r="118" spans="1:5" ht="60" x14ac:dyDescent="0.25">
      <c r="A118" s="145"/>
      <c r="B118" s="157" t="s">
        <v>180</v>
      </c>
      <c r="C118" s="151">
        <v>43398</v>
      </c>
      <c r="D118" s="151">
        <v>43458</v>
      </c>
      <c r="E118" s="114">
        <v>14520</v>
      </c>
    </row>
    <row r="119" spans="1:5" x14ac:dyDescent="0.25">
      <c r="A119" s="145"/>
      <c r="B119" s="59" t="s">
        <v>137</v>
      </c>
      <c r="C119" s="151">
        <v>43390</v>
      </c>
      <c r="D119" s="151">
        <v>43455</v>
      </c>
      <c r="E119" s="114">
        <v>18121.32</v>
      </c>
    </row>
    <row r="120" spans="1:5" x14ac:dyDescent="0.25">
      <c r="A120" s="145"/>
      <c r="B120" s="152" t="s">
        <v>181</v>
      </c>
      <c r="C120" s="151">
        <v>43390</v>
      </c>
      <c r="D120" s="151">
        <v>43458</v>
      </c>
      <c r="E120" s="114">
        <v>10890</v>
      </c>
    </row>
    <row r="121" spans="1:5" x14ac:dyDescent="0.25">
      <c r="A121" s="145"/>
      <c r="B121" s="152" t="s">
        <v>15</v>
      </c>
      <c r="C121" s="151">
        <v>43390</v>
      </c>
      <c r="D121" s="151">
        <v>43458</v>
      </c>
      <c r="E121" s="114">
        <v>8470</v>
      </c>
    </row>
    <row r="122" spans="1:5" x14ac:dyDescent="0.25">
      <c r="A122" s="145"/>
      <c r="B122" s="152" t="s">
        <v>16</v>
      </c>
      <c r="C122" s="151">
        <v>43392</v>
      </c>
      <c r="D122" s="151">
        <v>43453</v>
      </c>
      <c r="E122" s="114">
        <v>5427.79</v>
      </c>
    </row>
    <row r="123" spans="1:5" x14ac:dyDescent="0.25">
      <c r="A123" s="145"/>
      <c r="B123" s="152" t="s">
        <v>17</v>
      </c>
      <c r="C123" s="151">
        <v>43390</v>
      </c>
      <c r="D123" s="151">
        <v>43458</v>
      </c>
      <c r="E123" s="114">
        <v>3025</v>
      </c>
    </row>
    <row r="124" spans="1:5" x14ac:dyDescent="0.25">
      <c r="A124" s="145"/>
      <c r="B124" s="152" t="s">
        <v>101</v>
      </c>
      <c r="C124" s="151">
        <v>43393</v>
      </c>
      <c r="D124" s="151">
        <v>43458</v>
      </c>
      <c r="E124" s="114">
        <v>1815</v>
      </c>
    </row>
    <row r="125" spans="1:5" x14ac:dyDescent="0.25">
      <c r="A125" s="145"/>
      <c r="B125" s="152" t="s">
        <v>182</v>
      </c>
      <c r="C125" s="151">
        <v>43390</v>
      </c>
      <c r="D125" s="151">
        <v>43455</v>
      </c>
      <c r="E125" s="114">
        <v>1804.84</v>
      </c>
    </row>
    <row r="126" spans="1:5" x14ac:dyDescent="0.25">
      <c r="A126" s="145"/>
      <c r="B126" s="152" t="s">
        <v>183</v>
      </c>
      <c r="C126" s="151">
        <v>43390</v>
      </c>
      <c r="D126" s="151">
        <v>43455</v>
      </c>
      <c r="E126" s="114">
        <v>1804.84</v>
      </c>
    </row>
    <row r="127" spans="1:5" x14ac:dyDescent="0.25">
      <c r="A127" s="145"/>
      <c r="B127" s="152" t="s">
        <v>20</v>
      </c>
      <c r="C127" s="151">
        <v>43390</v>
      </c>
      <c r="D127" s="151">
        <v>43458</v>
      </c>
      <c r="E127" s="114">
        <v>1500</v>
      </c>
    </row>
    <row r="128" spans="1:5" x14ac:dyDescent="0.25">
      <c r="A128" s="145"/>
      <c r="B128" s="152" t="s">
        <v>103</v>
      </c>
      <c r="C128" s="151">
        <v>43392</v>
      </c>
      <c r="D128" s="151">
        <v>43455</v>
      </c>
      <c r="E128" s="114">
        <v>1488.3</v>
      </c>
    </row>
    <row r="129" spans="1:5" x14ac:dyDescent="0.25">
      <c r="A129" s="145"/>
      <c r="B129" s="152" t="s">
        <v>184</v>
      </c>
      <c r="C129" s="151">
        <v>43390</v>
      </c>
      <c r="D129" s="151">
        <v>43455</v>
      </c>
      <c r="E129" s="114">
        <v>1218.47</v>
      </c>
    </row>
    <row r="130" spans="1:5" x14ac:dyDescent="0.25">
      <c r="A130" s="145"/>
      <c r="B130" s="152" t="s">
        <v>18</v>
      </c>
      <c r="C130" s="151">
        <v>43390</v>
      </c>
      <c r="D130" s="151">
        <v>43458</v>
      </c>
      <c r="E130" s="114">
        <v>1210</v>
      </c>
    </row>
    <row r="131" spans="1:5" x14ac:dyDescent="0.25">
      <c r="A131" s="145"/>
      <c r="B131" s="152" t="s">
        <v>185</v>
      </c>
      <c r="C131" s="151">
        <v>43405</v>
      </c>
      <c r="D131" s="151">
        <v>43458</v>
      </c>
      <c r="E131" s="114">
        <v>1210</v>
      </c>
    </row>
    <row r="132" spans="1:5" x14ac:dyDescent="0.25">
      <c r="A132" s="145"/>
      <c r="B132" s="152" t="s">
        <v>186</v>
      </c>
      <c r="C132" s="151">
        <v>43390</v>
      </c>
      <c r="D132" s="151">
        <v>43458</v>
      </c>
      <c r="E132" s="114">
        <v>1000</v>
      </c>
    </row>
    <row r="133" spans="1:5" x14ac:dyDescent="0.25">
      <c r="A133" s="145"/>
      <c r="B133" s="152" t="s">
        <v>187</v>
      </c>
      <c r="C133" s="151">
        <v>43393</v>
      </c>
      <c r="D133" s="151">
        <v>43458</v>
      </c>
      <c r="E133" s="114">
        <v>1000</v>
      </c>
    </row>
    <row r="134" spans="1:5" x14ac:dyDescent="0.25">
      <c r="A134" s="145"/>
      <c r="B134" s="152" t="s">
        <v>188</v>
      </c>
      <c r="C134" s="151">
        <v>43390</v>
      </c>
      <c r="D134" s="151">
        <v>43458</v>
      </c>
      <c r="E134" s="114">
        <v>1000</v>
      </c>
    </row>
    <row r="135" spans="1:5" x14ac:dyDescent="0.25">
      <c r="A135" s="145"/>
      <c r="B135" s="152" t="s">
        <v>162</v>
      </c>
      <c r="C135" s="151">
        <v>43390</v>
      </c>
      <c r="D135" s="151">
        <v>43458</v>
      </c>
      <c r="E135" s="114">
        <v>1000</v>
      </c>
    </row>
    <row r="136" spans="1:5" x14ac:dyDescent="0.25">
      <c r="A136" s="145"/>
      <c r="B136" s="152" t="s">
        <v>104</v>
      </c>
      <c r="C136" s="151">
        <v>43393</v>
      </c>
      <c r="D136" s="151">
        <v>43458</v>
      </c>
      <c r="E136" s="114">
        <v>1000</v>
      </c>
    </row>
    <row r="137" spans="1:5" x14ac:dyDescent="0.25">
      <c r="A137" s="145"/>
      <c r="B137" s="152" t="s">
        <v>175</v>
      </c>
      <c r="C137" s="151">
        <v>43393</v>
      </c>
      <c r="D137" s="151">
        <v>43458</v>
      </c>
      <c r="E137" s="114">
        <v>2420</v>
      </c>
    </row>
    <row r="138" spans="1:5" x14ac:dyDescent="0.25">
      <c r="A138" s="145"/>
      <c r="B138" s="152" t="s">
        <v>106</v>
      </c>
      <c r="C138" s="151">
        <v>43393</v>
      </c>
      <c r="D138" s="151">
        <v>43458</v>
      </c>
      <c r="E138" s="114">
        <v>2420</v>
      </c>
    </row>
    <row r="139" spans="1:5" ht="15.75" thickBot="1" x14ac:dyDescent="0.3">
      <c r="A139" s="146"/>
      <c r="B139" s="153" t="s">
        <v>107</v>
      </c>
      <c r="C139" s="154">
        <v>43393</v>
      </c>
      <c r="D139" s="154">
        <v>43458</v>
      </c>
      <c r="E139" s="120">
        <v>500</v>
      </c>
    </row>
    <row r="140" spans="1:5" ht="45.75" thickTop="1" x14ac:dyDescent="0.25">
      <c r="A140" s="144" t="s">
        <v>189</v>
      </c>
      <c r="B140" s="147" t="s">
        <v>167</v>
      </c>
      <c r="C140" s="148">
        <v>43454</v>
      </c>
      <c r="D140" s="148">
        <v>43454</v>
      </c>
      <c r="E140" s="149">
        <v>4500</v>
      </c>
    </row>
    <row r="141" spans="1:5" ht="60" x14ac:dyDescent="0.25">
      <c r="A141" s="145"/>
      <c r="B141" s="157" t="s">
        <v>190</v>
      </c>
      <c r="C141" s="151">
        <v>43454</v>
      </c>
      <c r="D141" s="151">
        <v>43465</v>
      </c>
      <c r="E141" s="114">
        <v>5999.91</v>
      </c>
    </row>
    <row r="142" spans="1:5" ht="45" x14ac:dyDescent="0.25">
      <c r="A142" s="145"/>
      <c r="B142" s="150" t="s">
        <v>191</v>
      </c>
      <c r="C142" s="151">
        <v>43454</v>
      </c>
      <c r="D142" s="151">
        <v>43454</v>
      </c>
      <c r="E142" s="114">
        <v>1800</v>
      </c>
    </row>
    <row r="143" spans="1:5" x14ac:dyDescent="0.25">
      <c r="A143" s="145"/>
      <c r="B143" s="152" t="s">
        <v>192</v>
      </c>
      <c r="C143" s="151">
        <v>43454</v>
      </c>
      <c r="D143" s="151">
        <v>43454</v>
      </c>
      <c r="E143" s="114">
        <v>10018.5</v>
      </c>
    </row>
    <row r="144" spans="1:5" x14ac:dyDescent="0.25">
      <c r="A144" s="145"/>
      <c r="B144" s="152" t="s">
        <v>193</v>
      </c>
      <c r="C144" s="151">
        <v>43454</v>
      </c>
      <c r="D144" s="151">
        <v>43465</v>
      </c>
      <c r="E144" s="114">
        <v>3000</v>
      </c>
    </row>
    <row r="145" spans="1:5" x14ac:dyDescent="0.25">
      <c r="A145" s="145"/>
      <c r="B145" s="152" t="s">
        <v>194</v>
      </c>
      <c r="C145" s="151">
        <v>43454</v>
      </c>
      <c r="D145" s="151">
        <v>43454</v>
      </c>
      <c r="E145" s="114">
        <v>1954.15</v>
      </c>
    </row>
    <row r="146" spans="1:5" x14ac:dyDescent="0.25">
      <c r="A146" s="145"/>
      <c r="B146" s="152" t="s">
        <v>159</v>
      </c>
      <c r="C146" s="151">
        <v>43454</v>
      </c>
      <c r="D146" s="151">
        <v>43454</v>
      </c>
      <c r="E146" s="114">
        <v>4356</v>
      </c>
    </row>
    <row r="147" spans="1:5" x14ac:dyDescent="0.25">
      <c r="A147" s="145"/>
      <c r="B147" s="55" t="s">
        <v>140</v>
      </c>
      <c r="C147" s="151">
        <v>43454</v>
      </c>
      <c r="D147" s="151">
        <v>43454</v>
      </c>
      <c r="E147" s="114">
        <v>4235</v>
      </c>
    </row>
    <row r="148" spans="1:5" x14ac:dyDescent="0.25">
      <c r="A148" s="145"/>
      <c r="B148" s="152" t="s">
        <v>195</v>
      </c>
      <c r="C148" s="151">
        <v>43454</v>
      </c>
      <c r="D148" s="151">
        <v>43454</v>
      </c>
      <c r="E148" s="114">
        <v>8470</v>
      </c>
    </row>
    <row r="149" spans="1:5" x14ac:dyDescent="0.25">
      <c r="A149" s="145"/>
      <c r="B149" s="152" t="s">
        <v>172</v>
      </c>
      <c r="C149" s="151">
        <v>43454</v>
      </c>
      <c r="D149" s="151">
        <v>43454</v>
      </c>
      <c r="E149" s="114">
        <v>8107</v>
      </c>
    </row>
    <row r="150" spans="1:5" x14ac:dyDescent="0.25">
      <c r="A150" s="145"/>
      <c r="B150" s="152" t="s">
        <v>196</v>
      </c>
      <c r="C150" s="151">
        <v>43454</v>
      </c>
      <c r="D150" s="151">
        <v>43465</v>
      </c>
      <c r="E150" s="114">
        <v>18000</v>
      </c>
    </row>
    <row r="151" spans="1:5" x14ac:dyDescent="0.25">
      <c r="A151" s="145"/>
      <c r="B151" s="152" t="s">
        <v>197</v>
      </c>
      <c r="C151" s="151">
        <v>43454</v>
      </c>
      <c r="D151" s="151">
        <v>43465</v>
      </c>
      <c r="E151" s="114">
        <v>4998.24</v>
      </c>
    </row>
    <row r="152" spans="1:5" x14ac:dyDescent="0.25">
      <c r="A152" s="145"/>
      <c r="B152" s="152" t="s">
        <v>14</v>
      </c>
      <c r="C152" s="151">
        <v>43454</v>
      </c>
      <c r="D152" s="151">
        <v>43465</v>
      </c>
      <c r="E152" s="114">
        <v>3000</v>
      </c>
    </row>
    <row r="153" spans="1:5" x14ac:dyDescent="0.25">
      <c r="A153" s="145"/>
      <c r="B153" s="152" t="s">
        <v>15</v>
      </c>
      <c r="C153" s="151">
        <v>43454</v>
      </c>
      <c r="D153" s="151">
        <v>43465</v>
      </c>
      <c r="E153" s="114">
        <v>2998.38</v>
      </c>
    </row>
    <row r="154" spans="1:5" x14ac:dyDescent="0.25">
      <c r="A154" s="145"/>
      <c r="B154" s="152" t="s">
        <v>16</v>
      </c>
      <c r="C154" s="151">
        <v>43454</v>
      </c>
      <c r="D154" s="151">
        <v>43465</v>
      </c>
      <c r="E154" s="114">
        <v>2059.5100000000002</v>
      </c>
    </row>
    <row r="155" spans="1:5" x14ac:dyDescent="0.25">
      <c r="A155" s="145"/>
      <c r="B155" s="152" t="s">
        <v>17</v>
      </c>
      <c r="C155" s="151">
        <v>43454</v>
      </c>
      <c r="D155" s="151">
        <v>43465</v>
      </c>
      <c r="E155" s="114">
        <v>1000</v>
      </c>
    </row>
    <row r="156" spans="1:5" x14ac:dyDescent="0.25">
      <c r="A156" s="145"/>
      <c r="B156" s="152" t="s">
        <v>20</v>
      </c>
      <c r="C156" s="151">
        <v>43454</v>
      </c>
      <c r="D156" s="151">
        <v>43465</v>
      </c>
      <c r="E156" s="114">
        <v>500</v>
      </c>
    </row>
    <row r="157" spans="1:5" x14ac:dyDescent="0.25">
      <c r="A157" s="145"/>
      <c r="B157" s="152" t="s">
        <v>22</v>
      </c>
      <c r="C157" s="151">
        <v>43454</v>
      </c>
      <c r="D157" s="151">
        <v>43465</v>
      </c>
      <c r="E157" s="114">
        <v>500</v>
      </c>
    </row>
    <row r="158" spans="1:5" x14ac:dyDescent="0.25">
      <c r="A158" s="145"/>
      <c r="B158" s="152" t="s">
        <v>104</v>
      </c>
      <c r="C158" s="151">
        <v>43454</v>
      </c>
      <c r="D158" s="151">
        <v>43465</v>
      </c>
      <c r="E158" s="114">
        <v>1000</v>
      </c>
    </row>
    <row r="159" spans="1:5" x14ac:dyDescent="0.25">
      <c r="A159" s="145"/>
      <c r="B159" s="152" t="s">
        <v>175</v>
      </c>
      <c r="C159" s="151">
        <v>43454</v>
      </c>
      <c r="D159" s="151">
        <v>43465</v>
      </c>
      <c r="E159" s="114">
        <v>1000</v>
      </c>
    </row>
    <row r="160" spans="1:5" x14ac:dyDescent="0.25">
      <c r="A160" s="145"/>
      <c r="B160" s="152" t="s">
        <v>198</v>
      </c>
      <c r="C160" s="151">
        <v>43454</v>
      </c>
      <c r="D160" s="151"/>
      <c r="E160" s="114">
        <v>7744</v>
      </c>
    </row>
    <row r="161" spans="1:5" x14ac:dyDescent="0.25">
      <c r="A161" s="145"/>
      <c r="B161" s="152" t="s">
        <v>199</v>
      </c>
      <c r="C161" s="151">
        <v>43454</v>
      </c>
      <c r="D161" s="151"/>
      <c r="E161" s="114">
        <f>14827.5*1.21</f>
        <v>17941.274999999998</v>
      </c>
    </row>
    <row r="162" spans="1:5" x14ac:dyDescent="0.25">
      <c r="A162" s="145"/>
      <c r="B162" s="152" t="s">
        <v>200</v>
      </c>
      <c r="C162" s="151">
        <v>43454</v>
      </c>
      <c r="D162" s="151"/>
      <c r="E162" s="114">
        <f>14800*1.21</f>
        <v>17908</v>
      </c>
    </row>
    <row r="163" spans="1:5" x14ac:dyDescent="0.25">
      <c r="A163" s="145"/>
      <c r="B163" s="152" t="s">
        <v>201</v>
      </c>
      <c r="C163" s="151">
        <v>43444</v>
      </c>
      <c r="D163" s="151">
        <v>43444</v>
      </c>
      <c r="E163" s="114">
        <v>1590</v>
      </c>
    </row>
    <row r="164" spans="1:5" ht="15.75" thickBot="1" x14ac:dyDescent="0.3">
      <c r="A164" s="146"/>
      <c r="B164" s="153" t="s">
        <v>165</v>
      </c>
      <c r="C164" s="154">
        <v>43438</v>
      </c>
      <c r="D164" s="154">
        <v>43438</v>
      </c>
      <c r="E164" s="120">
        <v>2928.2</v>
      </c>
    </row>
    <row r="165" spans="1:5" ht="45.75" thickTop="1" x14ac:dyDescent="0.25">
      <c r="A165" s="144" t="s">
        <v>202</v>
      </c>
      <c r="B165" s="147" t="s">
        <v>72</v>
      </c>
      <c r="C165" s="148">
        <v>43402</v>
      </c>
      <c r="D165" s="148">
        <v>43434</v>
      </c>
      <c r="E165" s="149">
        <v>2209.1999999999998</v>
      </c>
    </row>
    <row r="166" spans="1:5" ht="30" x14ac:dyDescent="0.25">
      <c r="A166" s="145"/>
      <c r="B166" s="157" t="s">
        <v>203</v>
      </c>
      <c r="C166" s="151">
        <v>43402</v>
      </c>
      <c r="D166" s="151">
        <v>43434</v>
      </c>
      <c r="E166" s="114">
        <v>1790.8</v>
      </c>
    </row>
    <row r="167" spans="1:5" ht="45" x14ac:dyDescent="0.25">
      <c r="A167" s="145"/>
      <c r="B167" s="150" t="s">
        <v>109</v>
      </c>
      <c r="C167" s="151">
        <v>43402</v>
      </c>
      <c r="D167" s="151">
        <v>43434</v>
      </c>
      <c r="E167" s="114">
        <v>925.65</v>
      </c>
    </row>
    <row r="168" spans="1:5" ht="45" x14ac:dyDescent="0.25">
      <c r="A168" s="145"/>
      <c r="B168" s="150" t="s">
        <v>97</v>
      </c>
      <c r="C168" s="151">
        <v>43402</v>
      </c>
      <c r="D168" s="151">
        <v>43434</v>
      </c>
      <c r="E168" s="114">
        <v>2084.83</v>
      </c>
    </row>
    <row r="169" spans="1:5" x14ac:dyDescent="0.25">
      <c r="A169" s="145"/>
      <c r="B169" s="152" t="s">
        <v>98</v>
      </c>
      <c r="C169" s="151">
        <v>43402</v>
      </c>
      <c r="D169" s="151">
        <v>43434</v>
      </c>
      <c r="E169" s="114">
        <v>3000</v>
      </c>
    </row>
    <row r="170" spans="1:5" x14ac:dyDescent="0.25">
      <c r="A170" s="145"/>
      <c r="B170" s="152" t="s">
        <v>204</v>
      </c>
      <c r="C170" s="151">
        <v>43402</v>
      </c>
      <c r="D170" s="151">
        <v>43434</v>
      </c>
      <c r="E170" s="114">
        <v>3000</v>
      </c>
    </row>
    <row r="171" spans="1:5" x14ac:dyDescent="0.25">
      <c r="A171" s="145"/>
      <c r="B171" s="152" t="s">
        <v>205</v>
      </c>
      <c r="C171" s="151">
        <v>43402</v>
      </c>
      <c r="D171" s="151">
        <v>43434</v>
      </c>
      <c r="E171" s="114">
        <v>3000</v>
      </c>
    </row>
    <row r="172" spans="1:5" x14ac:dyDescent="0.25">
      <c r="A172" s="145"/>
      <c r="B172" s="152" t="s">
        <v>206</v>
      </c>
      <c r="C172" s="151">
        <v>43416</v>
      </c>
      <c r="D172" s="151">
        <v>43434</v>
      </c>
      <c r="E172" s="114">
        <v>500</v>
      </c>
    </row>
    <row r="173" spans="1:5" x14ac:dyDescent="0.25">
      <c r="A173" s="145"/>
      <c r="B173" s="59" t="s">
        <v>137</v>
      </c>
      <c r="C173" s="151">
        <v>43402</v>
      </c>
      <c r="D173" s="151">
        <v>43434</v>
      </c>
      <c r="E173" s="114">
        <v>14897.52</v>
      </c>
    </row>
    <row r="174" spans="1:5" x14ac:dyDescent="0.25">
      <c r="A174" s="145"/>
      <c r="B174" s="152" t="s">
        <v>179</v>
      </c>
      <c r="C174" s="151">
        <v>43402</v>
      </c>
      <c r="D174" s="151">
        <v>43434</v>
      </c>
      <c r="E174" s="114">
        <v>2744.28</v>
      </c>
    </row>
    <row r="175" spans="1:5" x14ac:dyDescent="0.25">
      <c r="A175" s="145"/>
      <c r="B175" s="152" t="s">
        <v>183</v>
      </c>
      <c r="C175" s="151">
        <v>43402</v>
      </c>
      <c r="D175" s="151">
        <v>43434</v>
      </c>
      <c r="E175" s="114">
        <v>1646.57</v>
      </c>
    </row>
    <row r="176" spans="1:5" x14ac:dyDescent="0.25">
      <c r="A176" s="145"/>
      <c r="B176" s="152" t="s">
        <v>182</v>
      </c>
      <c r="C176" s="151">
        <v>43402</v>
      </c>
      <c r="D176" s="151">
        <v>43434</v>
      </c>
      <c r="E176" s="114">
        <v>1646.57</v>
      </c>
    </row>
    <row r="177" spans="1:5" x14ac:dyDescent="0.25">
      <c r="A177" s="145"/>
      <c r="B177" s="152" t="s">
        <v>184</v>
      </c>
      <c r="C177" s="151">
        <v>43402</v>
      </c>
      <c r="D177" s="151">
        <v>43434</v>
      </c>
      <c r="E177" s="114">
        <v>564.1</v>
      </c>
    </row>
    <row r="178" spans="1:5" x14ac:dyDescent="0.25">
      <c r="A178" s="145"/>
      <c r="B178" s="152" t="s">
        <v>14</v>
      </c>
      <c r="C178" s="151">
        <v>43402</v>
      </c>
      <c r="D178" s="151">
        <v>43434</v>
      </c>
      <c r="E178" s="114">
        <v>9000</v>
      </c>
    </row>
    <row r="179" spans="1:5" x14ac:dyDescent="0.25">
      <c r="A179" s="145"/>
      <c r="B179" s="152" t="s">
        <v>120</v>
      </c>
      <c r="C179" s="151">
        <v>43402</v>
      </c>
      <c r="D179" s="151">
        <v>43434</v>
      </c>
      <c r="E179" s="114">
        <v>6999.85</v>
      </c>
    </row>
    <row r="180" spans="1:5" x14ac:dyDescent="0.25">
      <c r="A180" s="145"/>
      <c r="B180" s="152" t="s">
        <v>16</v>
      </c>
      <c r="C180" s="151">
        <v>43402</v>
      </c>
      <c r="D180" s="151">
        <v>43434</v>
      </c>
      <c r="E180" s="114">
        <v>4075.76</v>
      </c>
    </row>
    <row r="181" spans="1:5" x14ac:dyDescent="0.25">
      <c r="A181" s="145"/>
      <c r="B181" s="152" t="s">
        <v>17</v>
      </c>
      <c r="C181" s="151">
        <v>43402</v>
      </c>
      <c r="D181" s="151">
        <v>43434</v>
      </c>
      <c r="E181" s="114">
        <v>2000</v>
      </c>
    </row>
    <row r="182" spans="1:5" x14ac:dyDescent="0.25">
      <c r="A182" s="145"/>
      <c r="B182" s="152" t="s">
        <v>20</v>
      </c>
      <c r="C182" s="151">
        <v>43402</v>
      </c>
      <c r="D182" s="151">
        <v>43434</v>
      </c>
      <c r="E182" s="114">
        <v>1000</v>
      </c>
    </row>
    <row r="183" spans="1:5" x14ac:dyDescent="0.25">
      <c r="A183" s="145"/>
      <c r="B183" s="152" t="s">
        <v>19</v>
      </c>
      <c r="C183" s="151">
        <v>43402</v>
      </c>
      <c r="D183" s="151">
        <v>43434</v>
      </c>
      <c r="E183" s="114">
        <v>500</v>
      </c>
    </row>
    <row r="184" spans="1:5" x14ac:dyDescent="0.25">
      <c r="A184" s="145"/>
      <c r="B184" s="152" t="s">
        <v>103</v>
      </c>
      <c r="C184" s="151">
        <v>43402</v>
      </c>
      <c r="D184" s="151">
        <v>43434</v>
      </c>
      <c r="E184" s="114">
        <v>1996.5</v>
      </c>
    </row>
    <row r="185" spans="1:5" x14ac:dyDescent="0.25">
      <c r="A185" s="145"/>
      <c r="B185" s="152" t="s">
        <v>105</v>
      </c>
      <c r="C185" s="151">
        <v>43402</v>
      </c>
      <c r="D185" s="151">
        <v>43434</v>
      </c>
      <c r="E185" s="114">
        <v>1000</v>
      </c>
    </row>
    <row r="186" spans="1:5" x14ac:dyDescent="0.25">
      <c r="A186" s="145"/>
      <c r="B186" s="152" t="s">
        <v>104</v>
      </c>
      <c r="C186" s="151">
        <v>43416</v>
      </c>
      <c r="D186" s="151">
        <v>43434</v>
      </c>
      <c r="E186" s="114">
        <v>1000</v>
      </c>
    </row>
    <row r="187" spans="1:5" ht="15.75" thickBot="1" x14ac:dyDescent="0.3">
      <c r="A187" s="146"/>
      <c r="B187" s="153" t="s">
        <v>207</v>
      </c>
      <c r="C187" s="154">
        <v>43402</v>
      </c>
      <c r="D187" s="154">
        <v>43434</v>
      </c>
      <c r="E187" s="120">
        <v>500</v>
      </c>
    </row>
    <row r="188" spans="1:5" ht="15.75" thickTop="1" x14ac:dyDescent="0.25">
      <c r="A188" s="144" t="s">
        <v>208</v>
      </c>
      <c r="B188" s="158" t="s">
        <v>206</v>
      </c>
      <c r="C188" s="148">
        <v>43441</v>
      </c>
      <c r="D188" s="148">
        <v>43465</v>
      </c>
      <c r="E188" s="149">
        <v>700</v>
      </c>
    </row>
    <row r="189" spans="1:5" x14ac:dyDescent="0.25">
      <c r="A189" s="145"/>
      <c r="B189" s="152" t="s">
        <v>21</v>
      </c>
      <c r="C189" s="151">
        <v>43441</v>
      </c>
      <c r="D189" s="151">
        <v>43465</v>
      </c>
      <c r="E189" s="114">
        <v>1500</v>
      </c>
    </row>
    <row r="190" spans="1:5" x14ac:dyDescent="0.25">
      <c r="A190" s="145"/>
      <c r="B190" s="152" t="s">
        <v>109</v>
      </c>
      <c r="C190" s="151">
        <v>43441</v>
      </c>
      <c r="D190" s="151">
        <v>43465</v>
      </c>
      <c r="E190" s="114">
        <v>3000</v>
      </c>
    </row>
    <row r="191" spans="1:5" x14ac:dyDescent="0.25">
      <c r="A191" s="145"/>
      <c r="B191" s="152" t="s">
        <v>111</v>
      </c>
      <c r="C191" s="151">
        <v>43441</v>
      </c>
      <c r="D191" s="151">
        <v>43465</v>
      </c>
      <c r="E191" s="114">
        <v>3025</v>
      </c>
    </row>
    <row r="192" spans="1:5" x14ac:dyDescent="0.25">
      <c r="A192" s="145"/>
      <c r="B192" s="152" t="s">
        <v>209</v>
      </c>
      <c r="C192" s="151">
        <v>43441</v>
      </c>
      <c r="D192" s="151">
        <v>43465</v>
      </c>
      <c r="E192" s="114">
        <v>4498.78</v>
      </c>
    </row>
    <row r="193" spans="1:5" x14ac:dyDescent="0.25">
      <c r="A193" s="145"/>
      <c r="B193" s="152" t="s">
        <v>210</v>
      </c>
      <c r="C193" s="151">
        <v>43441</v>
      </c>
      <c r="D193" s="151">
        <v>43465</v>
      </c>
      <c r="E193" s="114">
        <v>5000</v>
      </c>
    </row>
    <row r="194" spans="1:5" x14ac:dyDescent="0.25">
      <c r="A194" s="145"/>
      <c r="B194" s="152" t="s">
        <v>75</v>
      </c>
      <c r="C194" s="151">
        <v>43441</v>
      </c>
      <c r="D194" s="151">
        <v>43465</v>
      </c>
      <c r="E194" s="114">
        <v>6000</v>
      </c>
    </row>
    <row r="195" spans="1:5" x14ac:dyDescent="0.25">
      <c r="A195" s="145"/>
      <c r="B195" s="152" t="s">
        <v>118</v>
      </c>
      <c r="C195" s="151">
        <v>43441</v>
      </c>
      <c r="D195" s="151">
        <v>43465</v>
      </c>
      <c r="E195" s="114">
        <v>8703.2900000000009</v>
      </c>
    </row>
    <row r="196" spans="1:5" x14ac:dyDescent="0.25">
      <c r="A196" s="145"/>
      <c r="B196" s="152" t="s">
        <v>211</v>
      </c>
      <c r="C196" s="151">
        <v>43441</v>
      </c>
      <c r="D196" s="151">
        <v>43465</v>
      </c>
      <c r="E196" s="114">
        <v>15000</v>
      </c>
    </row>
    <row r="197" spans="1:5" x14ac:dyDescent="0.25">
      <c r="A197" s="145"/>
      <c r="B197" s="152" t="s">
        <v>212</v>
      </c>
      <c r="C197" s="151">
        <v>43441</v>
      </c>
      <c r="D197" s="151">
        <v>43465</v>
      </c>
      <c r="E197" s="114">
        <v>16000</v>
      </c>
    </row>
    <row r="198" spans="1:5" ht="45" x14ac:dyDescent="0.25">
      <c r="A198" s="145"/>
      <c r="B198" s="157" t="s">
        <v>72</v>
      </c>
      <c r="C198" s="151">
        <v>43441</v>
      </c>
      <c r="D198" s="151">
        <v>43465</v>
      </c>
      <c r="E198" s="114">
        <v>18000</v>
      </c>
    </row>
    <row r="199" spans="1:5" x14ac:dyDescent="0.25">
      <c r="A199" s="145"/>
      <c r="B199" s="152" t="s">
        <v>213</v>
      </c>
      <c r="C199" s="151">
        <v>43441</v>
      </c>
      <c r="D199" s="151">
        <v>43465</v>
      </c>
      <c r="E199" s="114">
        <v>16296.28</v>
      </c>
    </row>
    <row r="200" spans="1:5" x14ac:dyDescent="0.25">
      <c r="A200" s="145"/>
      <c r="B200" s="152" t="s">
        <v>14</v>
      </c>
      <c r="C200" s="151">
        <v>43441</v>
      </c>
      <c r="D200" s="151">
        <v>43465</v>
      </c>
      <c r="E200" s="114">
        <v>18000</v>
      </c>
    </row>
    <row r="201" spans="1:5" x14ac:dyDescent="0.25">
      <c r="A201" s="145"/>
      <c r="B201" s="152" t="s">
        <v>120</v>
      </c>
      <c r="C201" s="151">
        <v>43441</v>
      </c>
      <c r="D201" s="151">
        <v>43465</v>
      </c>
      <c r="E201" s="114">
        <v>17997.150000000001</v>
      </c>
    </row>
    <row r="202" spans="1:5" x14ac:dyDescent="0.25">
      <c r="A202" s="145"/>
      <c r="B202" s="152" t="s">
        <v>16</v>
      </c>
      <c r="C202" s="151">
        <v>43441</v>
      </c>
      <c r="D202" s="151">
        <v>43465</v>
      </c>
      <c r="E202" s="114">
        <v>6013.02</v>
      </c>
    </row>
    <row r="203" spans="1:5" x14ac:dyDescent="0.25">
      <c r="A203" s="145"/>
      <c r="B203" s="152" t="s">
        <v>214</v>
      </c>
      <c r="C203" s="151">
        <v>43441</v>
      </c>
      <c r="D203" s="151">
        <v>43465</v>
      </c>
      <c r="E203" s="114">
        <v>1500</v>
      </c>
    </row>
    <row r="204" spans="1:5" x14ac:dyDescent="0.25">
      <c r="A204" s="145"/>
      <c r="B204" s="152" t="s">
        <v>215</v>
      </c>
      <c r="C204" s="151">
        <v>43441</v>
      </c>
      <c r="D204" s="151">
        <v>43465</v>
      </c>
      <c r="E204" s="114">
        <v>3500</v>
      </c>
    </row>
    <row r="205" spans="1:5" x14ac:dyDescent="0.25">
      <c r="A205" s="145"/>
      <c r="B205" s="152" t="s">
        <v>216</v>
      </c>
      <c r="C205" s="151">
        <v>43441</v>
      </c>
      <c r="D205" s="151">
        <v>43465</v>
      </c>
      <c r="E205" s="114">
        <v>1500</v>
      </c>
    </row>
    <row r="206" spans="1:5" x14ac:dyDescent="0.25">
      <c r="A206" s="145"/>
      <c r="B206" s="152" t="s">
        <v>20</v>
      </c>
      <c r="C206" s="151">
        <v>43441</v>
      </c>
      <c r="D206" s="151">
        <v>43465</v>
      </c>
      <c r="E206" s="114">
        <v>2000</v>
      </c>
    </row>
    <row r="207" spans="1:5" x14ac:dyDescent="0.25">
      <c r="A207" s="145"/>
      <c r="B207" s="152" t="s">
        <v>217</v>
      </c>
      <c r="C207" s="151">
        <v>43435</v>
      </c>
      <c r="D207" s="151">
        <v>43465</v>
      </c>
      <c r="E207" s="114">
        <v>4000</v>
      </c>
    </row>
    <row r="208" spans="1:5" x14ac:dyDescent="0.25">
      <c r="A208" s="145"/>
      <c r="B208" s="152" t="s">
        <v>218</v>
      </c>
      <c r="C208" s="151">
        <v>43441</v>
      </c>
      <c r="D208" s="151">
        <v>43465</v>
      </c>
      <c r="E208" s="114">
        <v>5000</v>
      </c>
    </row>
    <row r="209" spans="1:5" x14ac:dyDescent="0.25">
      <c r="A209" s="145"/>
      <c r="B209" s="152" t="s">
        <v>104</v>
      </c>
      <c r="C209" s="151">
        <v>43441</v>
      </c>
      <c r="D209" s="151">
        <v>43465</v>
      </c>
      <c r="E209" s="114">
        <v>3000</v>
      </c>
    </row>
    <row r="210" spans="1:5" x14ac:dyDescent="0.25">
      <c r="A210" s="145"/>
      <c r="B210" s="152" t="s">
        <v>115</v>
      </c>
      <c r="C210" s="159">
        <v>43441</v>
      </c>
      <c r="D210" s="151">
        <v>43465</v>
      </c>
      <c r="E210" s="114">
        <v>1000</v>
      </c>
    </row>
    <row r="211" spans="1:5" x14ac:dyDescent="0.25">
      <c r="A211" s="145"/>
      <c r="B211" s="160" t="s">
        <v>106</v>
      </c>
      <c r="C211" s="151">
        <v>43435</v>
      </c>
      <c r="D211" s="151">
        <v>43465</v>
      </c>
      <c r="E211" s="114">
        <v>2000</v>
      </c>
    </row>
    <row r="212" spans="1:5" x14ac:dyDescent="0.25">
      <c r="A212" s="145"/>
      <c r="B212" s="160" t="s">
        <v>219</v>
      </c>
      <c r="C212" s="151">
        <v>43441</v>
      </c>
      <c r="D212" s="151">
        <v>43465</v>
      </c>
      <c r="E212" s="114">
        <v>4200</v>
      </c>
    </row>
    <row r="213" spans="1:5" x14ac:dyDescent="0.25">
      <c r="A213" s="145"/>
      <c r="B213" s="160" t="s">
        <v>220</v>
      </c>
      <c r="C213" s="151">
        <v>43454</v>
      </c>
      <c r="D213" s="151">
        <v>43454</v>
      </c>
      <c r="E213" s="114">
        <v>3267</v>
      </c>
    </row>
    <row r="214" spans="1:5" ht="15.75" thickBot="1" x14ac:dyDescent="0.3">
      <c r="A214" s="146"/>
      <c r="B214" s="155" t="s">
        <v>221</v>
      </c>
      <c r="C214" s="154">
        <v>43441</v>
      </c>
      <c r="D214" s="154">
        <v>43465</v>
      </c>
      <c r="E214" s="161">
        <v>5445</v>
      </c>
    </row>
    <row r="215" spans="1:5" ht="15.75" thickTop="1" x14ac:dyDescent="0.25">
      <c r="A215" s="162" t="s">
        <v>222</v>
      </c>
      <c r="B215" s="158" t="s">
        <v>18</v>
      </c>
      <c r="C215" s="148">
        <v>43420</v>
      </c>
      <c r="D215" s="148">
        <v>43465</v>
      </c>
      <c r="E215" s="149">
        <v>1000</v>
      </c>
    </row>
    <row r="216" spans="1:5" x14ac:dyDescent="0.25">
      <c r="A216" s="163"/>
      <c r="B216" s="152" t="s">
        <v>179</v>
      </c>
      <c r="C216" s="151">
        <v>43423</v>
      </c>
      <c r="D216" s="151">
        <v>43465</v>
      </c>
      <c r="E216" s="114">
        <v>8000</v>
      </c>
    </row>
    <row r="217" spans="1:5" x14ac:dyDescent="0.25">
      <c r="A217" s="163"/>
      <c r="B217" s="152" t="s">
        <v>17</v>
      </c>
      <c r="C217" s="151">
        <v>43420</v>
      </c>
      <c r="D217" s="151">
        <v>43465</v>
      </c>
      <c r="E217" s="114">
        <v>8000</v>
      </c>
    </row>
    <row r="218" spans="1:5" x14ac:dyDescent="0.25">
      <c r="A218" s="163"/>
      <c r="B218" s="152" t="s">
        <v>14</v>
      </c>
      <c r="C218" s="151">
        <v>43420</v>
      </c>
      <c r="D218" s="151">
        <v>43465</v>
      </c>
      <c r="E218" s="114">
        <v>8000.52</v>
      </c>
    </row>
    <row r="219" spans="1:5" x14ac:dyDescent="0.25">
      <c r="A219" s="163"/>
      <c r="B219" s="59" t="s">
        <v>137</v>
      </c>
      <c r="C219" s="151">
        <v>43421</v>
      </c>
      <c r="D219" s="151">
        <v>43458</v>
      </c>
      <c r="E219" s="114">
        <v>18142.259999999998</v>
      </c>
    </row>
    <row r="220" spans="1:5" x14ac:dyDescent="0.25">
      <c r="A220" s="163"/>
      <c r="B220" s="152" t="s">
        <v>16</v>
      </c>
      <c r="C220" s="151">
        <v>43421</v>
      </c>
      <c r="D220" s="151">
        <v>43465</v>
      </c>
      <c r="E220" s="114">
        <f>13980.38+13956.86</f>
        <v>27937.239999999998</v>
      </c>
    </row>
    <row r="221" spans="1:5" x14ac:dyDescent="0.25">
      <c r="A221" s="163"/>
      <c r="B221" s="152" t="s">
        <v>21</v>
      </c>
      <c r="C221" s="151">
        <v>43420</v>
      </c>
      <c r="D221" s="151">
        <v>43465</v>
      </c>
      <c r="E221" s="114">
        <v>1000</v>
      </c>
    </row>
    <row r="222" spans="1:5" x14ac:dyDescent="0.25">
      <c r="A222" s="163"/>
      <c r="B222" s="152" t="s">
        <v>97</v>
      </c>
      <c r="C222" s="151">
        <v>43207</v>
      </c>
      <c r="D222" s="151">
        <v>43465</v>
      </c>
      <c r="E222" s="114">
        <v>3000</v>
      </c>
    </row>
    <row r="223" spans="1:5" x14ac:dyDescent="0.25">
      <c r="A223" s="163"/>
      <c r="B223" s="152" t="s">
        <v>157</v>
      </c>
      <c r="C223" s="151">
        <v>43420</v>
      </c>
      <c r="D223" s="151">
        <v>43465</v>
      </c>
      <c r="E223" s="114">
        <v>3000</v>
      </c>
    </row>
    <row r="224" spans="1:5" x14ac:dyDescent="0.25">
      <c r="A224" s="163"/>
      <c r="B224" s="152" t="s">
        <v>206</v>
      </c>
      <c r="C224" s="151">
        <v>43420</v>
      </c>
      <c r="D224" s="151">
        <v>43465</v>
      </c>
      <c r="E224" s="114">
        <v>1000</v>
      </c>
    </row>
    <row r="225" spans="1:5" x14ac:dyDescent="0.25">
      <c r="A225" s="163"/>
      <c r="B225" s="152" t="s">
        <v>158</v>
      </c>
      <c r="C225" s="151">
        <v>43426</v>
      </c>
      <c r="D225" s="151">
        <v>43465</v>
      </c>
      <c r="E225" s="114">
        <v>1000</v>
      </c>
    </row>
    <row r="226" spans="1:5" x14ac:dyDescent="0.25">
      <c r="A226" s="163"/>
      <c r="B226" s="152" t="s">
        <v>115</v>
      </c>
      <c r="C226" s="151">
        <v>43420</v>
      </c>
      <c r="D226" s="151">
        <v>43465</v>
      </c>
      <c r="E226" s="114">
        <v>1000</v>
      </c>
    </row>
    <row r="227" spans="1:5" x14ac:dyDescent="0.25">
      <c r="A227" s="163"/>
      <c r="B227" s="152" t="s">
        <v>111</v>
      </c>
      <c r="C227" s="151">
        <v>43421</v>
      </c>
      <c r="D227" s="151">
        <v>43465</v>
      </c>
      <c r="E227" s="114">
        <v>6000</v>
      </c>
    </row>
    <row r="228" spans="1:5" x14ac:dyDescent="0.25">
      <c r="A228" s="163"/>
      <c r="B228" s="152" t="s">
        <v>223</v>
      </c>
      <c r="C228" s="151">
        <v>43425</v>
      </c>
      <c r="D228" s="151">
        <v>43465</v>
      </c>
      <c r="E228" s="114">
        <v>1000</v>
      </c>
    </row>
    <row r="229" spans="1:5" ht="15.75" thickBot="1" x14ac:dyDescent="0.3">
      <c r="A229" s="164"/>
      <c r="B229" s="153" t="s">
        <v>224</v>
      </c>
      <c r="C229" s="154">
        <v>43420</v>
      </c>
      <c r="D229" s="154">
        <v>43465</v>
      </c>
      <c r="E229" s="120">
        <v>1000</v>
      </c>
    </row>
    <row r="230" spans="1:5" ht="75.75" thickTop="1" x14ac:dyDescent="0.25">
      <c r="A230" s="144" t="s">
        <v>225</v>
      </c>
      <c r="B230" s="147" t="s">
        <v>226</v>
      </c>
      <c r="C230" s="148">
        <v>43441</v>
      </c>
      <c r="D230" s="148">
        <v>43465</v>
      </c>
      <c r="E230" s="149">
        <v>10000</v>
      </c>
    </row>
    <row r="231" spans="1:5" ht="60" x14ac:dyDescent="0.25">
      <c r="A231" s="145"/>
      <c r="B231" s="150" t="s">
        <v>168</v>
      </c>
      <c r="C231" s="151">
        <v>43441</v>
      </c>
      <c r="D231" s="151">
        <v>43465</v>
      </c>
      <c r="E231" s="114">
        <v>3000</v>
      </c>
    </row>
    <row r="232" spans="1:5" x14ac:dyDescent="0.25">
      <c r="A232" s="145"/>
      <c r="B232" s="152" t="s">
        <v>212</v>
      </c>
      <c r="C232" s="151">
        <v>43441</v>
      </c>
      <c r="D232" s="151">
        <v>43465</v>
      </c>
      <c r="E232" s="114">
        <v>7000</v>
      </c>
    </row>
    <row r="233" spans="1:5" x14ac:dyDescent="0.25">
      <c r="A233" s="145"/>
      <c r="B233" s="152" t="s">
        <v>227</v>
      </c>
      <c r="C233" s="151">
        <v>43441</v>
      </c>
      <c r="D233" s="151">
        <v>43465</v>
      </c>
      <c r="E233" s="114">
        <v>3000</v>
      </c>
    </row>
    <row r="234" spans="1:5" x14ac:dyDescent="0.25">
      <c r="A234" s="145"/>
      <c r="B234" s="152" t="s">
        <v>228</v>
      </c>
      <c r="C234" s="151">
        <v>43441</v>
      </c>
      <c r="D234" s="151">
        <v>43465</v>
      </c>
      <c r="E234" s="114">
        <v>2000</v>
      </c>
    </row>
    <row r="235" spans="1:5" x14ac:dyDescent="0.25">
      <c r="A235" s="145"/>
      <c r="B235" s="152" t="s">
        <v>160</v>
      </c>
      <c r="C235" s="151">
        <v>43441</v>
      </c>
      <c r="D235" s="151">
        <v>43465</v>
      </c>
      <c r="E235" s="114">
        <v>500</v>
      </c>
    </row>
    <row r="236" spans="1:5" x14ac:dyDescent="0.25">
      <c r="A236" s="145"/>
      <c r="B236" s="152" t="s">
        <v>161</v>
      </c>
      <c r="C236" s="151">
        <v>43441</v>
      </c>
      <c r="D236" s="151">
        <v>43465</v>
      </c>
      <c r="E236" s="114">
        <v>500</v>
      </c>
    </row>
    <row r="237" spans="1:5" x14ac:dyDescent="0.25">
      <c r="A237" s="145"/>
      <c r="B237" s="152" t="s">
        <v>162</v>
      </c>
      <c r="C237" s="151">
        <v>43441</v>
      </c>
      <c r="D237" s="151">
        <v>43465</v>
      </c>
      <c r="E237" s="114">
        <v>500</v>
      </c>
    </row>
    <row r="238" spans="1:5" x14ac:dyDescent="0.25">
      <c r="A238" s="145"/>
      <c r="B238" s="152" t="s">
        <v>118</v>
      </c>
      <c r="C238" s="151">
        <v>43442</v>
      </c>
      <c r="D238" s="151">
        <v>43465</v>
      </c>
      <c r="E238" s="114">
        <v>17978.080000000002</v>
      </c>
    </row>
    <row r="239" spans="1:5" x14ac:dyDescent="0.25">
      <c r="A239" s="145"/>
      <c r="B239" s="152" t="s">
        <v>14</v>
      </c>
      <c r="C239" s="151">
        <v>43441</v>
      </c>
      <c r="D239" s="151">
        <v>43465</v>
      </c>
      <c r="E239" s="114">
        <v>8000</v>
      </c>
    </row>
    <row r="240" spans="1:5" x14ac:dyDescent="0.25">
      <c r="A240" s="145"/>
      <c r="B240" s="152" t="s">
        <v>120</v>
      </c>
      <c r="C240" s="151">
        <v>43441</v>
      </c>
      <c r="D240" s="151">
        <v>43465</v>
      </c>
      <c r="E240" s="114">
        <v>6000</v>
      </c>
    </row>
    <row r="241" spans="1:5" x14ac:dyDescent="0.25">
      <c r="A241" s="145"/>
      <c r="B241" s="152" t="s">
        <v>16</v>
      </c>
      <c r="C241" s="151">
        <v>43441</v>
      </c>
      <c r="D241" s="151">
        <v>43465</v>
      </c>
      <c r="E241" s="114">
        <v>3015.44</v>
      </c>
    </row>
    <row r="242" spans="1:5" x14ac:dyDescent="0.25">
      <c r="A242" s="145"/>
      <c r="B242" s="152" t="s">
        <v>21</v>
      </c>
      <c r="C242" s="151">
        <v>43441</v>
      </c>
      <c r="D242" s="151">
        <v>43465</v>
      </c>
      <c r="E242" s="114">
        <v>1000</v>
      </c>
    </row>
    <row r="243" spans="1:5" x14ac:dyDescent="0.25">
      <c r="A243" s="145"/>
      <c r="B243" s="152" t="s">
        <v>17</v>
      </c>
      <c r="C243" s="151">
        <v>43441</v>
      </c>
      <c r="D243" s="151">
        <v>43465</v>
      </c>
      <c r="E243" s="114">
        <v>1500</v>
      </c>
    </row>
    <row r="244" spans="1:5" x14ac:dyDescent="0.25">
      <c r="A244" s="145"/>
      <c r="B244" s="152" t="s">
        <v>103</v>
      </c>
      <c r="C244" s="151">
        <v>43441</v>
      </c>
      <c r="D244" s="151">
        <v>43465</v>
      </c>
      <c r="E244" s="114">
        <v>1996.5</v>
      </c>
    </row>
    <row r="245" spans="1:5" x14ac:dyDescent="0.25">
      <c r="A245" s="145"/>
      <c r="B245" s="152" t="s">
        <v>20</v>
      </c>
      <c r="C245" s="151">
        <v>43441</v>
      </c>
      <c r="D245" s="151">
        <v>43465</v>
      </c>
      <c r="E245" s="114">
        <v>1000</v>
      </c>
    </row>
    <row r="246" spans="1:5" x14ac:dyDescent="0.25">
      <c r="A246" s="145"/>
      <c r="B246" s="152" t="s">
        <v>18</v>
      </c>
      <c r="C246" s="151">
        <v>43441</v>
      </c>
      <c r="D246" s="151">
        <v>43465</v>
      </c>
      <c r="E246" s="114">
        <v>1500</v>
      </c>
    </row>
    <row r="247" spans="1:5" x14ac:dyDescent="0.25">
      <c r="A247" s="145"/>
      <c r="B247" s="152" t="s">
        <v>229</v>
      </c>
      <c r="C247" s="151">
        <v>43441</v>
      </c>
      <c r="D247" s="151">
        <v>43465</v>
      </c>
      <c r="E247" s="114">
        <v>1000</v>
      </c>
    </row>
    <row r="248" spans="1:5" x14ac:dyDescent="0.25">
      <c r="A248" s="145"/>
      <c r="B248" s="152" t="s">
        <v>230</v>
      </c>
      <c r="C248" s="151">
        <v>43441</v>
      </c>
      <c r="D248" s="151">
        <v>43465</v>
      </c>
      <c r="E248" s="114">
        <v>1000</v>
      </c>
    </row>
    <row r="249" spans="1:5" x14ac:dyDescent="0.25">
      <c r="A249" s="145"/>
      <c r="B249" s="152" t="s">
        <v>104</v>
      </c>
      <c r="C249" s="151">
        <v>43441</v>
      </c>
      <c r="D249" s="151">
        <v>43465</v>
      </c>
      <c r="E249" s="114">
        <v>2000</v>
      </c>
    </row>
    <row r="250" spans="1:5" x14ac:dyDescent="0.25">
      <c r="A250" s="145"/>
      <c r="B250" s="152" t="s">
        <v>106</v>
      </c>
      <c r="C250" s="151">
        <v>43441</v>
      </c>
      <c r="D250" s="151">
        <v>43465</v>
      </c>
      <c r="E250" s="114">
        <v>2000</v>
      </c>
    </row>
    <row r="251" spans="1:5" x14ac:dyDescent="0.25">
      <c r="A251" s="145"/>
      <c r="B251" s="152" t="s">
        <v>175</v>
      </c>
      <c r="C251" s="151">
        <v>43441</v>
      </c>
      <c r="D251" s="151">
        <v>43465</v>
      </c>
      <c r="E251" s="114">
        <v>1000</v>
      </c>
    </row>
    <row r="252" spans="1:5" ht="15.75" thickBot="1" x14ac:dyDescent="0.3">
      <c r="A252" s="146"/>
      <c r="B252" s="153" t="s">
        <v>231</v>
      </c>
      <c r="C252" s="154">
        <v>43441</v>
      </c>
      <c r="D252" s="154">
        <v>43465</v>
      </c>
      <c r="E252" s="120">
        <v>1000</v>
      </c>
    </row>
    <row r="253" spans="1:5" ht="16.5" thickTop="1" x14ac:dyDescent="0.25">
      <c r="A253" s="135"/>
      <c r="B253" s="2"/>
      <c r="C253" s="2"/>
      <c r="D253" s="2"/>
      <c r="E253" s="3"/>
    </row>
    <row r="254" spans="1:5" ht="15.75" x14ac:dyDescent="0.25">
      <c r="A254" s="135"/>
      <c r="B254" s="2"/>
      <c r="C254" s="2"/>
      <c r="D254" s="2"/>
      <c r="E254" s="3"/>
    </row>
    <row r="255" spans="1:5" x14ac:dyDescent="0.25">
      <c r="A255" s="87" t="s">
        <v>232</v>
      </c>
      <c r="B255" s="87"/>
      <c r="C255" s="87"/>
      <c r="D255" s="87"/>
      <c r="E255" s="86">
        <f>SUM(E4:E252)</f>
        <v>1104700.9850000001</v>
      </c>
    </row>
  </sheetData>
  <mergeCells count="15">
    <mergeCell ref="A215:A229"/>
    <mergeCell ref="A230:A252"/>
    <mergeCell ref="A255:D255"/>
    <mergeCell ref="A65:A88"/>
    <mergeCell ref="A89:A112"/>
    <mergeCell ref="A113:A139"/>
    <mergeCell ref="A140:A164"/>
    <mergeCell ref="A165:A187"/>
    <mergeCell ref="A188:A214"/>
    <mergeCell ref="A1:E1"/>
    <mergeCell ref="A4:A19"/>
    <mergeCell ref="A20:A31"/>
    <mergeCell ref="A32:A46"/>
    <mergeCell ref="A47:A59"/>
    <mergeCell ref="A60:A6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7"/>
  <sheetViews>
    <sheetView workbookViewId="0">
      <selection activeCell="E17" sqref="E17"/>
    </sheetView>
  </sheetViews>
  <sheetFormatPr baseColWidth="10" defaultRowHeight="15" x14ac:dyDescent="0.25"/>
  <cols>
    <col min="1" max="1" width="3" customWidth="1"/>
    <col min="2" max="2" width="40" bestFit="1" customWidth="1"/>
    <col min="3" max="3" width="23.28515625" customWidth="1"/>
  </cols>
  <sheetData>
    <row r="1" spans="2:3" ht="29.25" customHeight="1" x14ac:dyDescent="0.25">
      <c r="B1" s="171" t="s">
        <v>239</v>
      </c>
    </row>
    <row r="2" spans="2:3" ht="15.75" thickBot="1" x14ac:dyDescent="0.3">
      <c r="B2" s="167" t="s">
        <v>233</v>
      </c>
      <c r="C2" s="167" t="s">
        <v>4</v>
      </c>
    </row>
    <row r="3" spans="2:3" ht="15.75" thickTop="1" x14ac:dyDescent="0.25">
      <c r="B3" s="166" t="s">
        <v>234</v>
      </c>
      <c r="C3" s="168">
        <v>614849.66</v>
      </c>
    </row>
    <row r="4" spans="2:3" x14ac:dyDescent="0.25">
      <c r="B4" s="165" t="s">
        <v>235</v>
      </c>
      <c r="C4" s="168">
        <v>75268.929999999993</v>
      </c>
    </row>
    <row r="5" spans="2:3" x14ac:dyDescent="0.25">
      <c r="B5" s="165" t="s">
        <v>236</v>
      </c>
      <c r="C5" s="168">
        <v>174895.47999999998</v>
      </c>
    </row>
    <row r="6" spans="2:3" x14ac:dyDescent="0.25">
      <c r="B6" s="165" t="s">
        <v>237</v>
      </c>
      <c r="C6" s="168">
        <v>1104700.9850000001</v>
      </c>
    </row>
    <row r="7" spans="2:3" x14ac:dyDescent="0.25">
      <c r="B7" s="169" t="s">
        <v>238</v>
      </c>
      <c r="C7" s="170">
        <f>SUM(C3:C6)</f>
        <v>1969715.0550000002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1T 2018</vt:lpstr>
      <vt:lpstr>2T 2018</vt:lpstr>
      <vt:lpstr>3T 2018</vt:lpstr>
      <vt:lpstr>4T 2018</vt:lpstr>
      <vt:lpstr>Importe total CPI 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Campañas publicidad institucional año 2018</dc:title>
  <dc:creator>DGA</dc:creator>
  <cp:lastModifiedBy>Administrador</cp:lastModifiedBy>
  <cp:lastPrinted>2018-06-29T11:30:44Z</cp:lastPrinted>
  <dcterms:created xsi:type="dcterms:W3CDTF">2018-05-25T09:41:06Z</dcterms:created>
  <dcterms:modified xsi:type="dcterms:W3CDTF">2021-05-12T08:00:06Z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cpi_2018.xlsx</vt:lpwstr>
  </property>
</Properties>
</file>