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1.xml" ContentType="application/vnd.openxmlformats-officedocument.drawing+xml"/>
  <Override PartName="/xl/worksheets/sheet20.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8540" windowHeight="11700" tabRatio="908" activeTab="0"/>
  </bookViews>
  <sheets>
    <sheet name="Indice" sheetId="1" r:id="rId1"/>
    <sheet name="definiciones" sheetId="2" r:id="rId2"/>
    <sheet name="1" sheetId="3" r:id="rId3"/>
    <sheet name="2" sheetId="4" r:id="rId4"/>
    <sheet name="3" sheetId="5" r:id="rId5"/>
    <sheet name="4" sheetId="6" r:id="rId6"/>
    <sheet name="5" sheetId="7" r:id="rId7"/>
    <sheet name="5_1" sheetId="8" r:id="rId8"/>
    <sheet name="6" sheetId="9" r:id="rId9"/>
    <sheet name="7" sheetId="10" r:id="rId10"/>
    <sheet name="8" sheetId="11" r:id="rId11"/>
    <sheet name="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89">#REF!</definedName>
    <definedName name="_90">#REF!</definedName>
    <definedName name="_92">#REF!</definedName>
    <definedName name="_C7">#REF!</definedName>
    <definedName name="_E1">#REF!</definedName>
    <definedName name="A">#REF!</definedName>
    <definedName name="A_impresión_IM">#REF!</definedName>
    <definedName name="AA">#REF!</definedName>
    <definedName name="AEA">'[2]AE93'!#REF!</definedName>
    <definedName name="AEACT">'[2]AE95'!#REF!</definedName>
    <definedName name="AEB">'[2]AE93'!#REF!</definedName>
    <definedName name="AÑOS">#REF!</definedName>
    <definedName name="_xlnm.Print_Area" localSheetId="2">'1'!$A$1:$E$30</definedName>
    <definedName name="_xlnm.Print_Area" localSheetId="12">'10'!$A$1:$E$37</definedName>
    <definedName name="_xlnm.Print_Area" localSheetId="13">'11'!$A$1:$E$36</definedName>
    <definedName name="_xlnm.Print_Area" localSheetId="14">'12'!$A$1:$E$38</definedName>
    <definedName name="_xlnm.Print_Area" localSheetId="15">'13'!$A$1:$E$40</definedName>
    <definedName name="_xlnm.Print_Area" localSheetId="16">'14'!$A$1:$E$40</definedName>
    <definedName name="_xlnm.Print_Area" localSheetId="17">'15'!$A$1:$E$39</definedName>
    <definedName name="_xlnm.Print_Area" localSheetId="18">'16'!$A$1:$E$29</definedName>
    <definedName name="_xlnm.Print_Area" localSheetId="19">'17'!$A$1:$E$43</definedName>
    <definedName name="_xlnm.Print_Area" localSheetId="3">'2'!$A$1:$E$35</definedName>
    <definedName name="_xlnm.Print_Area" localSheetId="4">'3'!$A$1:$E$35</definedName>
    <definedName name="_xlnm.Print_Area" localSheetId="5">'4'!$A$1:$E$38</definedName>
    <definedName name="_xlnm.Print_Area" localSheetId="6">'5'!$A$1:$E$43</definedName>
    <definedName name="_xlnm.Print_Area" localSheetId="7">'5_1'!$A$1:$E$37</definedName>
    <definedName name="_xlnm.Print_Area" localSheetId="8">'6'!$A$1:$E$41</definedName>
    <definedName name="_xlnm.Print_Area" localSheetId="9">'7'!$A$1:$E$40</definedName>
    <definedName name="_xlnm.Print_Area" localSheetId="10">'8'!$A$1:$E$37</definedName>
    <definedName name="_xlnm.Print_Area" localSheetId="11">'9'!$A$1:$E$37</definedName>
    <definedName name="_xlnm.Print_Area" localSheetId="0">'Indice'!$A$1:$H$36</definedName>
    <definedName name="B">#REF!</definedName>
    <definedName name="B92_">#REF!</definedName>
    <definedName name="DATABASE">'[11]Antidepresivos_02'!#REF!</definedName>
    <definedName name="C_">#REF!</definedName>
    <definedName name="CAA">'[2]AE92'!#REF!</definedName>
    <definedName name="CAB">'[2]AE92'!#REF!</definedName>
    <definedName name="CL">#REF!</definedName>
    <definedName name="CLA">#REF!</definedName>
    <definedName name="CLB">#REF!</definedName>
    <definedName name="Consulta1_para_comarcas">#REF!</definedName>
    <definedName name="Consulta1_para_comarcas_00">#REF!</definedName>
    <definedName name="Consulta1_para_comarcas_01">#REF!</definedName>
    <definedName name="Consulta1_para_comarcas_03">#REF!</definedName>
    <definedName name="Consulta1_para_comarcas_98">#REF!</definedName>
    <definedName name="Consulta1_para_comarcas_99">#REF!</definedName>
    <definedName name="consulta2">#REF!</definedName>
    <definedName name="DATOS_BASICOS1">#REF!</definedName>
    <definedName name="DATOS_BASICOS3">#REF!</definedName>
    <definedName name="EAI">#REF!</definedName>
    <definedName name="esped">#REF!</definedName>
    <definedName name="FTAMAN">#REF!</definedName>
    <definedName name="G">#REF!</definedName>
    <definedName name="G1_">#REF!</definedName>
    <definedName name="GSOCIAL">#REF!</definedName>
    <definedName name="HTML_CodePage" hidden="1">1252</definedName>
    <definedName name="HTML_Control" localSheetId="12" hidden="1">{"'CFL991'!$A$5:$P$101"}</definedName>
    <definedName name="HTML_Control" localSheetId="13" hidden="1">{"'CFL991'!$A$5:$P$101"}</definedName>
    <definedName name="HTML_Control" localSheetId="14" hidden="1">{"'CFL991'!$A$5:$P$101"}</definedName>
    <definedName name="HTML_Control" localSheetId="15" hidden="1">{"'CFL991'!$A$5:$P$101"}</definedName>
    <definedName name="HTML_Control" localSheetId="16" hidden="1">{"'CFL991'!$A$5:$P$101"}</definedName>
    <definedName name="HTML_Control" localSheetId="17" hidden="1">{"'CFL991'!$A$5:$P$101"}</definedName>
    <definedName name="HTML_Control" localSheetId="18" hidden="1">{"'CFL991'!$A$5:$P$101"}</definedName>
    <definedName name="HTML_Control" localSheetId="19" hidden="1">{"'CFL991'!$A$5:$P$101"}</definedName>
    <definedName name="HTML_Control" localSheetId="3" hidden="1">{"'CFL991'!$A$5:$P$101"}</definedName>
    <definedName name="HTML_Control" localSheetId="4" hidden="1">{"'CFL991'!$A$5:$P$101"}</definedName>
    <definedName name="HTML_Control" localSheetId="5" hidden="1">{"'CFL991'!$A$5:$P$101"}</definedName>
    <definedName name="HTML_Control" localSheetId="6" hidden="1">{"'CFL991'!$A$5:$P$101"}</definedName>
    <definedName name="HTML_Control" localSheetId="7" hidden="1">{"'CFL991'!$A$5:$P$101"}</definedName>
    <definedName name="HTML_Control" localSheetId="8" hidden="1">{"'CFL991'!$A$5:$P$101"}</definedName>
    <definedName name="HTML_Control" localSheetId="9" hidden="1">{"'CFL991'!$A$5:$P$101"}</definedName>
    <definedName name="HTML_Control" localSheetId="10" hidden="1">{"'CFL991'!$A$5:$P$101"}</definedName>
    <definedName name="HTML_Control" localSheetId="11" hidden="1">{"'CFL991'!$A$5:$P$101"}</definedName>
    <definedName name="HTML_Control" localSheetId="1" hidden="1">{"'CFL991'!$A$5:$P$101"}</definedName>
    <definedName name="HTML_Control" localSheetId="0" hidden="1">{"'CFL991'!$A$5:$P$101"}</definedName>
    <definedName name="HTML_Control" hidden="1">{"'CFL991'!$A$5:$P$101"}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"l:\comun\ael99\datoshtm\cfl01.htm"</definedName>
    <definedName name="HTML_Title" hidden="1">""</definedName>
    <definedName name="HTML1_1" hidden="1">"[GIL02.XLS]GIL97'2'!$A$6:$M$98"</definedName>
    <definedName name="HTML1_10" hidden="1">""</definedName>
    <definedName name="HTML1_11" hidden="1">1</definedName>
    <definedName name="HTML1_12" hidden="1">"L:\ANU97HTM\GIL02.htm"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I87_">#REF!</definedName>
    <definedName name="I90_">#REF!</definedName>
    <definedName name="I92_">#REF!</definedName>
    <definedName name="Imprimir_área_IM">#REF!</definedName>
    <definedName name="IPC">#REF!</definedName>
    <definedName name="LIS">#REF!</definedName>
    <definedName name="M7_">#REF!</definedName>
    <definedName name="MEC">#REF!</definedName>
    <definedName name="NOTAS">#REF!</definedName>
    <definedName name="ñ">'[6]euniv151'!$A$1:$J$84</definedName>
    <definedName name="Paro_mensual_por_comarcas_y_sectores">'[8]Sectores a 31_12_99'!$A$1:$G$34</definedName>
    <definedName name="T4_">#REF!</definedName>
    <definedName name="T7_">#REF!</definedName>
    <definedName name="TC">#REF!</definedName>
    <definedName name="_xlnm.Print_Titles" localSheetId="1">'definiciones'!$1:$4</definedName>
    <definedName name="_xlnm.Print_Titles" localSheetId="0">'Indice'!$1:$3</definedName>
    <definedName name="TM">#REF!</definedName>
    <definedName name="TOTAL">#REF!</definedName>
    <definedName name="TRIPTICO_Evolución97_mensual_comarcas">'[8]Evolucion mensual'!$A$1:$O$34</definedName>
    <definedName name="TRIPTICO_Evolución98_mensual_comarcas">#REF!</definedName>
    <definedName name="TRIPTICO_Evolución99_mensual_comarcas">#REF!</definedName>
    <definedName name="TRIPTICO_Gráfico_grupos_edad__comarcas_">'[8]Pirámide edad 31_12_99'!$A$1:$L$67</definedName>
    <definedName name="TSC">#REF!</definedName>
    <definedName name="TUNED">#REF!</definedName>
    <definedName name="U">#REF!</definedName>
    <definedName name="UPM">#REF!</definedName>
    <definedName name="z">'[10]Pirámide edad 31_12_99'!$A$1:$L$67</definedName>
  </definedNames>
  <calcPr fullCalcOnLoad="1"/>
</workbook>
</file>

<file path=xl/sharedStrings.xml><?xml version="1.0" encoding="utf-8"?>
<sst xmlns="http://schemas.openxmlformats.org/spreadsheetml/2006/main" count="617" uniqueCount="154">
  <si>
    <t>Fuente: Instituto Nacional de Estadística, INE. Elaboración: IAEST.</t>
  </si>
  <si>
    <t xml:space="preserve">Aragón </t>
  </si>
  <si>
    <t xml:space="preserve">Huesca </t>
  </si>
  <si>
    <t>Teruel</t>
  </si>
  <si>
    <t>Zaragoza</t>
  </si>
  <si>
    <t>Notas: Los datos correspondientes a celdas con menos de 2.300 personas han de  ser tomados con precaución, ya que pueden estar afectados de elevados  errores de muestreo.</t>
  </si>
  <si>
    <t>Visión</t>
  </si>
  <si>
    <t>Audición</t>
  </si>
  <si>
    <t>Comunicación</t>
  </si>
  <si>
    <t>Aprendizaje, aplicación de conocimientos y desarrollo de tareas</t>
  </si>
  <si>
    <t>Movilidad</t>
  </si>
  <si>
    <t>Autocuidado</t>
  </si>
  <si>
    <t>Vida doméstica</t>
  </si>
  <si>
    <t>Interacciones y relaciones personales</t>
  </si>
  <si>
    <t>Accesibilidad, condiciones en la vivienda y gasto del hogar</t>
  </si>
  <si>
    <t>Total de hogares</t>
  </si>
  <si>
    <t>Ninguna persona con discapacidad</t>
  </si>
  <si>
    <t>Una persona con discapacidad</t>
  </si>
  <si>
    <t>Dos personas con discapacidad</t>
  </si>
  <si>
    <t>Tres o más personas con discapacidad</t>
  </si>
  <si>
    <t>Unidad:Hogares</t>
  </si>
  <si>
    <t>Dos o más personas con discapacidad</t>
  </si>
  <si>
    <t>Hogares según el número de personas con discapacidad o limitación que viven en el hogar.</t>
  </si>
  <si>
    <t>Hogares según el tipo de discapacidad o limitación que tienen los miembros del hogar.</t>
  </si>
  <si>
    <t>Hogares en que alguno de sus miembros tienen alguna discapacidad</t>
  </si>
  <si>
    <t>Hogares según el tipo de deficiencia de origen que tiene alguno de los miembros del hogar.</t>
  </si>
  <si>
    <t>Hogares en que alguno de sus miembros tienen alguna deficiencia de origen</t>
  </si>
  <si>
    <t>Deficiencias mentales</t>
  </si>
  <si>
    <t>Deficiencias visuales</t>
  </si>
  <si>
    <t>Deficiencias del lenguaje, habla y voz</t>
  </si>
  <si>
    <t>Deficiencias osteoarticulares</t>
  </si>
  <si>
    <t>Deficiencias del sistema nervioso</t>
  </si>
  <si>
    <t>Deficiencias viscerales</t>
  </si>
  <si>
    <t>Otras deficiencias</t>
  </si>
  <si>
    <t>HOGARES</t>
  </si>
  <si>
    <t>según el número de personas con discapacidad o limitación que viven en el hogar.</t>
  </si>
  <si>
    <t>según el tipo de discapacidad o limitación que tienen los miembros del hogar.</t>
  </si>
  <si>
    <t>según el tipo de deficiencia de origen que tiene alguno de los miembros del hogar.</t>
  </si>
  <si>
    <t>Características de los hogares</t>
  </si>
  <si>
    <t>Condiciones y accesibilidad de la vivienda</t>
  </si>
  <si>
    <t>Hogares según si hay personas con discapacidad en el hogar y número de dormitorios que tiene la vivienda.</t>
  </si>
  <si>
    <t>1 dormitorio</t>
  </si>
  <si>
    <t>2 dormitorios</t>
  </si>
  <si>
    <t>3 dormitorios</t>
  </si>
  <si>
    <t>4 dormitorios</t>
  </si>
  <si>
    <t>5 o más dormitorios</t>
  </si>
  <si>
    <t>No consta</t>
  </si>
  <si>
    <t>Unidad:metros cuadrados.</t>
  </si>
  <si>
    <t>Hogares con ninguna persona con discapacidad en el hogar</t>
  </si>
  <si>
    <t>Hogares con alguna persona con discapacidad en el hogar</t>
  </si>
  <si>
    <t>tamaño de la vivienda según la existencia de discapacidad en el hogar.</t>
  </si>
  <si>
    <t>tipo de vivienda según la existencia de discapacidad en el hogar.</t>
  </si>
  <si>
    <t>Hogares según si hay personas con discapacidad en el hogar y tipo de vivienda en que reside.</t>
  </si>
  <si>
    <t>Vivienda unifamiliar (independiente, adosada o pareada)</t>
  </si>
  <si>
    <t>Edificio de pisos con ascensor</t>
  </si>
  <si>
    <t>Planta baja</t>
  </si>
  <si>
    <t>Primera planta</t>
  </si>
  <si>
    <t>Segunda planta</t>
  </si>
  <si>
    <t>Tercera planta</t>
  </si>
  <si>
    <t>Cuarta planta</t>
  </si>
  <si>
    <t>Quinta planta o superiores</t>
  </si>
  <si>
    <t>Edificio de pisos sin ascensor</t>
  </si>
  <si>
    <t>Se excluyen los que viven en edificios sin ascensor pero viven en una planta baja.</t>
  </si>
  <si>
    <t xml:space="preserve">Hogares en que alguno de sus miembros tienen alguna discapacidad y viven en un edificio sin ascensor </t>
  </si>
  <si>
    <t>Hogares según el tipo de deficiencia de origen que tiene algún miembro del hogar y que viven en un edificio sin ascensor.</t>
  </si>
  <si>
    <t>Hogares según el tipo de discapacidad o limitación que tiene algún miembro del hogar y que viven en un edificio sin ascensor.</t>
  </si>
  <si>
    <t xml:space="preserve">Hogares en que alguno de sus miembros tienen alguna deficiencia de origen y viven en un edificio sin ascensor </t>
  </si>
  <si>
    <t>Hogares en que alguno de sus miembros tienen alguna discapacidad y viven en un edificio con escaleras de acceso no adaptadas.</t>
  </si>
  <si>
    <t>Hogares según el tipo de discapacidad o limitación que tiene algún miembro del hogar y que viven en un edificio en el que existe algún tramo de escaleras para acceder a la puerta del edificio, sin rampa, barandilla adaptada, ni otro sistema de ascenso/descenso automático.</t>
  </si>
  <si>
    <t>Hogares según el tipo de deficiencia de origen que tiene algún miembro del hogar y que viven en un edificio en el que existe algún tramo de escaleras para acceder a la puerta del edificio, sin rampa, barandilla adaptada, ni otro sistema de ascenso/descenso.</t>
  </si>
  <si>
    <t>Hogares en que alguno de sus miembros tienen alguna deficiencia de origen y viven en un edificio con escaleras de acceso no adaptadas.</t>
  </si>
  <si>
    <t>Hogares según el tipo de discapacidad o limitación que tiene algún miembro del hogar y que viven en un edificio en el que existe algún tramo de escaleras dentro del portal antes del ascensor o desde el ascensor hasta la puerta de la vivienda, sin rampa, barandilla adaptada, ni otro sistema de ascenso/ descenso automático.</t>
  </si>
  <si>
    <t>Hogares en que alguno de sus miembros tienen alguna discapacidad y viven en un edificio en el que existe algún tramo de escaleras no adaptadas dentro del portal antes del ascensor o desde el ascensor hasta la puerta de la vivienda.</t>
  </si>
  <si>
    <t>Hogares según el tipo de deficiencia de origen que tiene algún miembro del hogar y que viven en un edificio en el que existe algún tramo de escaleras dentro del portal antes del ascensor o desde el ascensor hasta la puerta de la vivienda, sin rampa, barandilla adaptada, ni otro sistema de ascenso/ descenso automático.</t>
  </si>
  <si>
    <t>Hogares en que alguno de sus miembros tienen alguna deficiencia de origen y viven en un edificio en el que existe algún tramo de escaleras no adaptadas dentro del portal antes del ascensor o desde el ascensor hasta la puerta de la vivienda.</t>
  </si>
  <si>
    <t>Tamaño medio de la vivienda según si hay personas con discapacidad en el hogar.</t>
  </si>
  <si>
    <t>Tamaño medio de la vivienda</t>
  </si>
  <si>
    <t xml:space="preserve">viven en un edificio sin ascensor </t>
  </si>
  <si>
    <t xml:space="preserve">según el tipo de discapacidad </t>
  </si>
  <si>
    <t>según el tipo de deficiencia de origen</t>
  </si>
  <si>
    <t xml:space="preserve">viven en un edificio con escaleras no adaptadas para entrar al portal </t>
  </si>
  <si>
    <t xml:space="preserve">viven en un edificio con escaleras no adaptadas dentro del portal </t>
  </si>
  <si>
    <t>accesibilidad según la existencia de discapacidad en el hogar.</t>
  </si>
  <si>
    <t>Hogares según si hay personas con discapacidad en el hogar y condiciones de accesibilidad de la vivienda.</t>
  </si>
  <si>
    <t xml:space="preserve">Hogares que viven en un edificio sin ascensor </t>
  </si>
  <si>
    <t>Hogares que viven en un edificio con escaleras de acceso no adaptadas.</t>
  </si>
  <si>
    <t>Hogares que viven en un edificio con escaleras no adaptadas dentro del portal</t>
  </si>
  <si>
    <t xml:space="preserve">Edificio sin ascensor </t>
  </si>
  <si>
    <t>Edificio con escaleras de acceso no adaptadas.</t>
  </si>
  <si>
    <t>Edificio con escaleras no adaptadas dentro del portal</t>
  </si>
  <si>
    <t>Problemas que sufre la vivienda</t>
  </si>
  <si>
    <t>Hogares según si hay personas con discapacidad en el hogar y problemas que sufre la vivienda.</t>
  </si>
  <si>
    <r>
      <t xml:space="preserve">Hogares con </t>
    </r>
    <r>
      <rPr>
        <u val="single"/>
        <sz val="8"/>
        <rFont val="Arial"/>
        <family val="2"/>
      </rPr>
      <t>ninguna</t>
    </r>
    <r>
      <rPr>
        <sz val="8"/>
        <rFont val="Arial"/>
        <family val="2"/>
      </rPr>
      <t xml:space="preserve"> persona con discapacidad en el hogar</t>
    </r>
  </si>
  <si>
    <r>
      <t xml:space="preserve">Hogares con </t>
    </r>
    <r>
      <rPr>
        <u val="single"/>
        <sz val="8"/>
        <rFont val="Arial"/>
        <family val="2"/>
      </rPr>
      <t>alguna</t>
    </r>
    <r>
      <rPr>
        <sz val="8"/>
        <rFont val="Arial"/>
        <family val="2"/>
      </rPr>
      <t xml:space="preserve"> persona con discapacidad en el hogar</t>
    </r>
  </si>
  <si>
    <t>Goteras, humedades, podredumbre…</t>
  </si>
  <si>
    <t>Ruido</t>
  </si>
  <si>
    <t>Malos olores</t>
  </si>
  <si>
    <t>Agua de consumo de mala calidad</t>
  </si>
  <si>
    <t xml:space="preserve">Contaminación del aire </t>
  </si>
  <si>
    <t>Animales que causan importantes molestias</t>
  </si>
  <si>
    <t>Ninguno de los problemas anteriores</t>
  </si>
  <si>
    <t>Contaminación del aire se considera aquella provocada por industria cerca, vertedero, incineradora u otras causas.</t>
  </si>
  <si>
    <t>Hogares en que alguno de sus miembros tienen alguna discapacidad y tienen algún problema en la vivienda</t>
  </si>
  <si>
    <t>Hogares según el tipo de discapacidad o limitación que tiene algún miembro del hogar y que tienen ningún problema en la vivienda.</t>
  </si>
  <si>
    <t>En los problemas de la vivienda se incluyen: goteras, humedades, podredumbre, ruido, malos olores, agua de consumo de mala calidad, contaminación del aire o presencia de animales que causan importantes molestias.</t>
  </si>
  <si>
    <t>Hogares según el tipo de deficiencia de origen que tiene algún miembro del hogar y que tienen ningún problema en la vivienda.</t>
  </si>
  <si>
    <t>Hogares en que alguno de sus miembros tienen alguna deficiencia de origen y tienen algún problema en la vivienda</t>
  </si>
  <si>
    <t>problemas en la vivienda según la existencia de discapacidad en el hogar.</t>
  </si>
  <si>
    <t>Bienes de que dispone la vivienda</t>
  </si>
  <si>
    <t>bienes de que dispone la vivienda según la existencia de discapacidad en el hogar.</t>
  </si>
  <si>
    <t>Ducha</t>
  </si>
  <si>
    <t>Bañera</t>
  </si>
  <si>
    <t>Cocina</t>
  </si>
  <si>
    <t>Frigorífico</t>
  </si>
  <si>
    <t>Microondas</t>
  </si>
  <si>
    <t>Lavadora</t>
  </si>
  <si>
    <t>Televisor</t>
  </si>
  <si>
    <t>Radio</t>
  </si>
  <si>
    <t>Teléfono móvil</t>
  </si>
  <si>
    <t>Teléfono fijo</t>
  </si>
  <si>
    <t>Ordenador personal</t>
  </si>
  <si>
    <t>Calefacción u otro sistema para mantener la casa caliente, excepto brasero y estufa a gas</t>
  </si>
  <si>
    <t>Aire acondicionado</t>
  </si>
  <si>
    <t>Hogares según si hay personas con discapacidad en el hogar y bienes que no dispone la vivienda.</t>
  </si>
  <si>
    <t>Porcentaje de hogares que no disponen de determinados bienes según si hay personas con discapacidad en el hogar. Aragón.</t>
  </si>
  <si>
    <t xml:space="preserve">% de hogares que no disponen de determinados bienes según si hay personas con discapacidad </t>
  </si>
  <si>
    <t>Gasto por discapacidad realizado en los últimos 12 meses</t>
  </si>
  <si>
    <t>Ayudas técnicas</t>
  </si>
  <si>
    <t>Adaptaciones</t>
  </si>
  <si>
    <t>Asistencia personal</t>
  </si>
  <si>
    <t>Fármacos</t>
  </si>
  <si>
    <t>Transporte y desplazamiento</t>
  </si>
  <si>
    <t>Escolarización, formación, aprendizaje, adiestramiento</t>
  </si>
  <si>
    <t>Vivienda</t>
  </si>
  <si>
    <t>Equipamientos y suministros del hogar</t>
  </si>
  <si>
    <t>Ropa, útiles personales de uso común</t>
  </si>
  <si>
    <t>Defensa de derechos, protección legal</t>
  </si>
  <si>
    <t>Protección (previsión) económica</t>
  </si>
  <si>
    <t>Trámites, gestión, administración</t>
  </si>
  <si>
    <t>Otros gastos</t>
  </si>
  <si>
    <t>Hogares con alguna persona con discapacidad en el hogar según los principales tipos de gasto por discapacidad realizado en los últimos 12 meses.</t>
  </si>
  <si>
    <t>Cada hogar puede elegir como máximo tres tipos de gasto.</t>
  </si>
  <si>
    <t>Tratamientos médicos, terapéuticos, habilitadores, rehabilitadores</t>
  </si>
  <si>
    <t>Acceso a Internet</t>
  </si>
  <si>
    <t>Deficiencias del oído</t>
  </si>
  <si>
    <t>Encuesta de Discapacidad, Autonomía Personal y Situaciones de Dependencia. Año 2008. Aragón y provincias.</t>
  </si>
  <si>
    <t xml:space="preserve"> Accesibilidad, condiciones en la vivienda y gasto del hogar</t>
  </si>
  <si>
    <r>
      <t xml:space="preserve">Hogares con </t>
    </r>
    <r>
      <rPr>
        <u val="single"/>
        <sz val="10"/>
        <color indexed="22"/>
        <rFont val="Arial"/>
        <family val="0"/>
      </rPr>
      <t>ninguna</t>
    </r>
    <r>
      <rPr>
        <sz val="10"/>
        <color indexed="22"/>
        <rFont val="Arial"/>
        <family val="0"/>
      </rPr>
      <t xml:space="preserve"> persona con discapacidad en el hogar</t>
    </r>
  </si>
  <si>
    <r>
      <t xml:space="preserve">Hogares con </t>
    </r>
    <r>
      <rPr>
        <u val="single"/>
        <sz val="10"/>
        <color indexed="22"/>
        <rFont val="Arial"/>
        <family val="0"/>
      </rPr>
      <t>alguna</t>
    </r>
    <r>
      <rPr>
        <sz val="10"/>
        <color indexed="22"/>
        <rFont val="Arial"/>
        <family val="0"/>
      </rPr>
      <t xml:space="preserve"> persona con discapacidad en el hogar</t>
    </r>
  </si>
  <si>
    <t>según tipo de gasto realizado</t>
  </si>
  <si>
    <t>Definiciones</t>
  </si>
  <si>
    <t xml:space="preserve">• Discapacidad (personas de 6 y más años) 
Se entiende por discapacidad, a efectos de la encuesta, toda limitación importante para realizar las actividades de la vida diaria que haya durado o se prevea que vaya a durar más de 1 año y tenga su origen en una deficiencia. Una persona tiene una discapacidad aunque la tenga superada con el uso de ayudas técnicas externas o con la ayuda o supervisión de otra persona. 
Se considera que una actividad está limitada de forma importante cuando así lo estima la propia persona, es decir, se trata de cuantificar las discapacidades percibidas por la población.
Las discapacidades pueden no darse solas, sino que una misma persona puede tener dos o más discapacidades, que pueden ser independientes unas de otras, o bien pueden tener su origen en una misma deficiencia 
La razón para limitar el estudio a la población de 6 y más años es porque es muy difícil conocer si una discapacidad en un menor (de 0 a 5 años) va a tener carácter de larga duración o transitorio y, por otra parte, existen muchas limitaciones que son inherentes a la edad. </t>
  </si>
  <si>
    <t>• La población objeto de estudio en este apartado son los hogares</t>
  </si>
  <si>
    <t xml:space="preserve">• Deficiencias de origen 
Las deficiencias de origen son problemas en las funciones de los sistemas corporales y estructuras del cuerpo. Las funciones corporales son las funciones fisiológicas de los sistemas corporales.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</si>
</sst>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_-&quot;$&quot;* #,##0_-;\-&quot;$&quot;* #,##0_-;_-&quot;$&quot;* &quot;-&quot;_-;_-@_-"/>
    <numFmt numFmtId="169" formatCode="_-&quot;$&quot;* #,##0.00_-;\-&quot;$&quot;* #,##0.00_-;_-&quot;$&quot;* &quot;-&quot;??_-;_-@_-"/>
    <numFmt numFmtId="170" formatCode="_-* #,##0\ _F_._F_-;\-* #,##0\ _F_._F_-;_-* &quot;-&quot;\ _F_._F_-;_-@_-"/>
    <numFmt numFmtId="171" formatCode="_-* #,##0.00\ _F_._F_-;\-* #,##0.00\ _F_._F_-;_-* &quot;-&quot;??\ _F_._F_-;_-@_-"/>
    <numFmt numFmtId="172" formatCode="#,##0_)"/>
    <numFmt numFmtId="173" formatCode="#,##0.0_)"/>
    <numFmt numFmtId="174" formatCode="#,##0.0"/>
    <numFmt numFmtId="175" formatCode="0.0"/>
    <numFmt numFmtId="176" formatCode="#,##0.000"/>
    <numFmt numFmtId="177" formatCode="#,##0;#,##0\ "/>
    <numFmt numFmtId="178" formatCode="0.0%"/>
    <numFmt numFmtId="179" formatCode="#,##0.00\ &quot;€&quot;"/>
    <numFmt numFmtId="180" formatCode="_(* #,##0.00_);_(* \(#,##0.00\);_(* &quot;-&quot;??_);_(@_)"/>
    <numFmt numFmtId="181" formatCode="_(* #,##0_);_(* \(#,##0\);_(* &quot;-&quot;_);_(@_)"/>
    <numFmt numFmtId="182" formatCode="_(&quot;$&quot;* #,##0.00_);_(&quot;$&quot;* \(#,##0.00\);_(&quot;$&quot;* &quot;-&quot;??_);_(@_)"/>
    <numFmt numFmtId="183" formatCode="_(&quot;$&quot;* #,##0_);_(&quot;$&quot;* \(#,##0\);_(&quot;$&quot;* &quot;-&quot;_);_(@_)"/>
    <numFmt numFmtId="184" formatCode="#,##0.0000"/>
    <numFmt numFmtId="185" formatCode="#,##0.00000"/>
    <numFmt numFmtId="186" formatCode="#,##0.000000"/>
    <numFmt numFmtId="187" formatCode="&quot;Sí&quot;;&quot;Sí&quot;;&quot;No&quot;"/>
    <numFmt numFmtId="188" formatCode="&quot;Verdadero&quot;;&quot;Verdadero&quot;;&quot;Falso&quot;"/>
    <numFmt numFmtId="189" formatCode="&quot;Activado&quot;;&quot;Activado&quot;;&quot;Desactivado&quot;"/>
    <numFmt numFmtId="190" formatCode="[$€-2]\ #,##0.00_);[Red]\([$€-2]\ #,##0.00\)"/>
  </numFmts>
  <fonts count="46">
    <font>
      <sz val="9"/>
      <name val="Arial"/>
      <family val="0"/>
    </font>
    <font>
      <sz val="6"/>
      <color indexed="8"/>
      <name val="Times New Roman"/>
      <family val="1"/>
    </font>
    <font>
      <sz val="12"/>
      <name val="Arial Black"/>
      <family val="2"/>
    </font>
    <font>
      <sz val="12"/>
      <name val="Arial"/>
      <family val="2"/>
    </font>
    <font>
      <sz val="8"/>
      <name val="Arial"/>
      <family val="2"/>
    </font>
    <font>
      <sz val="7"/>
      <name val="Arial"/>
      <family val="2"/>
    </font>
    <font>
      <i/>
      <sz val="6"/>
      <name val="Arial"/>
      <family val="2"/>
    </font>
    <font>
      <sz val="8"/>
      <color indexed="8"/>
      <name val="MS Sans Serif"/>
      <family val="0"/>
    </font>
    <font>
      <b/>
      <u val="single"/>
      <sz val="8.5"/>
      <color indexed="8"/>
      <name val="MS Sans Serif"/>
      <family val="2"/>
    </font>
    <font>
      <b/>
      <sz val="8.5"/>
      <color indexed="12"/>
      <name val="MS Sans Serif"/>
      <family val="2"/>
    </font>
    <font>
      <b/>
      <sz val="8"/>
      <color indexed="12"/>
      <name val="Arial"/>
      <family val="2"/>
    </font>
    <font>
      <sz val="10"/>
      <name val="Arial"/>
      <family val="0"/>
    </font>
    <font>
      <sz val="10"/>
      <color indexed="8"/>
      <name val="MS Sans Serif"/>
      <family val="0"/>
    </font>
    <font>
      <b/>
      <sz val="12"/>
      <color indexed="12"/>
      <name val="Bookman"/>
      <family val="1"/>
    </font>
    <font>
      <b/>
      <i/>
      <u val="single"/>
      <sz val="10"/>
      <color indexed="10"/>
      <name val="Bookman"/>
      <family val="1"/>
    </font>
    <font>
      <sz val="8"/>
      <color indexed="8"/>
      <name val="Arial"/>
      <family val="2"/>
    </font>
    <font>
      <sz val="10"/>
      <color indexed="8"/>
      <name val="Arial"/>
      <family val="2"/>
    </font>
    <font>
      <b/>
      <sz val="10"/>
      <color indexed="8"/>
      <name val="MS Sans Serif"/>
      <family val="2"/>
    </font>
    <font>
      <b/>
      <sz val="8"/>
      <color indexed="8"/>
      <name val="MS Sans Serif"/>
      <family val="0"/>
    </font>
    <font>
      <u val="single"/>
      <sz val="10"/>
      <color indexed="12"/>
      <name val="Arial"/>
      <family val="0"/>
    </font>
    <font>
      <u val="single"/>
      <sz val="10"/>
      <color indexed="36"/>
      <name val="Arial"/>
      <family val="0"/>
    </font>
    <font>
      <b/>
      <sz val="8.5"/>
      <color indexed="8"/>
      <name val="MS Sans Serif"/>
      <family val="2"/>
    </font>
    <font>
      <sz val="10"/>
      <name val="MS Sans Serif"/>
      <family val="2"/>
    </font>
    <font>
      <sz val="6"/>
      <name val="Arial"/>
      <family val="2"/>
    </font>
    <font>
      <sz val="6"/>
      <name val="Times New Roman"/>
      <family val="0"/>
    </font>
    <font>
      <b/>
      <u val="single"/>
      <sz val="10"/>
      <color indexed="8"/>
      <name val="MS Sans Serif"/>
      <family val="2"/>
    </font>
    <font>
      <b/>
      <sz val="8"/>
      <name val="Arial"/>
      <family val="2"/>
    </font>
    <font>
      <sz val="8"/>
      <name val="arial"/>
      <family val="0"/>
    </font>
    <font>
      <sz val="12"/>
      <color indexed="48"/>
      <name val="Arial Black"/>
      <family val="2"/>
    </font>
    <font>
      <sz val="10"/>
      <color indexed="9"/>
      <name val="Arial"/>
      <family val="0"/>
    </font>
    <font>
      <sz val="9"/>
      <color indexed="9"/>
      <name val="Arial"/>
      <family val="0"/>
    </font>
    <font>
      <b/>
      <sz val="8"/>
      <color indexed="9"/>
      <name val="Arial"/>
      <family val="0"/>
    </font>
    <font>
      <b/>
      <sz val="7"/>
      <name val="Arial"/>
      <family val="2"/>
    </font>
    <font>
      <b/>
      <sz val="9"/>
      <name val="Arial"/>
      <family val="2"/>
    </font>
    <font>
      <sz val="11"/>
      <name val="Arial"/>
      <family val="2"/>
    </font>
    <font>
      <b/>
      <sz val="11"/>
      <name val="Arial"/>
      <family val="2"/>
    </font>
    <font>
      <b/>
      <sz val="12"/>
      <color indexed="54"/>
      <name val="Arial"/>
      <family val="2"/>
    </font>
    <font>
      <u val="single"/>
      <sz val="8"/>
      <name val="Arial"/>
      <family val="2"/>
    </font>
    <font>
      <sz val="14"/>
      <color indexed="21"/>
      <name val="Arial Black"/>
      <family val="2"/>
    </font>
    <font>
      <sz val="10"/>
      <color indexed="22"/>
      <name val="Arial"/>
      <family val="0"/>
    </font>
    <font>
      <sz val="9"/>
      <color indexed="22"/>
      <name val="Arial"/>
      <family val="0"/>
    </font>
    <font>
      <sz val="8"/>
      <color indexed="22"/>
      <name val="Arial"/>
      <family val="0"/>
    </font>
    <font>
      <u val="single"/>
      <sz val="10"/>
      <color indexed="22"/>
      <name val="Arial"/>
      <family val="0"/>
    </font>
    <font>
      <b/>
      <sz val="8"/>
      <color indexed="22"/>
      <name val="Arial"/>
      <family val="0"/>
    </font>
    <font>
      <sz val="7"/>
      <color indexed="22"/>
      <name val="Arial"/>
      <family val="0"/>
    </font>
    <font>
      <b/>
      <u val="single"/>
      <sz val="12"/>
      <color indexed="54"/>
      <name val="Arial"/>
      <family val="2"/>
    </font>
  </fonts>
  <fills count="12">
    <fill>
      <patternFill/>
    </fill>
    <fill>
      <patternFill patternType="gray125"/>
    </fill>
    <fill>
      <patternFill patternType="solid">
        <fgColor indexed="11"/>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44"/>
        <bgColor indexed="64"/>
      </patternFill>
    </fill>
    <fill>
      <patternFill patternType="solid">
        <fgColor indexed="44"/>
        <bgColor indexed="64"/>
      </patternFill>
    </fill>
    <fill>
      <patternFill patternType="solid">
        <fgColor indexed="22"/>
        <bgColor indexed="64"/>
      </patternFill>
    </fill>
  </fills>
  <borders count="19">
    <border>
      <left/>
      <right/>
      <top/>
      <bottom/>
      <diagonal/>
    </border>
    <border>
      <left>
        <color indexed="63"/>
      </left>
      <right>
        <color indexed="63"/>
      </right>
      <top style="thin">
        <color indexed="10"/>
      </top>
      <bottom style="thin">
        <color indexed="10"/>
      </bottom>
    </border>
    <border>
      <left>
        <color indexed="63"/>
      </left>
      <right>
        <color indexed="63"/>
      </right>
      <top style="thin"/>
      <bottom style="hair"/>
    </border>
    <border>
      <left>
        <color indexed="63"/>
      </left>
      <right>
        <color indexed="63"/>
      </right>
      <top style="hair"/>
      <bottom style="hair"/>
    </border>
    <border>
      <left style="double"/>
      <right style="double"/>
      <top style="double"/>
      <bottom style="double"/>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color indexed="63"/>
      </top>
      <bottom style="dotted">
        <color indexed="20"/>
      </bottom>
    </border>
    <border>
      <left>
        <color indexed="63"/>
      </left>
      <right>
        <color indexed="63"/>
      </right>
      <top>
        <color indexed="63"/>
      </top>
      <bottom style="thin">
        <color indexed="21"/>
      </bottom>
    </border>
    <border>
      <left>
        <color indexed="63"/>
      </left>
      <right>
        <color indexed="63"/>
      </right>
      <top style="thin"/>
      <bottom>
        <color indexed="63"/>
      </botto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1">
      <alignment vertical="center" wrapText="1"/>
      <protection/>
    </xf>
    <xf numFmtId="49" fontId="2" fillId="0" borderId="0">
      <alignment horizontal="left"/>
      <protection/>
    </xf>
    <xf numFmtId="49" fontId="3" fillId="0" borderId="0">
      <alignment horizontal="left"/>
      <protection/>
    </xf>
    <xf numFmtId="49" fontId="0" fillId="0" borderId="0">
      <alignment horizontal="left"/>
      <protection/>
    </xf>
    <xf numFmtId="0" fontId="0" fillId="0" borderId="2">
      <alignment horizontal="right"/>
      <protection/>
    </xf>
    <xf numFmtId="0" fontId="0" fillId="0" borderId="3">
      <alignment horizontal="right"/>
      <protection/>
    </xf>
    <xf numFmtId="0" fontId="4" fillId="0" borderId="0">
      <alignment horizontal="left"/>
      <protection/>
    </xf>
    <xf numFmtId="0" fontId="4" fillId="0" borderId="0">
      <alignment horizontal="right"/>
      <protection/>
    </xf>
    <xf numFmtId="0" fontId="5" fillId="0" borderId="0">
      <alignment horizontal="left"/>
      <protection/>
    </xf>
    <xf numFmtId="49" fontId="6" fillId="0" borderId="0">
      <alignment horizontal="right"/>
      <protection/>
    </xf>
    <xf numFmtId="0" fontId="4" fillId="3" borderId="4">
      <alignment/>
      <protection/>
    </xf>
    <xf numFmtId="0" fontId="4" fillId="0" borderId="5">
      <alignment/>
      <protection/>
    </xf>
    <xf numFmtId="0" fontId="7" fillId="4" borderId="6">
      <alignment horizontal="left" vertical="top" wrapText="1"/>
      <protection/>
    </xf>
    <xf numFmtId="0" fontId="8" fillId="5" borderId="0">
      <alignment horizontal="center"/>
      <protection/>
    </xf>
    <xf numFmtId="0" fontId="9" fillId="5" borderId="0">
      <alignment horizontal="center" vertical="center"/>
      <protection/>
    </xf>
    <xf numFmtId="0" fontId="10" fillId="5" borderId="0">
      <alignment horizontal="center"/>
      <protection/>
    </xf>
    <xf numFmtId="170" fontId="11" fillId="0" borderId="0" applyFont="0" applyFill="0" applyBorder="0" applyAlignment="0" applyProtection="0"/>
    <xf numFmtId="171"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0" fontId="12" fillId="6" borderId="4" applyBorder="0">
      <alignment/>
      <protection locked="0"/>
    </xf>
    <xf numFmtId="0" fontId="13" fillId="0" borderId="0">
      <alignment horizontal="centerContinuous"/>
      <protection/>
    </xf>
    <xf numFmtId="0" fontId="13" fillId="0" borderId="0" applyAlignment="0">
      <protection/>
    </xf>
    <xf numFmtId="0" fontId="14" fillId="0" borderId="0" applyAlignment="0">
      <protection/>
    </xf>
    <xf numFmtId="44" fontId="11" fillId="0" borderId="0" applyFont="0" applyFill="0" applyBorder="0" applyAlignment="0" applyProtection="0"/>
    <xf numFmtId="0" fontId="15" fillId="5" borderId="5">
      <alignment horizontal="left"/>
      <protection/>
    </xf>
    <xf numFmtId="0" fontId="16" fillId="5" borderId="0">
      <alignment horizontal="left"/>
      <protection/>
    </xf>
    <xf numFmtId="0" fontId="17" fillId="7" borderId="0">
      <alignment horizontal="left" vertical="top"/>
      <protection/>
    </xf>
    <xf numFmtId="0" fontId="18" fillId="8" borderId="0">
      <alignment horizontal="right" vertical="top" textRotation="90" wrapText="1"/>
      <protection/>
    </xf>
    <xf numFmtId="0" fontId="19" fillId="0" borderId="0" applyNumberFormat="0" applyFill="0" applyBorder="0" applyAlignment="0" applyProtection="0"/>
    <xf numFmtId="0" fontId="20" fillId="0" borderId="0" applyNumberFormat="0" applyFill="0" applyBorder="0" applyAlignment="0" applyProtection="0"/>
    <xf numFmtId="0" fontId="11" fillId="5" borderId="5">
      <alignment horizontal="centerContinuous" wrapText="1"/>
      <protection/>
    </xf>
    <xf numFmtId="0" fontId="21" fillId="7" borderId="0">
      <alignment horizontal="center" wrapText="1"/>
      <protection/>
    </xf>
    <xf numFmtId="0" fontId="4" fillId="5" borderId="7">
      <alignment wrapText="1"/>
      <protection/>
    </xf>
    <xf numFmtId="0" fontId="4" fillId="5" borderId="8">
      <alignment/>
      <protection/>
    </xf>
    <xf numFmtId="0" fontId="4" fillId="5" borderId="9">
      <alignment/>
      <protection/>
    </xf>
    <xf numFmtId="0" fontId="4" fillId="5" borderId="10">
      <alignment horizontal="center" wrapText="1"/>
      <protection/>
    </xf>
    <xf numFmtId="0" fontId="7" fillId="4" borderId="11">
      <alignment horizontal="left" vertical="top" wrapTex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lignment/>
      <protection/>
    </xf>
    <xf numFmtId="0" fontId="22"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1" fillId="0" borderId="0">
      <alignment/>
      <protection/>
    </xf>
    <xf numFmtId="0" fontId="16" fillId="0" borderId="0">
      <alignment/>
      <protection/>
    </xf>
    <xf numFmtId="0" fontId="23" fillId="0" borderId="0">
      <alignment horizontal="left"/>
      <protection/>
    </xf>
    <xf numFmtId="9" fontId="0" fillId="0" borderId="0" applyFont="0" applyFill="0" applyBorder="0" applyAlignment="0" applyProtection="0"/>
    <xf numFmtId="3" fontId="24" fillId="0" borderId="0" applyFont="0" applyFill="0" applyBorder="0" applyAlignment="0" applyProtection="0"/>
    <xf numFmtId="0" fontId="4" fillId="5" borderId="5">
      <alignment/>
      <protection/>
    </xf>
    <xf numFmtId="0" fontId="9" fillId="5" borderId="0">
      <alignment horizontal="right"/>
      <protection/>
    </xf>
    <xf numFmtId="0" fontId="25" fillId="7" borderId="0">
      <alignment horizontal="center"/>
      <protection/>
    </xf>
    <xf numFmtId="0" fontId="7" fillId="8" borderId="5">
      <alignment horizontal="left" vertical="top" wrapText="1"/>
      <protection/>
    </xf>
    <xf numFmtId="0" fontId="7" fillId="8" borderId="12">
      <alignment horizontal="left" vertical="top" wrapText="1"/>
      <protection/>
    </xf>
    <xf numFmtId="0" fontId="7" fillId="8" borderId="13">
      <alignment horizontal="left" vertical="top"/>
      <protection/>
    </xf>
    <xf numFmtId="0" fontId="17" fillId="9" borderId="0">
      <alignment horizontal="left"/>
      <protection/>
    </xf>
    <xf numFmtId="0" fontId="21" fillId="9" borderId="0">
      <alignment horizontal="left" wrapText="1"/>
      <protection/>
    </xf>
    <xf numFmtId="0" fontId="17" fillId="9" borderId="0">
      <alignment horizontal="left"/>
      <protection/>
    </xf>
    <xf numFmtId="0" fontId="26" fillId="5" borderId="0">
      <alignment/>
      <protection/>
    </xf>
    <xf numFmtId="0" fontId="17" fillId="9" borderId="0">
      <alignment horizontal="left"/>
      <protection/>
    </xf>
  </cellStyleXfs>
  <cellXfs count="243">
    <xf numFmtId="0" fontId="0" fillId="0" borderId="0" xfId="0" applyAlignment="1">
      <alignment/>
    </xf>
    <xf numFmtId="0" fontId="28" fillId="0" borderId="0" xfId="73" applyFont="1">
      <alignment/>
      <protection/>
    </xf>
    <xf numFmtId="0" fontId="11" fillId="0" borderId="0" xfId="73">
      <alignment/>
      <protection/>
    </xf>
    <xf numFmtId="0" fontId="29" fillId="0" borderId="0" xfId="73" applyFont="1" applyBorder="1">
      <alignment/>
      <protection/>
    </xf>
    <xf numFmtId="0" fontId="29" fillId="0" borderId="0" xfId="73" applyFont="1" applyFill="1" applyBorder="1">
      <alignment/>
      <protection/>
    </xf>
    <xf numFmtId="0" fontId="0" fillId="0" borderId="9" xfId="73" applyFont="1" applyBorder="1" applyAlignment="1">
      <alignment horizontal="left"/>
      <protection/>
    </xf>
    <xf numFmtId="0" fontId="0" fillId="0" borderId="9" xfId="73" applyFont="1" applyBorder="1" applyAlignment="1">
      <alignment horizontal="right" wrapText="1"/>
      <protection/>
    </xf>
    <xf numFmtId="0" fontId="30" fillId="0" borderId="0" xfId="73" applyFont="1" applyFill="1" applyBorder="1" applyAlignment="1">
      <alignment horizontal="right" wrapText="1"/>
      <protection/>
    </xf>
    <xf numFmtId="0" fontId="0" fillId="0" borderId="0" xfId="73" applyFont="1" applyAlignment="1">
      <alignment horizontal="right"/>
      <protection/>
    </xf>
    <xf numFmtId="0" fontId="26" fillId="0" borderId="0" xfId="73" applyFont="1" applyBorder="1" applyAlignment="1">
      <alignment horizontal="left"/>
      <protection/>
    </xf>
    <xf numFmtId="0" fontId="0" fillId="0" borderId="14" xfId="73" applyFont="1" applyBorder="1" applyAlignment="1">
      <alignment horizontal="right" wrapText="1"/>
      <protection/>
    </xf>
    <xf numFmtId="3" fontId="31" fillId="0" borderId="0" xfId="73" applyNumberFormat="1" applyFont="1" applyBorder="1" applyAlignment="1">
      <alignment horizontal="right"/>
      <protection/>
    </xf>
    <xf numFmtId="3" fontId="31" fillId="0" borderId="0" xfId="73" applyNumberFormat="1" applyFont="1" applyFill="1" applyBorder="1" applyAlignment="1">
      <alignment horizontal="right"/>
      <protection/>
    </xf>
    <xf numFmtId="0" fontId="0" fillId="0" borderId="0" xfId="73" applyFont="1" applyFill="1" applyBorder="1" applyAlignment="1">
      <alignment horizontal="right" wrapText="1"/>
      <protection/>
    </xf>
    <xf numFmtId="0" fontId="26" fillId="0" borderId="0" xfId="73" applyFont="1" applyAlignment="1">
      <alignment horizontal="right"/>
      <protection/>
    </xf>
    <xf numFmtId="0" fontId="26" fillId="10" borderId="15" xfId="73" applyFont="1" applyFill="1" applyBorder="1" applyAlignment="1">
      <alignment horizontal="left"/>
      <protection/>
    </xf>
    <xf numFmtId="3" fontId="26" fillId="10" borderId="15" xfId="73" applyNumberFormat="1" applyFont="1" applyFill="1" applyBorder="1" applyAlignment="1">
      <alignment horizontal="right"/>
      <protection/>
    </xf>
    <xf numFmtId="0" fontId="26" fillId="0" borderId="0" xfId="73" applyFont="1" applyFill="1" applyBorder="1" applyAlignment="1">
      <alignment horizontal="left"/>
      <protection/>
    </xf>
    <xf numFmtId="3" fontId="4" fillId="0" borderId="0" xfId="73" applyNumberFormat="1" applyFont="1" applyFill="1" applyBorder="1" applyAlignment="1">
      <alignment horizontal="right"/>
      <protection/>
    </xf>
    <xf numFmtId="0" fontId="4" fillId="0" borderId="0" xfId="73" applyFont="1" applyFill="1" applyBorder="1" applyAlignment="1">
      <alignment horizontal="right"/>
      <protection/>
    </xf>
    <xf numFmtId="0" fontId="4" fillId="0" borderId="0" xfId="73" applyFont="1" applyFill="1" applyBorder="1" applyAlignment="1">
      <alignment horizontal="left"/>
      <protection/>
    </xf>
    <xf numFmtId="0" fontId="4" fillId="0" borderId="0" xfId="73" applyFont="1" applyFill="1" applyBorder="1" applyAlignment="1">
      <alignment horizontal="left" indent="2"/>
      <protection/>
    </xf>
    <xf numFmtId="0" fontId="4" fillId="0" borderId="0" xfId="73" applyFont="1" applyFill="1" applyBorder="1">
      <alignment/>
      <protection/>
    </xf>
    <xf numFmtId="0" fontId="5" fillId="0" borderId="0" xfId="73" applyFont="1">
      <alignment/>
      <protection/>
    </xf>
    <xf numFmtId="0" fontId="29" fillId="0" borderId="0" xfId="73" applyFont="1" applyBorder="1">
      <alignment/>
      <protection/>
    </xf>
    <xf numFmtId="3" fontId="4" fillId="0" borderId="9" xfId="73" applyNumberFormat="1" applyFont="1" applyFill="1" applyBorder="1" applyAlignment="1">
      <alignment horizontal="right"/>
      <protection/>
    </xf>
    <xf numFmtId="0" fontId="5" fillId="0" borderId="0" xfId="73" applyNumberFormat="1" applyFont="1" applyFill="1" applyBorder="1" applyAlignment="1">
      <alignment wrapText="1"/>
      <protection/>
    </xf>
    <xf numFmtId="0" fontId="5" fillId="0" borderId="0" xfId="73" applyFont="1" applyBorder="1" applyAlignment="1">
      <alignment horizontal="left"/>
      <protection/>
    </xf>
    <xf numFmtId="4" fontId="4" fillId="0" borderId="0" xfId="73" applyNumberFormat="1" applyFont="1" applyBorder="1" applyAlignment="1">
      <alignment horizontal="right"/>
      <protection/>
    </xf>
    <xf numFmtId="0" fontId="11" fillId="0" borderId="0" xfId="73" applyBorder="1" applyAlignment="1">
      <alignment/>
      <protection/>
    </xf>
    <xf numFmtId="0" fontId="11" fillId="0" borderId="0" xfId="73" applyBorder="1">
      <alignment/>
      <protection/>
    </xf>
    <xf numFmtId="0" fontId="30" fillId="0" borderId="9" xfId="73" applyFont="1" applyBorder="1" applyAlignment="1">
      <alignment horizontal="right" wrapText="1"/>
      <protection/>
    </xf>
    <xf numFmtId="0" fontId="2" fillId="0" borderId="0" xfId="73" applyFont="1" applyFill="1" applyBorder="1" applyAlignment="1">
      <alignment horizontal="left" wrapText="1"/>
      <protection/>
    </xf>
    <xf numFmtId="9" fontId="30" fillId="0" borderId="0" xfId="73" applyNumberFormat="1" applyFont="1" applyFill="1" applyBorder="1" applyAlignment="1">
      <alignment/>
      <protection/>
    </xf>
    <xf numFmtId="172" fontId="32" fillId="0" borderId="0" xfId="73" applyNumberFormat="1" applyFont="1" applyFill="1" applyBorder="1" applyAlignment="1">
      <alignment vertical="center"/>
      <protection/>
    </xf>
    <xf numFmtId="3" fontId="26" fillId="0" borderId="0" xfId="73" applyNumberFormat="1" applyFont="1" applyFill="1" applyBorder="1" applyAlignment="1">
      <alignment horizontal="right"/>
      <protection/>
    </xf>
    <xf numFmtId="172" fontId="32" fillId="0" borderId="0" xfId="58" applyNumberFormat="1" applyFont="1" applyFill="1" applyBorder="1" applyAlignment="1" quotePrefix="1">
      <alignment vertical="center"/>
      <protection/>
    </xf>
    <xf numFmtId="172" fontId="5" fillId="0" borderId="0" xfId="58" applyNumberFormat="1" applyFont="1" applyFill="1" applyBorder="1" applyAlignment="1" quotePrefix="1">
      <alignment vertical="center"/>
      <protection/>
    </xf>
    <xf numFmtId="0" fontId="11" fillId="0" borderId="0" xfId="73" applyFont="1" applyFill="1" applyBorder="1">
      <alignment/>
      <protection/>
    </xf>
    <xf numFmtId="0" fontId="11" fillId="0" borderId="0" xfId="73" applyFont="1" applyFill="1" applyBorder="1" applyAlignment="1">
      <alignment horizontal="left" indent="2"/>
      <protection/>
    </xf>
    <xf numFmtId="4" fontId="5" fillId="0" borderId="0" xfId="73" applyNumberFormat="1" applyFont="1" applyFill="1" applyBorder="1" applyAlignment="1">
      <alignment horizontal="left"/>
      <protection/>
    </xf>
    <xf numFmtId="0" fontId="11" fillId="0" borderId="0" xfId="73" applyFill="1" applyBorder="1">
      <alignment/>
      <protection/>
    </xf>
    <xf numFmtId="3" fontId="5" fillId="0" borderId="0" xfId="73" applyNumberFormat="1" applyFont="1" applyFill="1" applyBorder="1" applyAlignment="1">
      <alignment horizontal="left"/>
      <protection/>
    </xf>
    <xf numFmtId="4" fontId="4" fillId="0" borderId="0" xfId="73" applyNumberFormat="1" applyFont="1" applyFill="1" applyBorder="1" applyAlignment="1">
      <alignment horizontal="right"/>
      <protection/>
    </xf>
    <xf numFmtId="0" fontId="26" fillId="0" borderId="0" xfId="73" applyFont="1" applyFill="1" applyAlignment="1">
      <alignment horizontal="right"/>
      <protection/>
    </xf>
    <xf numFmtId="0" fontId="0" fillId="0" borderId="0" xfId="73" applyFont="1" applyBorder="1" applyAlignment="1">
      <alignment horizontal="right" wrapText="1"/>
      <protection/>
    </xf>
    <xf numFmtId="0" fontId="30" fillId="0" borderId="0" xfId="73" applyFont="1" applyBorder="1" applyAlignment="1">
      <alignment horizontal="right" wrapText="1"/>
      <protection/>
    </xf>
    <xf numFmtId="0" fontId="28" fillId="0" borderId="0" xfId="73" applyFont="1" applyAlignment="1">
      <alignment wrapText="1"/>
      <protection/>
    </xf>
    <xf numFmtId="0" fontId="0" fillId="0" borderId="0" xfId="0" applyAlignment="1">
      <alignment wrapText="1"/>
    </xf>
    <xf numFmtId="0" fontId="2" fillId="0" borderId="0" xfId="73" applyFont="1" applyFill="1" applyBorder="1" applyAlignment="1">
      <alignment horizontal="left" vertical="center" wrapText="1"/>
      <protection/>
    </xf>
    <xf numFmtId="0" fontId="11" fillId="0" borderId="0" xfId="73" applyAlignment="1">
      <alignment vertical="center"/>
      <protection/>
    </xf>
    <xf numFmtId="0" fontId="34" fillId="0" borderId="0" xfId="73" applyFont="1" applyBorder="1" applyAlignment="1">
      <alignment horizontal="left" indent="3"/>
      <protection/>
    </xf>
    <xf numFmtId="0" fontId="34" fillId="0" borderId="0" xfId="73" applyFont="1" applyBorder="1" applyAlignment="1">
      <alignment horizontal="left" indent="5"/>
      <protection/>
    </xf>
    <xf numFmtId="0" fontId="26" fillId="10" borderId="0" xfId="73" applyFont="1" applyFill="1" applyBorder="1" applyAlignment="1">
      <alignment horizontal="left"/>
      <protection/>
    </xf>
    <xf numFmtId="0" fontId="36" fillId="0" borderId="0" xfId="73" applyFont="1" applyBorder="1" applyAlignment="1">
      <alignment horizontal="left" vertical="center" wrapText="1"/>
      <protection/>
    </xf>
    <xf numFmtId="172" fontId="32" fillId="0" borderId="16" xfId="58" applyNumberFormat="1" applyFont="1" applyFill="1" applyBorder="1" applyAlignment="1" quotePrefix="1">
      <alignment vertical="center"/>
      <protection/>
    </xf>
    <xf numFmtId="0" fontId="26" fillId="0" borderId="16" xfId="73" applyFont="1" applyBorder="1" applyAlignment="1">
      <alignment horizontal="right"/>
      <protection/>
    </xf>
    <xf numFmtId="0" fontId="4" fillId="0" borderId="0" xfId="73" applyFont="1" applyFill="1" applyBorder="1" applyAlignment="1">
      <alignment horizontal="left" indent="1"/>
      <protection/>
    </xf>
    <xf numFmtId="3" fontId="4" fillId="0" borderId="0" xfId="73" applyNumberFormat="1" applyFont="1" applyBorder="1" applyAlignment="1">
      <alignment/>
      <protection/>
    </xf>
    <xf numFmtId="3" fontId="4" fillId="0" borderId="0" xfId="73" applyNumberFormat="1" applyFont="1" applyFill="1" applyBorder="1" applyAlignment="1">
      <alignment/>
      <protection/>
    </xf>
    <xf numFmtId="0" fontId="33" fillId="0" borderId="0" xfId="0" applyFont="1" applyAlignment="1">
      <alignment horizontal="center" vertical="center" wrapText="1"/>
    </xf>
    <xf numFmtId="0" fontId="33" fillId="0" borderId="0" xfId="0" applyFont="1" applyAlignment="1">
      <alignment wrapText="1"/>
    </xf>
    <xf numFmtId="0" fontId="4" fillId="5" borderId="0" xfId="73" applyFont="1" applyFill="1" applyBorder="1" applyAlignment="1">
      <alignment horizontal="left" indent="1"/>
      <protection/>
    </xf>
    <xf numFmtId="3" fontId="4" fillId="5" borderId="0" xfId="73" applyNumberFormat="1" applyFont="1" applyFill="1" applyBorder="1" applyAlignment="1">
      <alignment horizontal="right"/>
      <protection/>
    </xf>
    <xf numFmtId="0" fontId="0" fillId="0" borderId="0" xfId="0" applyFill="1" applyAlignment="1">
      <alignment wrapText="1"/>
    </xf>
    <xf numFmtId="0" fontId="33" fillId="0" borderId="0" xfId="0" applyFont="1" applyFill="1" applyAlignment="1">
      <alignment wrapText="1"/>
    </xf>
    <xf numFmtId="0" fontId="0" fillId="0" borderId="0" xfId="0" applyFill="1" applyAlignment="1">
      <alignment/>
    </xf>
    <xf numFmtId="0" fontId="5" fillId="0" borderId="0" xfId="73" applyFont="1" applyFill="1">
      <alignment/>
      <protection/>
    </xf>
    <xf numFmtId="0" fontId="4" fillId="0" borderId="0" xfId="73" applyFont="1" applyFill="1" applyBorder="1" applyAlignment="1">
      <alignment horizontal="left" indent="3"/>
      <protection/>
    </xf>
    <xf numFmtId="0" fontId="4" fillId="0" borderId="0" xfId="73" applyFont="1" applyBorder="1" applyAlignment="1">
      <alignment horizontal="right" wrapText="1"/>
      <protection/>
    </xf>
    <xf numFmtId="0" fontId="4" fillId="0" borderId="0" xfId="73" applyNumberFormat="1" applyFont="1" applyFill="1" applyBorder="1" applyAlignment="1">
      <alignment horizontal="left" wrapText="1"/>
      <protection/>
    </xf>
    <xf numFmtId="0" fontId="4" fillId="0" borderId="0" xfId="0" applyFont="1" applyAlignment="1">
      <alignment horizontal="right" wrapText="1"/>
    </xf>
    <xf numFmtId="0" fontId="4" fillId="0" borderId="0" xfId="0" applyFont="1" applyAlignment="1">
      <alignment horizontal="right"/>
    </xf>
    <xf numFmtId="0" fontId="29" fillId="0" borderId="0" xfId="73" applyFont="1" applyBorder="1" applyAlignment="1">
      <alignment/>
      <protection/>
    </xf>
    <xf numFmtId="0" fontId="11" fillId="0" borderId="0" xfId="73" applyFont="1" applyFill="1" applyBorder="1" applyAlignment="1">
      <alignment/>
      <protection/>
    </xf>
    <xf numFmtId="0" fontId="16" fillId="11" borderId="0" xfId="65" applyFont="1" applyFill="1" applyBorder="1" applyAlignment="1">
      <alignment horizontal="center"/>
      <protection/>
    </xf>
    <xf numFmtId="0" fontId="16" fillId="0" borderId="0" xfId="65" applyFont="1" applyFill="1" applyBorder="1" applyAlignment="1">
      <alignment wrapText="1"/>
      <protection/>
    </xf>
    <xf numFmtId="0" fontId="16" fillId="0" borderId="0" xfId="65" applyFont="1" applyFill="1" applyBorder="1" applyAlignment="1">
      <alignment horizontal="right" wrapText="1"/>
      <protection/>
    </xf>
    <xf numFmtId="0" fontId="33" fillId="0" borderId="0" xfId="0" applyFont="1" applyBorder="1" applyAlignment="1">
      <alignment horizontal="center" vertical="center" wrapText="1"/>
    </xf>
    <xf numFmtId="0" fontId="4" fillId="5" borderId="0" xfId="73" applyFont="1" applyFill="1" applyBorder="1" applyAlignment="1">
      <alignment horizontal="left" wrapText="1" indent="1" shrinkToFit="1"/>
      <protection/>
    </xf>
    <xf numFmtId="0" fontId="11" fillId="0" borderId="0" xfId="73" applyFont="1" applyFill="1" applyBorder="1">
      <alignment/>
      <protection/>
    </xf>
    <xf numFmtId="0" fontId="16" fillId="11" borderId="0" xfId="66" applyFont="1" applyFill="1" applyBorder="1" applyAlignment="1">
      <alignment horizontal="center"/>
      <protection/>
    </xf>
    <xf numFmtId="0" fontId="0" fillId="0" borderId="0" xfId="0" applyBorder="1" applyAlignment="1">
      <alignment/>
    </xf>
    <xf numFmtId="0" fontId="16" fillId="0" borderId="0" xfId="66" applyFont="1" applyFill="1" applyBorder="1" applyAlignment="1">
      <alignment wrapText="1"/>
      <protection/>
    </xf>
    <xf numFmtId="0" fontId="16" fillId="0" borderId="0" xfId="66" applyFont="1" applyFill="1" applyBorder="1" applyAlignment="1">
      <alignment horizontal="right" wrapText="1"/>
      <protection/>
    </xf>
    <xf numFmtId="0" fontId="0" fillId="0" borderId="0" xfId="0" applyBorder="1" applyAlignment="1">
      <alignment wrapText="1"/>
    </xf>
    <xf numFmtId="0" fontId="0" fillId="0" borderId="0" xfId="0" applyFill="1" applyBorder="1" applyAlignment="1">
      <alignment wrapText="1"/>
    </xf>
    <xf numFmtId="0" fontId="11" fillId="0" borderId="14" xfId="73" applyBorder="1" applyAlignment="1">
      <alignment vertical="center"/>
      <protection/>
    </xf>
    <xf numFmtId="0" fontId="29" fillId="0" borderId="0" xfId="73" applyFont="1" applyFill="1" applyBorder="1" applyAlignment="1">
      <alignment/>
      <protection/>
    </xf>
    <xf numFmtId="0" fontId="5" fillId="0" borderId="0" xfId="73" applyNumberFormat="1" applyFont="1" applyFill="1" applyBorder="1" applyAlignment="1">
      <alignment/>
      <protection/>
    </xf>
    <xf numFmtId="0" fontId="16" fillId="11" borderId="0" xfId="67" applyFont="1" applyFill="1" applyBorder="1" applyAlignment="1">
      <alignment horizontal="center"/>
      <protection/>
    </xf>
    <xf numFmtId="0" fontId="0" fillId="0" borderId="0" xfId="0" applyBorder="1" applyAlignment="1">
      <alignment/>
    </xf>
    <xf numFmtId="0" fontId="16" fillId="0" borderId="0" xfId="67" applyFont="1" applyFill="1" applyBorder="1" applyAlignment="1">
      <alignment wrapText="1"/>
      <protection/>
    </xf>
    <xf numFmtId="0" fontId="16" fillId="0" borderId="0" xfId="67" applyFont="1" applyFill="1" applyBorder="1" applyAlignment="1">
      <alignment horizontal="right" wrapText="1"/>
      <protection/>
    </xf>
    <xf numFmtId="0" fontId="0" fillId="0" borderId="0" xfId="73" applyFont="1" applyBorder="1" applyAlignment="1">
      <alignment horizontal="right"/>
      <protection/>
    </xf>
    <xf numFmtId="0" fontId="33" fillId="0" borderId="0" xfId="0" applyFont="1" applyBorder="1" applyAlignment="1">
      <alignment horizontal="center" vertical="center"/>
    </xf>
    <xf numFmtId="0" fontId="26" fillId="0" borderId="0" xfId="73" applyFont="1" applyBorder="1" applyAlignment="1">
      <alignment horizontal="right"/>
      <protection/>
    </xf>
    <xf numFmtId="0" fontId="16" fillId="0" borderId="0" xfId="67" applyBorder="1">
      <alignment/>
      <protection/>
    </xf>
    <xf numFmtId="0" fontId="4" fillId="0" borderId="9" xfId="73" applyFont="1" applyFill="1" applyBorder="1" applyAlignment="1">
      <alignment horizontal="left" indent="3"/>
      <protection/>
    </xf>
    <xf numFmtId="4" fontId="4" fillId="0" borderId="9" xfId="73" applyNumberFormat="1" applyFont="1" applyFill="1" applyBorder="1" applyAlignment="1">
      <alignment horizontal="right"/>
      <protection/>
    </xf>
    <xf numFmtId="0" fontId="4" fillId="0" borderId="0" xfId="73" applyFont="1" applyFill="1" applyBorder="1" applyAlignment="1">
      <alignment horizontal="left" indent="4"/>
      <protection/>
    </xf>
    <xf numFmtId="0" fontId="4" fillId="0" borderId="0" xfId="73" applyFont="1" applyFill="1" applyBorder="1" applyAlignment="1">
      <alignment horizontal="left" indent="7"/>
      <protection/>
    </xf>
    <xf numFmtId="3" fontId="16" fillId="0" borderId="0" xfId="67" applyNumberFormat="1" applyFont="1" applyFill="1" applyBorder="1" applyAlignment="1">
      <alignment wrapText="1"/>
      <protection/>
    </xf>
    <xf numFmtId="0" fontId="4" fillId="5" borderId="0" xfId="73" applyFont="1" applyFill="1" applyBorder="1" applyAlignment="1">
      <alignment horizontal="left"/>
      <protection/>
    </xf>
    <xf numFmtId="0" fontId="4" fillId="5" borderId="0" xfId="73" applyFont="1" applyFill="1" applyBorder="1" applyAlignment="1">
      <alignment horizontal="left" wrapText="1" indent="3"/>
      <protection/>
    </xf>
    <xf numFmtId="0" fontId="4" fillId="0" borderId="9" xfId="73" applyFont="1" applyFill="1" applyBorder="1" applyAlignment="1">
      <alignment horizontal="left" indent="4"/>
      <protection/>
    </xf>
    <xf numFmtId="3" fontId="4" fillId="5" borderId="0" xfId="73" applyNumberFormat="1" applyFont="1" applyFill="1" applyBorder="1" applyAlignment="1">
      <alignment horizontal="right" vertical="center"/>
      <protection/>
    </xf>
    <xf numFmtId="0" fontId="16" fillId="11" borderId="0" xfId="69" applyFont="1" applyFill="1" applyBorder="1" applyAlignment="1">
      <alignment horizontal="center"/>
      <protection/>
    </xf>
    <xf numFmtId="0" fontId="16" fillId="0" borderId="0" xfId="69" applyFont="1" applyFill="1" applyBorder="1" applyAlignment="1">
      <alignment wrapText="1"/>
      <protection/>
    </xf>
    <xf numFmtId="0" fontId="16" fillId="0" borderId="0" xfId="69" applyFont="1" applyFill="1" applyBorder="1" applyAlignment="1">
      <alignment horizontal="right" wrapText="1"/>
      <protection/>
    </xf>
    <xf numFmtId="0" fontId="26" fillId="0" borderId="0" xfId="73" applyFont="1" applyFill="1" applyBorder="1" applyAlignment="1">
      <alignment horizontal="right"/>
      <protection/>
    </xf>
    <xf numFmtId="0" fontId="16" fillId="11" borderId="0" xfId="74" applyFont="1" applyFill="1" applyBorder="1" applyAlignment="1">
      <alignment horizontal="center"/>
      <protection/>
    </xf>
    <xf numFmtId="0" fontId="16" fillId="0" borderId="0" xfId="74" applyFont="1" applyFill="1" applyBorder="1" applyAlignment="1">
      <alignment horizontal="right" wrapText="1"/>
      <protection/>
    </xf>
    <xf numFmtId="0" fontId="16" fillId="0" borderId="0" xfId="74" applyFont="1" applyFill="1" applyBorder="1" applyAlignment="1">
      <alignment wrapText="1"/>
      <protection/>
    </xf>
    <xf numFmtId="0" fontId="33" fillId="0" borderId="0" xfId="0" applyFont="1" applyFill="1" applyBorder="1" applyAlignment="1">
      <alignment wrapText="1"/>
    </xf>
    <xf numFmtId="0" fontId="0" fillId="0" borderId="0" xfId="0" applyFill="1" applyBorder="1" applyAlignment="1">
      <alignment/>
    </xf>
    <xf numFmtId="0" fontId="5" fillId="0" borderId="0" xfId="73" applyFont="1" applyFill="1" applyBorder="1">
      <alignment/>
      <protection/>
    </xf>
    <xf numFmtId="0" fontId="4" fillId="0" borderId="0" xfId="0" applyFont="1" applyBorder="1" applyAlignment="1">
      <alignment horizontal="right" wrapText="1"/>
    </xf>
    <xf numFmtId="0" fontId="16" fillId="11" borderId="0" xfId="70" applyFont="1" applyFill="1" applyBorder="1" applyAlignment="1">
      <alignment horizontal="center"/>
      <protection/>
    </xf>
    <xf numFmtId="0" fontId="16" fillId="0" borderId="0" xfId="70" applyFont="1" applyFill="1" applyBorder="1" applyAlignment="1">
      <alignment wrapText="1"/>
      <protection/>
    </xf>
    <xf numFmtId="0" fontId="16" fillId="0" borderId="0" xfId="70" applyFont="1" applyFill="1" applyBorder="1" applyAlignment="1">
      <alignment horizontal="right" wrapText="1"/>
      <protection/>
    </xf>
    <xf numFmtId="0" fontId="4" fillId="0" borderId="0" xfId="73" applyFont="1" applyFill="1" applyBorder="1" applyAlignment="1">
      <alignment horizontal="left" indent="5"/>
      <protection/>
    </xf>
    <xf numFmtId="0" fontId="4" fillId="0" borderId="9" xfId="73" applyFont="1" applyFill="1" applyBorder="1" applyAlignment="1">
      <alignment horizontal="left" indent="5"/>
      <protection/>
    </xf>
    <xf numFmtId="0" fontId="16" fillId="11" borderId="0" xfId="71" applyFont="1" applyFill="1" applyBorder="1" applyAlignment="1">
      <alignment horizontal="center"/>
      <protection/>
    </xf>
    <xf numFmtId="0" fontId="16" fillId="0" borderId="0" xfId="71" applyFont="1" applyFill="1" applyBorder="1" applyAlignment="1">
      <alignment wrapText="1"/>
      <protection/>
    </xf>
    <xf numFmtId="0" fontId="16" fillId="0" borderId="0" xfId="71" applyFont="1" applyFill="1" applyBorder="1" applyAlignment="1">
      <alignment horizontal="right" wrapText="1"/>
      <protection/>
    </xf>
    <xf numFmtId="0" fontId="16" fillId="11" borderId="0" xfId="72" applyFont="1" applyFill="1" applyBorder="1" applyAlignment="1">
      <alignment horizontal="center"/>
      <protection/>
    </xf>
    <xf numFmtId="0" fontId="16" fillId="0" borderId="0" xfId="72" applyFont="1" applyFill="1" applyBorder="1" applyAlignment="1">
      <alignment wrapText="1"/>
      <protection/>
    </xf>
    <xf numFmtId="0" fontId="16" fillId="0" borderId="0" xfId="72" applyFont="1" applyFill="1" applyBorder="1" applyAlignment="1">
      <alignment horizontal="right" wrapText="1"/>
      <protection/>
    </xf>
    <xf numFmtId="0" fontId="16" fillId="0" borderId="0" xfId="57" applyFont="1" applyFill="1" applyBorder="1" applyAlignment="1">
      <alignment wrapText="1"/>
      <protection/>
    </xf>
    <xf numFmtId="0" fontId="16" fillId="0" borderId="0" xfId="57" applyFont="1" applyFill="1" applyBorder="1" applyAlignment="1">
      <alignment horizontal="right" wrapText="1"/>
      <protection/>
    </xf>
    <xf numFmtId="0" fontId="16" fillId="11" borderId="0" xfId="59" applyFont="1" applyFill="1" applyBorder="1" applyAlignment="1">
      <alignment horizontal="center"/>
      <protection/>
    </xf>
    <xf numFmtId="0" fontId="16" fillId="0" borderId="0" xfId="59" applyFont="1" applyFill="1" applyBorder="1" applyAlignment="1">
      <alignment wrapText="1"/>
      <protection/>
    </xf>
    <xf numFmtId="0" fontId="16" fillId="0" borderId="0" xfId="59" applyFont="1" applyFill="1" applyBorder="1" applyAlignment="1">
      <alignment horizontal="right" wrapText="1"/>
      <protection/>
    </xf>
    <xf numFmtId="0" fontId="4" fillId="0" borderId="0" xfId="73" applyFont="1" applyFill="1" applyBorder="1" applyAlignment="1">
      <alignment horizontal="left" wrapText="1" indent="2"/>
      <protection/>
    </xf>
    <xf numFmtId="0" fontId="4" fillId="0" borderId="9" xfId="73" applyFont="1" applyFill="1" applyBorder="1" applyAlignment="1">
      <alignment horizontal="left" wrapText="1" indent="2"/>
      <protection/>
    </xf>
    <xf numFmtId="0" fontId="16" fillId="0" borderId="0" xfId="67" applyFont="1" applyFill="1" applyBorder="1" applyAlignment="1">
      <alignment horizontal="center"/>
      <protection/>
    </xf>
    <xf numFmtId="0" fontId="0" fillId="0" borderId="0" xfId="0" applyFill="1" applyBorder="1" applyAlignment="1">
      <alignment/>
    </xf>
    <xf numFmtId="0" fontId="16" fillId="0" borderId="0" xfId="67" applyFont="1" applyFill="1" applyBorder="1" applyAlignment="1">
      <alignment wrapText="1"/>
      <protection/>
    </xf>
    <xf numFmtId="0" fontId="16" fillId="0" borderId="0" xfId="67" applyFont="1" applyFill="1" applyBorder="1" applyAlignment="1">
      <alignment horizontal="right" wrapText="1"/>
      <protection/>
    </xf>
    <xf numFmtId="0" fontId="33" fillId="0" borderId="0" xfId="0" applyFont="1" applyFill="1" applyBorder="1" applyAlignment="1">
      <alignment horizontal="center" vertical="center"/>
    </xf>
    <xf numFmtId="0" fontId="16" fillId="0" borderId="0" xfId="67" applyFill="1" applyBorder="1">
      <alignment/>
      <protection/>
    </xf>
    <xf numFmtId="0" fontId="0" fillId="0" borderId="0" xfId="73" applyFont="1" applyFill="1" applyBorder="1" applyAlignment="1">
      <alignment horizontal="left"/>
      <protection/>
    </xf>
    <xf numFmtId="0" fontId="5" fillId="0" borderId="0" xfId="73" applyFont="1" applyFill="1" applyBorder="1" applyAlignment="1">
      <alignment horizontal="left"/>
      <protection/>
    </xf>
    <xf numFmtId="0" fontId="2" fillId="0" borderId="0" xfId="73" applyFont="1" applyFill="1" applyBorder="1" applyAlignment="1">
      <alignment horizontal="left"/>
      <protection/>
    </xf>
    <xf numFmtId="0" fontId="0" fillId="0" borderId="0" xfId="73" applyFont="1" applyFill="1" applyBorder="1" applyAlignment="1">
      <alignment horizontal="right"/>
      <protection/>
    </xf>
    <xf numFmtId="0" fontId="30" fillId="0" borderId="0" xfId="73" applyFont="1" applyFill="1" applyBorder="1" applyAlignment="1">
      <alignment horizontal="right"/>
      <protection/>
    </xf>
    <xf numFmtId="0" fontId="5" fillId="0" borderId="0" xfId="73" applyNumberFormat="1" applyFont="1" applyFill="1" applyBorder="1" applyAlignment="1">
      <alignment horizontal="left"/>
      <protection/>
    </xf>
    <xf numFmtId="0" fontId="16" fillId="11" borderId="0" xfId="60" applyFont="1" applyFill="1" applyBorder="1" applyAlignment="1">
      <alignment horizontal="center"/>
      <protection/>
    </xf>
    <xf numFmtId="0" fontId="16" fillId="0" borderId="0" xfId="60" applyFont="1" applyFill="1" applyBorder="1" applyAlignment="1">
      <alignment wrapText="1"/>
      <protection/>
    </xf>
    <xf numFmtId="0" fontId="16" fillId="0" borderId="0" xfId="60" applyFont="1" applyFill="1" applyBorder="1" applyAlignment="1">
      <alignment horizontal="right" wrapText="1"/>
      <protection/>
    </xf>
    <xf numFmtId="0" fontId="4" fillId="5" borderId="0" xfId="73" applyFont="1" applyFill="1" applyBorder="1" applyAlignment="1">
      <alignment horizontal="left" wrapText="1" indent="2"/>
      <protection/>
    </xf>
    <xf numFmtId="0" fontId="16" fillId="11" borderId="0" xfId="61" applyFont="1" applyFill="1" applyBorder="1" applyAlignment="1">
      <alignment horizontal="center"/>
      <protection/>
    </xf>
    <xf numFmtId="0" fontId="16" fillId="0" borderId="0" xfId="61" applyFont="1" applyFill="1" applyBorder="1" applyAlignment="1">
      <alignment wrapText="1"/>
      <protection/>
    </xf>
    <xf numFmtId="0" fontId="16" fillId="0" borderId="0" xfId="61" applyFont="1" applyFill="1" applyBorder="1" applyAlignment="1">
      <alignment horizontal="right" wrapText="1"/>
      <protection/>
    </xf>
    <xf numFmtId="0" fontId="16" fillId="11" borderId="0" xfId="62" applyFont="1" applyFill="1" applyBorder="1" applyAlignment="1">
      <alignment horizontal="center"/>
      <protection/>
    </xf>
    <xf numFmtId="0" fontId="16" fillId="0" borderId="0" xfId="62" applyFont="1" applyFill="1" applyBorder="1" applyAlignment="1">
      <alignment wrapText="1"/>
      <protection/>
    </xf>
    <xf numFmtId="0" fontId="16" fillId="0" borderId="0" xfId="62" applyFont="1" applyFill="1" applyBorder="1" applyAlignment="1">
      <alignment horizontal="right" wrapText="1"/>
      <protection/>
    </xf>
    <xf numFmtId="0" fontId="11" fillId="0" borderId="0" xfId="73" applyAlignment="1">
      <alignment/>
      <protection/>
    </xf>
    <xf numFmtId="0" fontId="0" fillId="0" borderId="0" xfId="0" applyAlignment="1">
      <alignment horizontal="left"/>
    </xf>
    <xf numFmtId="0" fontId="16" fillId="0" borderId="0" xfId="60" applyFont="1" applyFill="1" applyBorder="1" applyAlignment="1">
      <alignment horizontal="center"/>
      <protection/>
    </xf>
    <xf numFmtId="0" fontId="4" fillId="0" borderId="0" xfId="73" applyFont="1" applyFill="1" applyBorder="1" applyAlignment="1">
      <alignment horizontal="left" wrapText="1" indent="4"/>
      <protection/>
    </xf>
    <xf numFmtId="3" fontId="4" fillId="0" borderId="0" xfId="73" applyNumberFormat="1" applyFont="1" applyFill="1" applyBorder="1" applyAlignment="1">
      <alignment horizontal="right" vertical="center"/>
      <protection/>
    </xf>
    <xf numFmtId="0" fontId="16" fillId="11" borderId="0" xfId="63" applyFont="1" applyFill="1" applyBorder="1" applyAlignment="1">
      <alignment horizontal="center"/>
      <protection/>
    </xf>
    <xf numFmtId="0" fontId="16" fillId="0" borderId="0" xfId="63" applyFont="1" applyFill="1" applyBorder="1" applyAlignment="1">
      <alignment wrapText="1"/>
      <protection/>
    </xf>
    <xf numFmtId="0" fontId="16" fillId="0" borderId="0" xfId="63" applyFont="1" applyFill="1" applyBorder="1" applyAlignment="1">
      <alignment horizontal="right" wrapText="1"/>
      <protection/>
    </xf>
    <xf numFmtId="0" fontId="16" fillId="11" borderId="0" xfId="64" applyFont="1" applyFill="1" applyBorder="1" applyAlignment="1">
      <alignment horizontal="center"/>
      <protection/>
    </xf>
    <xf numFmtId="0" fontId="16" fillId="0" borderId="0" xfId="64" applyFont="1" applyFill="1" applyBorder="1" applyAlignment="1">
      <alignment wrapText="1"/>
      <protection/>
    </xf>
    <xf numFmtId="0" fontId="16" fillId="0" borderId="0" xfId="64" applyFont="1" applyFill="1" applyBorder="1" applyAlignment="1">
      <alignment horizontal="right" wrapText="1"/>
      <protection/>
    </xf>
    <xf numFmtId="0" fontId="19" fillId="0" borderId="0" xfId="44" applyBorder="1" applyAlignment="1">
      <alignment horizontal="left" indent="3"/>
    </xf>
    <xf numFmtId="0" fontId="39" fillId="0" borderId="0" xfId="73" applyFont="1" applyFill="1" applyBorder="1">
      <alignment/>
      <protection/>
    </xf>
    <xf numFmtId="0" fontId="40" fillId="0" borderId="0" xfId="73" applyFont="1" applyFill="1" applyBorder="1" applyAlignment="1">
      <alignment horizontal="right" wrapText="1"/>
      <protection/>
    </xf>
    <xf numFmtId="0" fontId="41" fillId="0" borderId="0" xfId="73" applyFont="1" applyFill="1" applyBorder="1" applyAlignment="1">
      <alignment horizontal="left" indent="1"/>
      <protection/>
    </xf>
    <xf numFmtId="0" fontId="41" fillId="0" borderId="0" xfId="73" applyFont="1" applyFill="1" applyBorder="1" applyAlignment="1">
      <alignment horizontal="right"/>
      <protection/>
    </xf>
    <xf numFmtId="0" fontId="39" fillId="0" borderId="0" xfId="73" applyFont="1" applyFill="1" applyBorder="1" applyAlignment="1">
      <alignment horizontal="left" indent="2"/>
      <protection/>
    </xf>
    <xf numFmtId="0" fontId="41" fillId="0" borderId="0" xfId="73" applyFont="1" applyFill="1" applyBorder="1" applyAlignment="1">
      <alignment horizontal="left" indent="3"/>
      <protection/>
    </xf>
    <xf numFmtId="0" fontId="41" fillId="0" borderId="0" xfId="73" applyFont="1" applyFill="1" applyBorder="1" applyAlignment="1">
      <alignment horizontal="right"/>
      <protection/>
    </xf>
    <xf numFmtId="0" fontId="41" fillId="0" borderId="0" xfId="73" applyFont="1" applyBorder="1" applyAlignment="1">
      <alignment horizontal="right" wrapText="1"/>
      <protection/>
    </xf>
    <xf numFmtId="0" fontId="39" fillId="0" borderId="0" xfId="73" applyFont="1" applyFill="1" applyBorder="1">
      <alignment/>
      <protection/>
    </xf>
    <xf numFmtId="0" fontId="39" fillId="0" borderId="0" xfId="73" applyFont="1" applyFill="1" applyBorder="1" applyAlignment="1">
      <alignment horizontal="left" indent="2"/>
      <protection/>
    </xf>
    <xf numFmtId="0" fontId="39" fillId="0" borderId="0" xfId="67" applyFont="1" applyFill="1" applyBorder="1" applyAlignment="1">
      <alignment wrapText="1"/>
      <protection/>
    </xf>
    <xf numFmtId="0" fontId="39" fillId="0" borderId="0" xfId="67" applyFont="1" applyFill="1" applyBorder="1" applyAlignment="1">
      <alignment horizontal="right" wrapText="1"/>
      <protection/>
    </xf>
    <xf numFmtId="0" fontId="39" fillId="0" borderId="0" xfId="67" applyFont="1" applyFill="1" applyBorder="1" applyAlignment="1">
      <alignment horizontal="center"/>
      <protection/>
    </xf>
    <xf numFmtId="0" fontId="39" fillId="0" borderId="0" xfId="68" applyFont="1" applyFill="1" applyBorder="1" applyAlignment="1">
      <alignment horizontal="center"/>
      <protection/>
    </xf>
    <xf numFmtId="0" fontId="41" fillId="0" borderId="0" xfId="73" applyFont="1" applyFill="1" applyBorder="1" applyAlignment="1">
      <alignment horizontal="left" indent="2"/>
      <protection/>
    </xf>
    <xf numFmtId="0" fontId="39" fillId="0" borderId="0" xfId="68" applyFont="1" applyFill="1" applyBorder="1" applyAlignment="1">
      <alignment wrapText="1"/>
      <protection/>
    </xf>
    <xf numFmtId="0" fontId="39" fillId="0" borderId="0" xfId="68" applyFont="1" applyFill="1" applyBorder="1" applyAlignment="1">
      <alignment horizontal="right" wrapText="1"/>
      <protection/>
    </xf>
    <xf numFmtId="0" fontId="41" fillId="0" borderId="0" xfId="73" applyFont="1" applyFill="1" applyBorder="1" applyAlignment="1">
      <alignment horizontal="left" wrapText="1" indent="2"/>
      <protection/>
    </xf>
    <xf numFmtId="0" fontId="43" fillId="0" borderId="0" xfId="73" applyFont="1" applyFill="1" applyBorder="1" applyAlignment="1">
      <alignment horizontal="right"/>
      <protection/>
    </xf>
    <xf numFmtId="0" fontId="43" fillId="0" borderId="0" xfId="73" applyFont="1" applyFill="1" applyAlignment="1">
      <alignment horizontal="right"/>
      <protection/>
    </xf>
    <xf numFmtId="0" fontId="44" fillId="0" borderId="0" xfId="73" applyNumberFormat="1" applyFont="1" applyFill="1" applyBorder="1" applyAlignment="1">
      <alignment/>
      <protection/>
    </xf>
    <xf numFmtId="0" fontId="39" fillId="0" borderId="0" xfId="67" applyFont="1" applyFill="1" applyBorder="1">
      <alignment/>
      <protection/>
    </xf>
    <xf numFmtId="0" fontId="39" fillId="0" borderId="0" xfId="73" applyFont="1" applyFill="1" applyBorder="1" applyAlignment="1">
      <alignment/>
      <protection/>
    </xf>
    <xf numFmtId="0" fontId="19" fillId="0" borderId="0" xfId="44" applyBorder="1" applyAlignment="1">
      <alignment horizontal="left" indent="5"/>
    </xf>
    <xf numFmtId="0" fontId="41" fillId="0" borderId="0" xfId="73" applyNumberFormat="1" applyFont="1" applyFill="1" applyBorder="1" applyAlignment="1">
      <alignment horizontal="left" wrapText="1"/>
      <protection/>
    </xf>
    <xf numFmtId="0" fontId="39" fillId="0" borderId="0" xfId="74" applyFont="1" applyFill="1" applyBorder="1" applyAlignment="1">
      <alignment wrapText="1"/>
      <protection/>
    </xf>
    <xf numFmtId="0" fontId="41" fillId="0" borderId="0" xfId="73" applyFont="1" applyFill="1" applyBorder="1" applyAlignment="1">
      <alignment horizontal="left" indent="4"/>
      <protection/>
    </xf>
    <xf numFmtId="0" fontId="41" fillId="0" borderId="0" xfId="0" applyFont="1" applyBorder="1" applyAlignment="1">
      <alignment horizontal="right" wrapText="1"/>
    </xf>
    <xf numFmtId="3" fontId="41" fillId="0" borderId="0" xfId="73" applyNumberFormat="1" applyFont="1" applyFill="1" applyBorder="1" applyAlignment="1">
      <alignment/>
      <protection/>
    </xf>
    <xf numFmtId="0" fontId="40" fillId="0" borderId="0" xfId="0" applyFont="1" applyFill="1" applyBorder="1" applyAlignment="1">
      <alignment wrapText="1"/>
    </xf>
    <xf numFmtId="0" fontId="39" fillId="0" borderId="0" xfId="74" applyFont="1" applyFill="1" applyBorder="1" applyAlignment="1">
      <alignment wrapText="1"/>
      <protection/>
    </xf>
    <xf numFmtId="0" fontId="39" fillId="0" borderId="0" xfId="74" applyFont="1" applyFill="1" applyBorder="1" applyAlignment="1">
      <alignment horizontal="right" wrapText="1"/>
      <protection/>
    </xf>
    <xf numFmtId="0" fontId="41" fillId="0" borderId="0" xfId="0" applyFont="1" applyFill="1" applyBorder="1" applyAlignment="1">
      <alignment horizontal="right" wrapText="1"/>
    </xf>
    <xf numFmtId="0" fontId="41" fillId="0" borderId="0" xfId="73" applyFont="1" applyFill="1" applyBorder="1" applyAlignment="1">
      <alignment horizontal="left" indent="1"/>
      <protection/>
    </xf>
    <xf numFmtId="3" fontId="41" fillId="0" borderId="0" xfId="73" applyNumberFormat="1" applyFont="1" applyBorder="1" applyAlignment="1">
      <alignment/>
      <protection/>
    </xf>
    <xf numFmtId="0" fontId="39" fillId="0" borderId="0" xfId="67" applyFont="1" applyFill="1" applyBorder="1" applyAlignment="1">
      <alignment wrapText="1"/>
      <protection/>
    </xf>
    <xf numFmtId="0" fontId="39" fillId="0" borderId="0" xfId="67" applyFont="1" applyFill="1" applyBorder="1" applyAlignment="1">
      <alignment horizontal="right" wrapText="1"/>
      <protection/>
    </xf>
    <xf numFmtId="0" fontId="39" fillId="0" borderId="0" xfId="67" applyFont="1" applyBorder="1">
      <alignment/>
      <protection/>
    </xf>
    <xf numFmtId="0" fontId="40" fillId="0" borderId="0" xfId="0" applyFont="1" applyBorder="1" applyAlignment="1">
      <alignment/>
    </xf>
    <xf numFmtId="0" fontId="39" fillId="11" borderId="0" xfId="67" applyFont="1" applyFill="1" applyBorder="1" applyAlignment="1">
      <alignment horizontal="center"/>
      <protection/>
    </xf>
    <xf numFmtId="0" fontId="44" fillId="0" borderId="0" xfId="73" applyNumberFormat="1" applyFont="1" applyFill="1" applyBorder="1" applyAlignment="1">
      <alignment/>
      <protection/>
    </xf>
    <xf numFmtId="0" fontId="39" fillId="0" borderId="0" xfId="73" applyFont="1" applyFill="1" applyBorder="1" applyAlignment="1">
      <alignment/>
      <protection/>
    </xf>
    <xf numFmtId="0" fontId="41" fillId="0" borderId="0" xfId="73" applyFont="1" applyFill="1" applyBorder="1" applyAlignment="1">
      <alignment horizontal="left"/>
      <protection/>
    </xf>
    <xf numFmtId="0" fontId="39" fillId="0" borderId="0" xfId="67" applyFont="1" applyFill="1" applyBorder="1" applyAlignment="1">
      <alignment wrapText="1"/>
      <protection/>
    </xf>
    <xf numFmtId="0" fontId="39" fillId="0" borderId="0" xfId="67" applyFont="1" applyFill="1" applyBorder="1" applyAlignment="1">
      <alignment horizontal="right" wrapText="1"/>
      <protection/>
    </xf>
    <xf numFmtId="0" fontId="39" fillId="11" borderId="0" xfId="67" applyFont="1" applyFill="1" applyBorder="1" applyAlignment="1">
      <alignment horizontal="center"/>
      <protection/>
    </xf>
    <xf numFmtId="0" fontId="41" fillId="0" borderId="0" xfId="73" applyFont="1" applyFill="1" applyBorder="1" applyAlignment="1">
      <alignment horizontal="left" indent="3"/>
      <protection/>
    </xf>
    <xf numFmtId="0" fontId="41" fillId="0" borderId="0" xfId="73" applyFont="1" applyFill="1" applyBorder="1" applyAlignment="1">
      <alignment horizontal="left" indent="4"/>
      <protection/>
    </xf>
    <xf numFmtId="0" fontId="39" fillId="0" borderId="0" xfId="67" applyFont="1" applyBorder="1">
      <alignment/>
      <protection/>
    </xf>
    <xf numFmtId="0" fontId="41" fillId="0" borderId="0" xfId="73" applyFont="1" applyFill="1" applyBorder="1" applyAlignment="1">
      <alignment horizontal="left" wrapText="1" indent="4"/>
      <protection/>
    </xf>
    <xf numFmtId="0" fontId="19" fillId="0" borderId="0" xfId="44" applyFont="1" applyBorder="1" applyAlignment="1">
      <alignment horizontal="left" indent="3"/>
    </xf>
    <xf numFmtId="0" fontId="0" fillId="0" borderId="0" xfId="0" applyAlignment="1">
      <alignment/>
    </xf>
    <xf numFmtId="0" fontId="36" fillId="0" borderId="14" xfId="73" applyFont="1" applyBorder="1" applyAlignment="1">
      <alignment horizontal="left" vertical="center" wrapText="1"/>
      <protection/>
    </xf>
    <xf numFmtId="0" fontId="28" fillId="0" borderId="0" xfId="73" applyFont="1" applyAlignment="1">
      <alignment horizontal="left" wrapText="1"/>
      <protection/>
    </xf>
    <xf numFmtId="0" fontId="34" fillId="0" borderId="0" xfId="73" applyFont="1" applyBorder="1" applyAlignment="1">
      <alignment horizontal="left" wrapText="1" indent="5"/>
      <protection/>
    </xf>
    <xf numFmtId="0" fontId="0" fillId="0" borderId="0" xfId="0" applyAlignment="1">
      <alignment horizontal="left" wrapText="1" indent="5"/>
    </xf>
    <xf numFmtId="0" fontId="38" fillId="5" borderId="17" xfId="73" applyFont="1" applyFill="1" applyBorder="1" applyAlignment="1">
      <alignment horizontal="left"/>
      <protection/>
    </xf>
    <xf numFmtId="0" fontId="36" fillId="0" borderId="16" xfId="73" applyFont="1" applyBorder="1" applyAlignment="1">
      <alignment horizontal="left" vertical="center" wrapText="1" indent="3"/>
      <protection/>
    </xf>
    <xf numFmtId="0" fontId="35" fillId="0" borderId="0" xfId="73" applyFont="1" applyBorder="1" applyAlignment="1">
      <alignment horizontal="left" wrapText="1" indent="2"/>
      <protection/>
    </xf>
    <xf numFmtId="0" fontId="0" fillId="0" borderId="0" xfId="0" applyAlignment="1">
      <alignment horizontal="left" wrapText="1" indent="2"/>
    </xf>
    <xf numFmtId="0" fontId="36" fillId="0" borderId="0" xfId="73" applyFont="1" applyBorder="1" applyAlignment="1">
      <alignment horizontal="left" vertical="center" wrapText="1"/>
      <protection/>
    </xf>
    <xf numFmtId="0" fontId="11" fillId="0" borderId="0" xfId="0" applyFont="1" applyAlignment="1">
      <alignment vertical="center" wrapText="1"/>
    </xf>
    <xf numFmtId="0" fontId="0" fillId="0" borderId="0" xfId="0" applyAlignment="1">
      <alignment vertical="center" wrapText="1"/>
    </xf>
    <xf numFmtId="0" fontId="0" fillId="0" borderId="0" xfId="0" applyAlignment="1">
      <alignment wrapText="1"/>
    </xf>
    <xf numFmtId="0" fontId="11" fillId="0" borderId="0" xfId="44" applyFont="1" applyBorder="1" applyAlignment="1">
      <alignment horizontal="left" wrapText="1"/>
    </xf>
    <xf numFmtId="0" fontId="11" fillId="0" borderId="0" xfId="0" applyFont="1" applyAlignment="1">
      <alignment wrapText="1"/>
    </xf>
    <xf numFmtId="0" fontId="45" fillId="0" borderId="0" xfId="73" applyFont="1" applyBorder="1" applyAlignment="1">
      <alignment vertical="center" wrapText="1"/>
      <protection/>
    </xf>
    <xf numFmtId="0" fontId="11" fillId="0" borderId="0" xfId="73" applyFont="1" applyBorder="1" applyAlignment="1">
      <alignment horizontal="left" wrapText="1"/>
      <protection/>
    </xf>
    <xf numFmtId="0" fontId="2" fillId="0" borderId="0" xfId="73" applyFont="1" applyBorder="1" applyAlignment="1">
      <alignment horizontal="left" wrapText="1"/>
      <protection/>
    </xf>
    <xf numFmtId="0" fontId="5" fillId="0" borderId="18" xfId="73" applyNumberFormat="1" applyFont="1" applyBorder="1" applyAlignment="1">
      <alignment horizontal="left" wrapText="1"/>
      <protection/>
    </xf>
    <xf numFmtId="0" fontId="5" fillId="0" borderId="0" xfId="73" applyNumberFormat="1" applyFont="1" applyBorder="1" applyAlignment="1">
      <alignment horizontal="left" wrapText="1"/>
      <protection/>
    </xf>
    <xf numFmtId="0" fontId="0" fillId="0" borderId="0" xfId="0" applyBorder="1" applyAlignment="1">
      <alignment wrapText="1"/>
    </xf>
    <xf numFmtId="0" fontId="2" fillId="0" borderId="9" xfId="73" applyFont="1" applyBorder="1" applyAlignment="1">
      <alignment horizontal="left" wrapText="1"/>
      <protection/>
    </xf>
  </cellXfs>
  <cellStyles count="75">
    <cellStyle name="Normal" xfId="0"/>
    <cellStyle name="02 Explicaciones" xfId="15"/>
    <cellStyle name="1 Título" xfId="16"/>
    <cellStyle name="2 Subtítulo. Estado d la información" xfId="17"/>
    <cellStyle name="3 Unidad" xfId="18"/>
    <cellStyle name="4 Peine horizontal (1º o único)" xfId="19"/>
    <cellStyle name="4 Peine horizontal (2º nivel)" xfId="20"/>
    <cellStyle name="5 Peine vertical" xfId="21"/>
    <cellStyle name="6 Matriz d datos" xfId="22"/>
    <cellStyle name="7 Notas y fuente" xfId="23"/>
    <cellStyle name="8 Continúa-Viene" xfId="24"/>
    <cellStyle name="bin" xfId="25"/>
    <cellStyle name="cell" xfId="26"/>
    <cellStyle name="Code additions" xfId="27"/>
    <cellStyle name="Col&amp;RowHeadings" xfId="28"/>
    <cellStyle name="ColCodes" xfId="29"/>
    <cellStyle name="column" xfId="30"/>
    <cellStyle name="Comma [0]_FINANCE1" xfId="31"/>
    <cellStyle name="Comma_FINANCE1" xfId="32"/>
    <cellStyle name="Currency [0]_ENRL1" xfId="33"/>
    <cellStyle name="Currency_ENRL1" xfId="34"/>
    <cellStyle name="DataEntryCells" xfId="35"/>
    <cellStyle name="Didier" xfId="36"/>
    <cellStyle name="Didier - Title" xfId="37"/>
    <cellStyle name="Didier subtitles" xfId="38"/>
    <cellStyle name="Euro" xfId="39"/>
    <cellStyle name="formula" xfId="40"/>
    <cellStyle name="gap" xfId="41"/>
    <cellStyle name="Grey_background" xfId="42"/>
    <cellStyle name="GreyBackground" xfId="43"/>
    <cellStyle name="Hyperlink" xfId="44"/>
    <cellStyle name="Followed Hyperlink" xfId="45"/>
    <cellStyle name="isced" xfId="46"/>
    <cellStyle name="ISCED Titles" xfId="47"/>
    <cellStyle name="level1a" xfId="48"/>
    <cellStyle name="level2" xfId="49"/>
    <cellStyle name="level2a" xfId="50"/>
    <cellStyle name="level3" xfId="51"/>
    <cellStyle name="Line titles-Rows" xfId="52"/>
    <cellStyle name="Comma" xfId="53"/>
    <cellStyle name="Comma [0]" xfId="54"/>
    <cellStyle name="Currency" xfId="55"/>
    <cellStyle name="Currency [0]" xfId="56"/>
    <cellStyle name="Normal_10" xfId="57"/>
    <cellStyle name="Normal_10-BecasCATiponounivTotal" xfId="58"/>
    <cellStyle name="Normal_11" xfId="59"/>
    <cellStyle name="Normal_12" xfId="60"/>
    <cellStyle name="Normal_13" xfId="61"/>
    <cellStyle name="Normal_14" xfId="62"/>
    <cellStyle name="Normal_15" xfId="63"/>
    <cellStyle name="Normal_17" xfId="64"/>
    <cellStyle name="Normal_2" xfId="65"/>
    <cellStyle name="Normal_3" xfId="66"/>
    <cellStyle name="Normal_4" xfId="67"/>
    <cellStyle name="Normal_5_1" xfId="68"/>
    <cellStyle name="Normal_6" xfId="69"/>
    <cellStyle name="Normal_7" xfId="70"/>
    <cellStyle name="Normal_8" xfId="71"/>
    <cellStyle name="Normal_9" xfId="72"/>
    <cellStyle name="Normal_edad_modelo" xfId="73"/>
    <cellStyle name="Normal_Hoja1" xfId="74"/>
    <cellStyle name="Pie de tabla" xfId="75"/>
    <cellStyle name="Percent" xfId="76"/>
    <cellStyle name="Punto0" xfId="77"/>
    <cellStyle name="row" xfId="78"/>
    <cellStyle name="RowCodes" xfId="79"/>
    <cellStyle name="Row-Col Headings" xfId="80"/>
    <cellStyle name="RowTitles" xfId="81"/>
    <cellStyle name="RowTitles-Col2" xfId="82"/>
    <cellStyle name="RowTitles-Detail" xfId="83"/>
    <cellStyle name="Sub-titles" xfId="84"/>
    <cellStyle name="Sub-titles Cols" xfId="85"/>
    <cellStyle name="Sub-titles rows" xfId="86"/>
    <cellStyle name="title1" xfId="87"/>
    <cellStyle name="Titles" xfId="88"/>
  </cellStyles>
  <colors>
    <indexedColors>
      <rgbColor rgb="00000000"/>
      <rgbColor rgb="00FFFFFF"/>
      <rgbColor rgb="00FF0000"/>
      <rgbColor rgb="0000FF00"/>
      <rgbColor rgb="000000FF"/>
      <rgbColor rgb="00FFFF00"/>
      <rgbColor rgb="00FF00FF"/>
      <rgbColor rgb="0000FFFF"/>
      <rgbColor rgb="0057192A"/>
      <rgbColor rgb="00FFFFFF"/>
      <rgbColor rgb="0098727D"/>
      <rgbColor rgb="00FFCD99"/>
      <rgbColor rgb="0077A4EA"/>
      <rgbColor rgb="00F6B2B1"/>
      <rgbColor rgb="00BCA4AB"/>
      <rgbColor rgb="00ADBAD0"/>
      <rgbColor rgb="00733F4D"/>
      <rgbColor rgb="00FF962A"/>
      <rgbColor rgb="005B92E6"/>
      <rgbColor rgb="00ED5C5A"/>
      <rgbColor rgb="0098A46F"/>
      <rgbColor rgb="00526D9C"/>
      <rgbColor rgb="00C0C0C0"/>
      <rgbColor rgb="004B4B4B"/>
      <rgbColor rgb="00FDD669"/>
      <rgbColor rgb="00FFB263"/>
      <rgbColor rgb="00FF8100"/>
      <rgbColor rgb="00AA2B4A"/>
      <rgbColor rgb="00733F4D"/>
      <rgbColor rgb="0098727D"/>
      <rgbColor rgb="00BCA4AB"/>
      <rgbColor rgb="00C0C0C0"/>
      <rgbColor rgb="00FDD669"/>
      <rgbColor rgb="00FFB263"/>
      <rgbColor rgb="00FF8100"/>
      <rgbColor rgb="00AA2B4A"/>
      <rgbColor rgb="00733F4D"/>
      <rgbColor rgb="0098727D"/>
      <rgbColor rgb="00BCA4AB"/>
      <rgbColor rgb="00C0C0C0"/>
      <rgbColor rgb="00BED4F5"/>
      <rgbColor rgb="00DDE2EB"/>
      <rgbColor rgb="00FFE9D3"/>
      <rgbColor rgb="00FBDEDE"/>
      <rgbColor rgb="00E3EDFB"/>
      <rgbColor rgb="00E3D8DB"/>
      <rgbColor rgb="00E3E6D7"/>
      <rgbColor rgb="00F1DBE0"/>
      <rgbColor rgb="009BBDF0"/>
      <rgbColor rgb="008194B7"/>
      <rgbColor rgb="00F28886"/>
      <rgbColor rgb="00DDABB7"/>
      <rgbColor rgb="00CB7D90"/>
      <rgbColor rgb="00B84E68"/>
      <rgbColor rgb="0073833B"/>
      <rgbColor rgb="00808080"/>
      <rgbColor rgb="002F4F88"/>
      <rgbColor rgb="00FFB263"/>
      <rgbColor rgb="00FF8100"/>
      <rgbColor rgb="00E93C3A"/>
      <rgbColor rgb="00AA2B4A"/>
      <rgbColor rgb="00BCC4A2"/>
      <rgbColor rgb="00576B14"/>
      <rgbColor rgb="0001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externalLink" Target="externalLinks/externalLink9.xml" /><Relationship Id="rId32" Type="http://schemas.openxmlformats.org/officeDocument/2006/relationships/externalLink" Target="externalLinks/externalLink10.xml" /><Relationship Id="rId33" Type="http://schemas.openxmlformats.org/officeDocument/2006/relationships/externalLink" Target="externalLinks/externalLink11.xml" /><Relationship Id="rId34" Type="http://schemas.openxmlformats.org/officeDocument/2006/relationships/externalLink" Target="externalLinks/externalLink12.xml" /><Relationship Id="rId3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Distribución de los hogares según el número de personas con discapacidad o limitación que hay en el hogar. </a:t>
            </a:r>
          </a:p>
        </c:rich>
      </c:tx>
      <c:layout>
        <c:manualLayout>
          <c:xMode val="factor"/>
          <c:yMode val="factor"/>
          <c:x val="-0.0015"/>
          <c:y val="0"/>
        </c:manualLayout>
      </c:layout>
      <c:spPr>
        <a:noFill/>
        <a:ln>
          <a:noFill/>
        </a:ln>
      </c:spPr>
    </c:title>
    <c:plotArea>
      <c:layout>
        <c:manualLayout>
          <c:xMode val="edge"/>
          <c:yMode val="edge"/>
          <c:x val="0.073"/>
          <c:y val="0.16175"/>
          <c:w val="0.82175"/>
          <c:h val="0.68275"/>
        </c:manualLayout>
      </c:layout>
      <c:barChart>
        <c:barDir val="bar"/>
        <c:grouping val="percentStacked"/>
        <c:varyColors val="0"/>
        <c:ser>
          <c:idx val="0"/>
          <c:order val="0"/>
          <c:tx>
            <c:strRef>
              <c:f>1!$G$15</c:f>
              <c:strCache>
                <c:ptCount val="1"/>
                <c:pt idx="0">
                  <c:v>Ninguna persona con discapacidad</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howLegendKey val="0"/>
            <c:showVal val="1"/>
            <c:showBubbleSize val="0"/>
            <c:showCatName val="0"/>
            <c:showSerName val="0"/>
            <c:showPercent val="0"/>
          </c:dLbls>
          <c:cat>
            <c:strRef>
              <c:f>1!$H$14:$K$14</c:f>
              <c:strCache/>
            </c:strRef>
          </c:cat>
          <c:val>
            <c:numRef>
              <c:f>1!$H$15:$K$15</c:f>
              <c:numCache/>
            </c:numRef>
          </c:val>
        </c:ser>
        <c:ser>
          <c:idx val="1"/>
          <c:order val="1"/>
          <c:tx>
            <c:strRef>
              <c:f>1!$G$16</c:f>
              <c:strCache>
                <c:ptCount val="1"/>
                <c:pt idx="0">
                  <c:v>Una persona con discapacidad</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howLegendKey val="0"/>
            <c:showVal val="1"/>
            <c:showBubbleSize val="0"/>
            <c:showCatName val="0"/>
            <c:showSerName val="0"/>
            <c:showPercent val="0"/>
          </c:dLbls>
          <c:cat>
            <c:strRef>
              <c:f>1!$H$14:$K$14</c:f>
              <c:strCache/>
            </c:strRef>
          </c:cat>
          <c:val>
            <c:numRef>
              <c:f>1!$H$16:$K$16</c:f>
              <c:numCache/>
            </c:numRef>
          </c:val>
        </c:ser>
        <c:ser>
          <c:idx val="2"/>
          <c:order val="2"/>
          <c:tx>
            <c:strRef>
              <c:f>1!$G$17</c:f>
              <c:strCache>
                <c:ptCount val="1"/>
                <c:pt idx="0">
                  <c:v>Dos o más personas con discapacidad</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1"/>
              <c:showBubbleSize val="0"/>
              <c:showCatName val="0"/>
              <c:showSerName val="0"/>
              <c:showPercent val="0"/>
            </c:dLbl>
            <c:dLbl>
              <c:idx val="1"/>
              <c:layout>
                <c:manualLayout>
                  <c:x val="0"/>
                  <c:y val="0"/>
                </c:manualLayout>
              </c:layout>
              <c:numFmt formatCode="0.0%" sourceLinked="0"/>
              <c:showLegendKey val="0"/>
              <c:showVal val="1"/>
              <c:showBubbleSize val="0"/>
              <c:showCatName val="0"/>
              <c:showSerName val="0"/>
              <c:showPercent val="0"/>
            </c:dLbl>
            <c:dLbl>
              <c:idx val="2"/>
              <c:layout>
                <c:manualLayout>
                  <c:x val="0"/>
                  <c:y val="0"/>
                </c:manualLayout>
              </c:layout>
              <c:numFmt formatCode="0.0%" sourceLinked="0"/>
              <c:showLegendKey val="0"/>
              <c:showVal val="1"/>
              <c:showBubbleSize val="0"/>
              <c:showCatName val="0"/>
              <c:showSerName val="0"/>
              <c:showPercent val="0"/>
            </c:dLbl>
            <c:dLbl>
              <c:idx val="3"/>
              <c:layout>
                <c:manualLayout>
                  <c:x val="0"/>
                  <c:y val="0"/>
                </c:manualLayout>
              </c:layout>
              <c:numFmt formatCode="0.0%" sourceLinked="0"/>
              <c:showLegendKey val="0"/>
              <c:showVal val="1"/>
              <c:showBubbleSize val="0"/>
              <c:showCatName val="0"/>
              <c:showSerName val="0"/>
              <c:showPercent val="0"/>
            </c:dLbl>
            <c:numFmt formatCode="0.0%" sourceLinked="0"/>
            <c:showLegendKey val="0"/>
            <c:showVal val="1"/>
            <c:showBubbleSize val="0"/>
            <c:showCatName val="0"/>
            <c:showSerName val="0"/>
            <c:showPercent val="0"/>
          </c:dLbls>
          <c:cat>
            <c:strRef>
              <c:f>1!$H$14:$K$14</c:f>
              <c:strCache/>
            </c:strRef>
          </c:cat>
          <c:val>
            <c:numRef>
              <c:f>1!$H$17:$K$17</c:f>
              <c:numCache/>
            </c:numRef>
          </c:val>
        </c:ser>
        <c:overlap val="100"/>
        <c:axId val="18105901"/>
        <c:axId val="28735382"/>
      </c:barChart>
      <c:catAx>
        <c:axId val="18105901"/>
        <c:scaling>
          <c:orientation val="maxMin"/>
        </c:scaling>
        <c:axPos val="l"/>
        <c:delete val="0"/>
        <c:numFmt formatCode="General" sourceLinked="1"/>
        <c:majorTickMark val="out"/>
        <c:minorTickMark val="none"/>
        <c:tickLblPos val="nextTo"/>
        <c:crossAx val="28735382"/>
        <c:crosses val="autoZero"/>
        <c:auto val="1"/>
        <c:lblOffset val="100"/>
        <c:noMultiLvlLbl val="0"/>
      </c:catAx>
      <c:valAx>
        <c:axId val="28735382"/>
        <c:scaling>
          <c:orientation val="minMax"/>
        </c:scaling>
        <c:axPos val="t"/>
        <c:majorGridlines>
          <c:spPr>
            <a:ln w="3175">
              <a:solidFill>
                <a:srgbClr val="FFFFFF"/>
              </a:solidFill>
            </a:ln>
          </c:spPr>
        </c:majorGridlines>
        <c:delete val="1"/>
        <c:majorTickMark val="out"/>
        <c:minorTickMark val="none"/>
        <c:tickLblPos val="nextTo"/>
        <c:crossAx val="18105901"/>
        <c:crossesAt val="1"/>
        <c:crossBetween val="between"/>
        <c:dispUnits/>
      </c:valAx>
      <c:spPr>
        <a:solidFill>
          <a:srgbClr val="FFE9D3"/>
        </a:solidFill>
        <a:ln w="3175">
          <a:noFill/>
        </a:ln>
      </c:spPr>
    </c:plotArea>
    <c:legend>
      <c:legendPos val="b"/>
      <c:layout>
        <c:manualLayout>
          <c:xMode val="edge"/>
          <c:yMode val="edge"/>
          <c:x val="0.26375"/>
          <c:y val="0.8675"/>
          <c:w val="0.57725"/>
          <c:h val="0.1297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hogares con problemas en la vivienda según existencia de personas con discapacidad en el hogar. Aragón.</a:t>
            </a:r>
          </a:p>
        </c:rich>
      </c:tx>
      <c:layout>
        <c:manualLayout>
          <c:xMode val="factor"/>
          <c:yMode val="factor"/>
          <c:x val="0.07225"/>
          <c:y val="-0.02125"/>
        </c:manualLayout>
      </c:layout>
      <c:spPr>
        <a:noFill/>
        <a:ln>
          <a:noFill/>
        </a:ln>
      </c:spPr>
    </c:title>
    <c:plotArea>
      <c:layout>
        <c:manualLayout>
          <c:xMode val="edge"/>
          <c:yMode val="edge"/>
          <c:x val="0.04175"/>
          <c:y val="0.17825"/>
          <c:w val="0.8675"/>
          <c:h val="0.68275"/>
        </c:manualLayout>
      </c:layout>
      <c:barChart>
        <c:barDir val="bar"/>
        <c:grouping val="clustered"/>
        <c:varyColors val="0"/>
        <c:ser>
          <c:idx val="0"/>
          <c:order val="0"/>
          <c:tx>
            <c:strRef>
              <c:f>'12'!$J$25</c:f>
              <c:strCache>
                <c:ptCount val="1"/>
                <c:pt idx="0">
                  <c:v>Hogares con ninguna persona con discapacidad en el hogar</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multiLvlStrRef>
              <c:f>'12'!$H$26:$I$32</c:f>
              <c:multiLvlStrCache/>
            </c:multiLvlStrRef>
          </c:cat>
          <c:val>
            <c:numRef>
              <c:f>'12'!$J$26:$J$32</c:f>
              <c:numCache/>
            </c:numRef>
          </c:val>
        </c:ser>
        <c:ser>
          <c:idx val="1"/>
          <c:order val="1"/>
          <c:tx>
            <c:strRef>
              <c:f>'12'!$K$25</c:f>
              <c:strCache>
                <c:ptCount val="1"/>
                <c:pt idx="0">
                  <c:v>Hogares con alguna persona con discapacidad en el hogar</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multiLvlStrRef>
              <c:f>'12'!$H$26:$I$32</c:f>
              <c:multiLvlStrCache/>
            </c:multiLvlStrRef>
          </c:cat>
          <c:val>
            <c:numRef>
              <c:f>'12'!$K$26:$K$32</c:f>
              <c:numCache/>
            </c:numRef>
          </c:val>
        </c:ser>
        <c:axId val="63132055"/>
        <c:axId val="31317584"/>
      </c:barChart>
      <c:catAx>
        <c:axId val="63132055"/>
        <c:scaling>
          <c:orientation val="maxMin"/>
        </c:scaling>
        <c:axPos val="l"/>
        <c:delete val="0"/>
        <c:numFmt formatCode="General" sourceLinked="1"/>
        <c:majorTickMark val="out"/>
        <c:minorTickMark val="none"/>
        <c:tickLblPos val="nextTo"/>
        <c:crossAx val="31317584"/>
        <c:crosses val="autoZero"/>
        <c:auto val="1"/>
        <c:lblOffset val="100"/>
        <c:tickLblSkip val="1"/>
        <c:noMultiLvlLbl val="0"/>
      </c:catAx>
      <c:valAx>
        <c:axId val="31317584"/>
        <c:scaling>
          <c:orientation val="minMax"/>
        </c:scaling>
        <c:axPos val="t"/>
        <c:majorGridlines>
          <c:spPr>
            <a:ln w="3175">
              <a:solidFill>
                <a:srgbClr val="FFFFFF"/>
              </a:solidFill>
            </a:ln>
          </c:spPr>
        </c:majorGridlines>
        <c:delete val="1"/>
        <c:majorTickMark val="out"/>
        <c:minorTickMark val="none"/>
        <c:tickLblPos val="nextTo"/>
        <c:crossAx val="63132055"/>
        <c:crossesAt val="1"/>
        <c:crossBetween val="between"/>
        <c:dispUnits/>
      </c:valAx>
      <c:spPr>
        <a:solidFill>
          <a:srgbClr val="FFE9D3"/>
        </a:solidFill>
        <a:ln w="3175">
          <a:noFill/>
        </a:ln>
      </c:spPr>
    </c:plotArea>
    <c:legend>
      <c:legendPos val="b"/>
      <c:layout>
        <c:manualLayout>
          <c:xMode val="edge"/>
          <c:yMode val="edge"/>
          <c:x val="0.29225"/>
          <c:y val="0.873"/>
          <c:w val="0.65075"/>
          <c:h val="0.1057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
          <c:w val="0.89525"/>
          <c:h val="0.89275"/>
        </c:manualLayout>
      </c:layout>
      <c:barChart>
        <c:barDir val="bar"/>
        <c:grouping val="clustered"/>
        <c:varyColors val="0"/>
        <c:ser>
          <c:idx val="0"/>
          <c:order val="0"/>
          <c:tx>
            <c:strRef>
              <c:f>'16'!$H$4</c:f>
              <c:strCache>
                <c:ptCount val="1"/>
                <c:pt idx="0">
                  <c:v>Hogares con ninguna persona con discapacidad en el hogar</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'16'!$G$5:$G$18</c:f>
              <c:strCache/>
            </c:strRef>
          </c:cat>
          <c:val>
            <c:numRef>
              <c:f>'16'!$H$5:$H$18</c:f>
              <c:numCache/>
            </c:numRef>
          </c:val>
        </c:ser>
        <c:ser>
          <c:idx val="1"/>
          <c:order val="1"/>
          <c:tx>
            <c:strRef>
              <c:f>'16'!$I$4</c:f>
              <c:strCache>
                <c:ptCount val="1"/>
                <c:pt idx="0">
                  <c:v>Hogares con alguna persona con discapacidad en el hogar</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'16'!$G$5:$G$18</c:f>
              <c:strCache/>
            </c:strRef>
          </c:cat>
          <c:val>
            <c:numRef>
              <c:f>'16'!$I$5:$I$18</c:f>
              <c:numCache/>
            </c:numRef>
          </c:val>
        </c:ser>
        <c:axId val="13422801"/>
        <c:axId val="53696346"/>
      </c:barChart>
      <c:catAx>
        <c:axId val="13422801"/>
        <c:scaling>
          <c:orientation val="maxMin"/>
        </c:scaling>
        <c:axPos val="l"/>
        <c:delete val="0"/>
        <c:numFmt formatCode="General" sourceLinked="1"/>
        <c:majorTickMark val="out"/>
        <c:minorTickMark val="none"/>
        <c:tickLblPos val="nextTo"/>
        <c:crossAx val="53696346"/>
        <c:crosses val="autoZero"/>
        <c:auto val="1"/>
        <c:lblOffset val="100"/>
        <c:tickLblSkip val="1"/>
        <c:noMultiLvlLbl val="0"/>
      </c:catAx>
      <c:valAx>
        <c:axId val="53696346"/>
        <c:scaling>
          <c:orientation val="minMax"/>
        </c:scaling>
        <c:axPos val="t"/>
        <c:majorGridlines>
          <c:spPr>
            <a:ln w="3175">
              <a:solidFill>
                <a:srgbClr val="FFFFFF"/>
              </a:solidFill>
            </a:ln>
          </c:spPr>
        </c:majorGridlines>
        <c:delete val="1"/>
        <c:majorTickMark val="out"/>
        <c:minorTickMark val="none"/>
        <c:tickLblPos val="nextTo"/>
        <c:crossAx val="13422801"/>
        <c:crossesAt val="1"/>
        <c:crossBetween val="between"/>
        <c:dispUnits/>
      </c:valAx>
      <c:spPr>
        <a:solidFill>
          <a:srgbClr val="FFE9D3"/>
        </a:solidFill>
        <a:ln w="3175">
          <a:noFill/>
        </a:ln>
      </c:spPr>
    </c:plotArea>
    <c:legend>
      <c:legendPos val="b"/>
      <c:layout>
        <c:manualLayout>
          <c:xMode val="edge"/>
          <c:yMode val="edge"/>
          <c:x val="0.3365"/>
          <c:y val="0.9355"/>
          <c:w val="0.662"/>
          <c:h val="0.0537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Hogares con alguna persona con discapacidad en el hogar según los principales tipos de gasto por discapacidad realizado en los últimos 12 meses. Aragón.</a:t>
            </a:r>
          </a:p>
        </c:rich>
      </c:tx>
      <c:layout>
        <c:manualLayout>
          <c:xMode val="factor"/>
          <c:yMode val="factor"/>
          <c:x val="0.07225"/>
          <c:y val="-0.02125"/>
        </c:manualLayout>
      </c:layout>
      <c:spPr>
        <a:noFill/>
        <a:ln>
          <a:noFill/>
        </a:ln>
      </c:spPr>
    </c:title>
    <c:plotArea>
      <c:layout>
        <c:manualLayout>
          <c:xMode val="edge"/>
          <c:yMode val="edge"/>
          <c:x val="0.03375"/>
          <c:y val="0.2395"/>
          <c:w val="0.86775"/>
          <c:h val="0.65625"/>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'17'!$G$27:$G$32</c:f>
              <c:strCache/>
            </c:strRef>
          </c:cat>
          <c:val>
            <c:numRef>
              <c:f>'17'!$H$27:$H$32</c:f>
              <c:numCache/>
            </c:numRef>
          </c:val>
        </c:ser>
        <c:axId val="13505067"/>
        <c:axId val="54436740"/>
      </c:barChart>
      <c:catAx>
        <c:axId val="13505067"/>
        <c:scaling>
          <c:orientation val="maxMin"/>
        </c:scaling>
        <c:axPos val="l"/>
        <c:delete val="0"/>
        <c:numFmt formatCode="General" sourceLinked="1"/>
        <c:majorTickMark val="out"/>
        <c:minorTickMark val="none"/>
        <c:tickLblPos val="nextTo"/>
        <c:crossAx val="54436740"/>
        <c:crosses val="autoZero"/>
        <c:auto val="1"/>
        <c:lblOffset val="100"/>
        <c:tickLblSkip val="1"/>
        <c:noMultiLvlLbl val="0"/>
      </c:catAx>
      <c:valAx>
        <c:axId val="54436740"/>
        <c:scaling>
          <c:orientation val="minMax"/>
        </c:scaling>
        <c:axPos val="t"/>
        <c:majorGridlines>
          <c:spPr>
            <a:ln w="3175">
              <a:solidFill>
                <a:srgbClr val="FFFFFF"/>
              </a:solidFill>
            </a:ln>
          </c:spPr>
        </c:majorGridlines>
        <c:delete val="1"/>
        <c:majorTickMark val="out"/>
        <c:minorTickMark val="none"/>
        <c:tickLblPos val="nextTo"/>
        <c:crossAx val="13505067"/>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hogares en el que alguno de sus miembros tienen cada tipo de discapacidad. Aragón.</a:t>
            </a:r>
          </a:p>
        </c:rich>
      </c:tx>
      <c:layout>
        <c:manualLayout>
          <c:xMode val="factor"/>
          <c:yMode val="factor"/>
          <c:x val="0.065"/>
          <c:y val="-0.01975"/>
        </c:manualLayout>
      </c:layout>
      <c:spPr>
        <a:noFill/>
        <a:ln>
          <a:noFill/>
        </a:ln>
      </c:spPr>
    </c:title>
    <c:plotArea>
      <c:layout>
        <c:manualLayout>
          <c:xMode val="edge"/>
          <c:yMode val="edge"/>
          <c:x val="0.042"/>
          <c:y val="0.14375"/>
          <c:w val="0.88725"/>
          <c:h val="0.77775"/>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2!$G$19:$G$26</c:f>
              <c:strCache/>
            </c:strRef>
          </c:cat>
          <c:val>
            <c:numRef>
              <c:f>2!$H$19:$H$26</c:f>
              <c:numCache/>
            </c:numRef>
          </c:val>
        </c:ser>
        <c:axId val="57291847"/>
        <c:axId val="45864576"/>
      </c:barChart>
      <c:catAx>
        <c:axId val="57291847"/>
        <c:scaling>
          <c:orientation val="maxMin"/>
        </c:scaling>
        <c:axPos val="l"/>
        <c:delete val="0"/>
        <c:numFmt formatCode="General" sourceLinked="1"/>
        <c:majorTickMark val="out"/>
        <c:minorTickMark val="none"/>
        <c:tickLblPos val="nextTo"/>
        <c:crossAx val="45864576"/>
        <c:crosses val="autoZero"/>
        <c:auto val="1"/>
        <c:lblOffset val="100"/>
        <c:tickLblSkip val="1"/>
        <c:noMultiLvlLbl val="0"/>
      </c:catAx>
      <c:valAx>
        <c:axId val="45864576"/>
        <c:scaling>
          <c:orientation val="minMax"/>
        </c:scaling>
        <c:axPos val="t"/>
        <c:majorGridlines>
          <c:spPr>
            <a:ln w="3175">
              <a:solidFill>
                <a:srgbClr val="FFFFFF"/>
              </a:solidFill>
            </a:ln>
          </c:spPr>
        </c:majorGridlines>
        <c:delete val="1"/>
        <c:majorTickMark val="out"/>
        <c:minorTickMark val="none"/>
        <c:tickLblPos val="nextTo"/>
        <c:crossAx val="57291847"/>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hogares en el que alguno de sus miembros tienen cada tipo de deficiencia de origen. Aragón.</a:t>
            </a:r>
          </a:p>
        </c:rich>
      </c:tx>
      <c:layout>
        <c:manualLayout>
          <c:xMode val="factor"/>
          <c:yMode val="factor"/>
          <c:x val="0.065"/>
          <c:y val="-0.01975"/>
        </c:manualLayout>
      </c:layout>
      <c:spPr>
        <a:noFill/>
        <a:ln>
          <a:noFill/>
        </a:ln>
      </c:spPr>
    </c:title>
    <c:plotArea>
      <c:layout>
        <c:manualLayout>
          <c:xMode val="edge"/>
          <c:yMode val="edge"/>
          <c:x val="0.042"/>
          <c:y val="0.14375"/>
          <c:w val="0.88725"/>
          <c:h val="0.77775"/>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3!$G$20:$G$27</c:f>
              <c:strCache/>
            </c:strRef>
          </c:cat>
          <c:val>
            <c:numRef>
              <c:f>3!$H$20:$H$27</c:f>
              <c:numCache/>
            </c:numRef>
          </c:val>
        </c:ser>
        <c:axId val="10128001"/>
        <c:axId val="24043146"/>
      </c:barChart>
      <c:catAx>
        <c:axId val="10128001"/>
        <c:scaling>
          <c:orientation val="maxMin"/>
        </c:scaling>
        <c:axPos val="l"/>
        <c:delete val="0"/>
        <c:numFmt formatCode="General" sourceLinked="1"/>
        <c:majorTickMark val="out"/>
        <c:minorTickMark val="none"/>
        <c:tickLblPos val="nextTo"/>
        <c:crossAx val="24043146"/>
        <c:crosses val="autoZero"/>
        <c:auto val="1"/>
        <c:lblOffset val="100"/>
        <c:tickLblSkip val="1"/>
        <c:noMultiLvlLbl val="0"/>
      </c:catAx>
      <c:valAx>
        <c:axId val="24043146"/>
        <c:scaling>
          <c:orientation val="minMax"/>
          <c:max val="0.15"/>
          <c:min val="0"/>
        </c:scaling>
        <c:axPos val="t"/>
        <c:majorGridlines>
          <c:spPr>
            <a:ln w="3175">
              <a:solidFill>
                <a:srgbClr val="FFFFFF"/>
              </a:solidFill>
            </a:ln>
          </c:spPr>
        </c:majorGridlines>
        <c:delete val="1"/>
        <c:majorTickMark val="out"/>
        <c:minorTickMark val="none"/>
        <c:tickLblPos val="nextTo"/>
        <c:crossAx val="10128001"/>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hogares con problemas de accesibilidad según existencia de alguna persona con discapacidad en el hogar. Aragón.</a:t>
            </a:r>
          </a:p>
        </c:rich>
      </c:tx>
      <c:layout>
        <c:manualLayout>
          <c:xMode val="factor"/>
          <c:yMode val="factor"/>
          <c:x val="0.065"/>
          <c:y val="-0.01975"/>
        </c:manualLayout>
      </c:layout>
      <c:spPr>
        <a:noFill/>
        <a:ln>
          <a:noFill/>
        </a:ln>
      </c:spPr>
    </c:title>
    <c:plotArea>
      <c:layout>
        <c:manualLayout>
          <c:xMode val="edge"/>
          <c:yMode val="edge"/>
          <c:x val="0.04175"/>
          <c:y val="0.15775"/>
          <c:w val="0.933"/>
          <c:h val="0.66925"/>
        </c:manualLayout>
      </c:layout>
      <c:barChart>
        <c:barDir val="bar"/>
        <c:grouping val="clustered"/>
        <c:varyColors val="0"/>
        <c:ser>
          <c:idx val="0"/>
          <c:order val="0"/>
          <c:tx>
            <c:strRef>
              <c:f>5_1!$H$7</c:f>
              <c:strCache>
                <c:ptCount val="1"/>
                <c:pt idx="0">
                  <c:v>Hogares con ninguna persona con discapacidad en el hogar</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5_1!$G$8:$G$10</c:f>
              <c:strCache/>
            </c:strRef>
          </c:cat>
          <c:val>
            <c:numRef>
              <c:f>5_1!$H$8:$H$10</c:f>
              <c:numCache/>
            </c:numRef>
          </c:val>
        </c:ser>
        <c:ser>
          <c:idx val="1"/>
          <c:order val="1"/>
          <c:tx>
            <c:strRef>
              <c:f>5_1!$I$7</c:f>
              <c:strCache>
                <c:ptCount val="1"/>
                <c:pt idx="0">
                  <c:v>Hogares con alguna persona con discapacidad en el hogar</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5_1!$G$8:$G$10</c:f>
              <c:strCache/>
            </c:strRef>
          </c:cat>
          <c:val>
            <c:numRef>
              <c:f>5_1!$I$8:$I$10</c:f>
              <c:numCache/>
            </c:numRef>
          </c:val>
        </c:ser>
        <c:axId val="15061723"/>
        <c:axId val="1337780"/>
      </c:barChart>
      <c:catAx>
        <c:axId val="15061723"/>
        <c:scaling>
          <c:orientation val="maxMin"/>
        </c:scaling>
        <c:axPos val="l"/>
        <c:delete val="0"/>
        <c:numFmt formatCode="General" sourceLinked="1"/>
        <c:majorTickMark val="out"/>
        <c:minorTickMark val="none"/>
        <c:tickLblPos val="nextTo"/>
        <c:crossAx val="1337780"/>
        <c:crosses val="autoZero"/>
        <c:auto val="1"/>
        <c:lblOffset val="100"/>
        <c:tickLblSkip val="1"/>
        <c:noMultiLvlLbl val="0"/>
      </c:catAx>
      <c:valAx>
        <c:axId val="1337780"/>
        <c:scaling>
          <c:orientation val="minMax"/>
        </c:scaling>
        <c:axPos val="t"/>
        <c:majorGridlines>
          <c:spPr>
            <a:ln w="3175">
              <a:solidFill>
                <a:srgbClr val="FFFFFF"/>
              </a:solidFill>
            </a:ln>
          </c:spPr>
        </c:majorGridlines>
        <c:delete val="1"/>
        <c:majorTickMark val="out"/>
        <c:minorTickMark val="none"/>
        <c:tickLblPos val="nextTo"/>
        <c:crossAx val="15061723"/>
        <c:crossesAt val="1"/>
        <c:crossBetween val="between"/>
        <c:dispUnits/>
      </c:valAx>
      <c:spPr>
        <a:solidFill>
          <a:srgbClr val="FFE9D3"/>
        </a:solidFill>
        <a:ln w="3175">
          <a:noFill/>
        </a:ln>
      </c:spPr>
    </c:plotArea>
    <c:legend>
      <c:legendPos val="b"/>
      <c:layout>
        <c:manualLayout>
          <c:xMode val="edge"/>
          <c:yMode val="edge"/>
          <c:x val="0.29775"/>
          <c:y val="0.86125"/>
          <c:w val="0.6745"/>
          <c:h val="0.1387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hogares en el que alguno de sus miembros tiene alguna discapacidad y reside en un edificio sin ascensor. Aragón.</a:t>
            </a:r>
          </a:p>
        </c:rich>
      </c:tx>
      <c:layout>
        <c:manualLayout>
          <c:xMode val="factor"/>
          <c:yMode val="factor"/>
          <c:x val="0.065"/>
          <c:y val="-0.01975"/>
        </c:manualLayout>
      </c:layout>
      <c:spPr>
        <a:noFill/>
        <a:ln>
          <a:noFill/>
        </a:ln>
      </c:spPr>
    </c:title>
    <c:plotArea>
      <c:layout>
        <c:manualLayout>
          <c:xMode val="edge"/>
          <c:yMode val="edge"/>
          <c:x val="0.04075"/>
          <c:y val="0.1625"/>
          <c:w val="0.88925"/>
          <c:h val="0.756"/>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6!$G$27:$G$34</c:f>
              <c:strCache/>
            </c:strRef>
          </c:cat>
          <c:val>
            <c:numRef>
              <c:f>6!$H$27:$H$34</c:f>
              <c:numCache/>
            </c:numRef>
          </c:val>
        </c:ser>
        <c:axId val="12040021"/>
        <c:axId val="41251326"/>
      </c:barChart>
      <c:catAx>
        <c:axId val="12040021"/>
        <c:scaling>
          <c:orientation val="maxMin"/>
        </c:scaling>
        <c:axPos val="l"/>
        <c:delete val="0"/>
        <c:numFmt formatCode="General" sourceLinked="1"/>
        <c:majorTickMark val="out"/>
        <c:minorTickMark val="none"/>
        <c:tickLblPos val="nextTo"/>
        <c:crossAx val="41251326"/>
        <c:crosses val="autoZero"/>
        <c:auto val="1"/>
        <c:lblOffset val="100"/>
        <c:tickLblSkip val="1"/>
        <c:noMultiLvlLbl val="0"/>
      </c:catAx>
      <c:valAx>
        <c:axId val="41251326"/>
        <c:scaling>
          <c:orientation val="minMax"/>
        </c:scaling>
        <c:axPos val="t"/>
        <c:majorGridlines>
          <c:spPr>
            <a:ln w="3175">
              <a:solidFill>
                <a:srgbClr val="FFFFFF"/>
              </a:solidFill>
            </a:ln>
          </c:spPr>
        </c:majorGridlines>
        <c:delete val="1"/>
        <c:majorTickMark val="out"/>
        <c:minorTickMark val="none"/>
        <c:tickLblPos val="nextTo"/>
        <c:crossAx val="12040021"/>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hogares en el que alguno de sus miembros tiene alguna deficiencia de origen  y reside en un edificio sin ascensor. Aragón.</a:t>
            </a:r>
          </a:p>
        </c:rich>
      </c:tx>
      <c:layout>
        <c:manualLayout>
          <c:xMode val="factor"/>
          <c:yMode val="factor"/>
          <c:x val="0.065"/>
          <c:y val="-0.01975"/>
        </c:manualLayout>
      </c:layout>
      <c:spPr>
        <a:noFill/>
        <a:ln>
          <a:noFill/>
        </a:ln>
      </c:spPr>
    </c:title>
    <c:plotArea>
      <c:layout>
        <c:manualLayout>
          <c:xMode val="edge"/>
          <c:yMode val="edge"/>
          <c:x val="0.04075"/>
          <c:y val="0.17125"/>
          <c:w val="0.88925"/>
          <c:h val="0.74575"/>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7!$H$26:$H$33</c:f>
              <c:strCache/>
            </c:strRef>
          </c:cat>
          <c:val>
            <c:numRef>
              <c:f>7!$I$26:$I$33</c:f>
              <c:numCache/>
            </c:numRef>
          </c:val>
        </c:ser>
        <c:axId val="35717615"/>
        <c:axId val="53023080"/>
      </c:barChart>
      <c:catAx>
        <c:axId val="35717615"/>
        <c:scaling>
          <c:orientation val="maxMin"/>
        </c:scaling>
        <c:axPos val="l"/>
        <c:delete val="0"/>
        <c:numFmt formatCode="General" sourceLinked="1"/>
        <c:majorTickMark val="out"/>
        <c:minorTickMark val="none"/>
        <c:tickLblPos val="nextTo"/>
        <c:crossAx val="53023080"/>
        <c:crosses val="autoZero"/>
        <c:auto val="1"/>
        <c:lblOffset val="100"/>
        <c:tickLblSkip val="1"/>
        <c:noMultiLvlLbl val="0"/>
      </c:catAx>
      <c:valAx>
        <c:axId val="53023080"/>
        <c:scaling>
          <c:orientation val="minMax"/>
        </c:scaling>
        <c:axPos val="t"/>
        <c:majorGridlines>
          <c:spPr>
            <a:ln w="3175">
              <a:solidFill>
                <a:srgbClr val="FFFFFF"/>
              </a:solidFill>
            </a:ln>
          </c:spPr>
        </c:majorGridlines>
        <c:delete val="1"/>
        <c:majorTickMark val="out"/>
        <c:minorTickMark val="none"/>
        <c:tickLblPos val="nextTo"/>
        <c:crossAx val="35717615"/>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hogares en el que alguno de sus miembros tiene alguna discapacidad y reside en un edificio con escaleras de acceso al portal no adaptadas. Aragón.</a:t>
            </a:r>
          </a:p>
        </c:rich>
      </c:tx>
      <c:layout>
        <c:manualLayout>
          <c:xMode val="factor"/>
          <c:yMode val="factor"/>
          <c:x val="0.065"/>
          <c:y val="-0.01975"/>
        </c:manualLayout>
      </c:layout>
      <c:spPr>
        <a:noFill/>
        <a:ln>
          <a:noFill/>
        </a:ln>
      </c:spPr>
    </c:title>
    <c:plotArea>
      <c:layout>
        <c:manualLayout>
          <c:xMode val="edge"/>
          <c:yMode val="edge"/>
          <c:x val="0.04075"/>
          <c:y val="0.1685"/>
          <c:w val="0.88925"/>
          <c:h val="0.74925"/>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8!$G$27:$G$34</c:f>
              <c:strCache/>
            </c:strRef>
          </c:cat>
          <c:val>
            <c:numRef>
              <c:f>8!$H$27:$H$34</c:f>
              <c:numCache/>
            </c:numRef>
          </c:val>
        </c:ser>
        <c:axId val="7445673"/>
        <c:axId val="67011058"/>
      </c:barChart>
      <c:catAx>
        <c:axId val="7445673"/>
        <c:scaling>
          <c:orientation val="maxMin"/>
        </c:scaling>
        <c:axPos val="l"/>
        <c:delete val="0"/>
        <c:numFmt formatCode="General" sourceLinked="1"/>
        <c:majorTickMark val="out"/>
        <c:minorTickMark val="none"/>
        <c:tickLblPos val="nextTo"/>
        <c:crossAx val="67011058"/>
        <c:crosses val="autoZero"/>
        <c:auto val="1"/>
        <c:lblOffset val="100"/>
        <c:tickLblSkip val="1"/>
        <c:noMultiLvlLbl val="0"/>
      </c:catAx>
      <c:valAx>
        <c:axId val="67011058"/>
        <c:scaling>
          <c:orientation val="minMax"/>
        </c:scaling>
        <c:axPos val="t"/>
        <c:majorGridlines>
          <c:spPr>
            <a:ln w="3175">
              <a:solidFill>
                <a:srgbClr val="FFFFFF"/>
              </a:solidFill>
            </a:ln>
          </c:spPr>
        </c:majorGridlines>
        <c:delete val="1"/>
        <c:majorTickMark val="out"/>
        <c:minorTickMark val="none"/>
        <c:tickLblPos val="nextTo"/>
        <c:crossAx val="7445673"/>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hogares en el que alguno de sus miembros tiene alguna deficiencia de origen reside en un edificio con escaleras de acceso al portal no adaptadas. Aragón.</a:t>
            </a:r>
          </a:p>
        </c:rich>
      </c:tx>
      <c:layout>
        <c:manualLayout>
          <c:xMode val="factor"/>
          <c:yMode val="factor"/>
          <c:x val="0.065"/>
          <c:y val="-0.01975"/>
        </c:manualLayout>
      </c:layout>
      <c:spPr>
        <a:noFill/>
        <a:ln>
          <a:noFill/>
        </a:ln>
      </c:spPr>
    </c:title>
    <c:plotArea>
      <c:layout>
        <c:manualLayout>
          <c:xMode val="edge"/>
          <c:yMode val="edge"/>
          <c:x val="0.04075"/>
          <c:y val="0.1685"/>
          <c:w val="0.88925"/>
          <c:h val="0.74925"/>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9!$G$28:$G$35</c:f>
              <c:strCache/>
            </c:strRef>
          </c:cat>
          <c:val>
            <c:numRef>
              <c:f>9!$H$28:$H$35</c:f>
              <c:numCache/>
            </c:numRef>
          </c:val>
        </c:ser>
        <c:axId val="66228611"/>
        <c:axId val="59186588"/>
      </c:barChart>
      <c:catAx>
        <c:axId val="66228611"/>
        <c:scaling>
          <c:orientation val="maxMin"/>
        </c:scaling>
        <c:axPos val="l"/>
        <c:delete val="0"/>
        <c:numFmt formatCode="General" sourceLinked="1"/>
        <c:majorTickMark val="out"/>
        <c:minorTickMark val="none"/>
        <c:tickLblPos val="nextTo"/>
        <c:crossAx val="59186588"/>
        <c:crosses val="autoZero"/>
        <c:auto val="1"/>
        <c:lblOffset val="100"/>
        <c:tickLblSkip val="1"/>
        <c:noMultiLvlLbl val="0"/>
      </c:catAx>
      <c:valAx>
        <c:axId val="59186588"/>
        <c:scaling>
          <c:orientation val="minMax"/>
        </c:scaling>
        <c:axPos val="t"/>
        <c:majorGridlines>
          <c:spPr>
            <a:ln w="3175">
              <a:solidFill>
                <a:srgbClr val="FFFFFF"/>
              </a:solidFill>
            </a:ln>
          </c:spPr>
        </c:majorGridlines>
        <c:delete val="1"/>
        <c:majorTickMark val="out"/>
        <c:minorTickMark val="none"/>
        <c:tickLblPos val="nextTo"/>
        <c:crossAx val="66228611"/>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hogares en el que alguno de sus miembros tiene alguna discapacidad y reside en un edificio con escaleras de acceso no adaptadas dentro del portal. Aragón.</a:t>
            </a:r>
          </a:p>
        </c:rich>
      </c:tx>
      <c:layout>
        <c:manualLayout>
          <c:xMode val="factor"/>
          <c:yMode val="factor"/>
          <c:x val="-0.045"/>
          <c:y val="-0.02125"/>
        </c:manualLayout>
      </c:layout>
      <c:spPr>
        <a:noFill/>
        <a:ln>
          <a:noFill/>
        </a:ln>
      </c:spPr>
    </c:title>
    <c:plotArea>
      <c:layout>
        <c:manualLayout>
          <c:xMode val="edge"/>
          <c:yMode val="edge"/>
          <c:x val="0.04075"/>
          <c:y val="0.194"/>
          <c:w val="0.8895"/>
          <c:h val="0.71975"/>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'10'!$H$27:$H$34</c:f>
              <c:strCache/>
            </c:strRef>
          </c:cat>
          <c:val>
            <c:numRef>
              <c:f>'10'!$I$27:$I$34</c:f>
              <c:numCache/>
            </c:numRef>
          </c:val>
        </c:ser>
        <c:axId val="62917245"/>
        <c:axId val="29384294"/>
      </c:barChart>
      <c:catAx>
        <c:axId val="62917245"/>
        <c:scaling>
          <c:orientation val="maxMin"/>
        </c:scaling>
        <c:axPos val="l"/>
        <c:delete val="0"/>
        <c:numFmt formatCode="General" sourceLinked="1"/>
        <c:majorTickMark val="out"/>
        <c:minorTickMark val="none"/>
        <c:tickLblPos val="nextTo"/>
        <c:crossAx val="29384294"/>
        <c:crosses val="autoZero"/>
        <c:auto val="1"/>
        <c:lblOffset val="100"/>
        <c:tickLblSkip val="1"/>
        <c:noMultiLvlLbl val="0"/>
      </c:catAx>
      <c:valAx>
        <c:axId val="29384294"/>
        <c:scaling>
          <c:orientation val="minMax"/>
        </c:scaling>
        <c:axPos val="t"/>
        <c:majorGridlines>
          <c:spPr>
            <a:ln w="3175">
              <a:solidFill>
                <a:srgbClr val="FFFFFF"/>
              </a:solidFill>
            </a:ln>
          </c:spPr>
        </c:majorGridlines>
        <c:delete val="1"/>
        <c:majorTickMark val="out"/>
        <c:minorTickMark val="none"/>
        <c:tickLblPos val="nextTo"/>
        <c:crossAx val="62917245"/>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13</xdr:row>
      <xdr:rowOff>85725</xdr:rowOff>
    </xdr:from>
    <xdr:to>
      <xdr:col>4</xdr:col>
      <xdr:colOff>581025</xdr:colOff>
      <xdr:row>29</xdr:row>
      <xdr:rowOff>114300</xdr:rowOff>
    </xdr:to>
    <xdr:graphicFrame>
      <xdr:nvGraphicFramePr>
        <xdr:cNvPr id="1" name="Chart 1"/>
        <xdr:cNvGraphicFramePr/>
      </xdr:nvGraphicFramePr>
      <xdr:xfrm>
        <a:off x="19050" y="3676650"/>
        <a:ext cx="6010275" cy="33909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0</xdr:rowOff>
    </xdr:from>
    <xdr:to>
      <xdr:col>4</xdr:col>
      <xdr:colOff>828675</xdr:colOff>
      <xdr:row>37</xdr:row>
      <xdr:rowOff>142875</xdr:rowOff>
    </xdr:to>
    <xdr:graphicFrame>
      <xdr:nvGraphicFramePr>
        <xdr:cNvPr id="1" name="Chart 1"/>
        <xdr:cNvGraphicFramePr/>
      </xdr:nvGraphicFramePr>
      <xdr:xfrm>
        <a:off x="0" y="6257925"/>
        <a:ext cx="6276975" cy="32385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4</xdr:col>
      <xdr:colOff>723900</xdr:colOff>
      <xdr:row>28</xdr:row>
      <xdr:rowOff>66675</xdr:rowOff>
    </xdr:to>
    <xdr:graphicFrame>
      <xdr:nvGraphicFramePr>
        <xdr:cNvPr id="1" name="Chart 1"/>
        <xdr:cNvGraphicFramePr/>
      </xdr:nvGraphicFramePr>
      <xdr:xfrm>
        <a:off x="0" y="1381125"/>
        <a:ext cx="6172200" cy="62769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9525</xdr:rowOff>
    </xdr:from>
    <xdr:to>
      <xdr:col>4</xdr:col>
      <xdr:colOff>504825</xdr:colOff>
      <xdr:row>42</xdr:row>
      <xdr:rowOff>9525</xdr:rowOff>
    </xdr:to>
    <xdr:graphicFrame>
      <xdr:nvGraphicFramePr>
        <xdr:cNvPr id="1" name="Chart 1"/>
        <xdr:cNvGraphicFramePr/>
      </xdr:nvGraphicFramePr>
      <xdr:xfrm>
        <a:off x="9525" y="6210300"/>
        <a:ext cx="6362700" cy="27527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4</xdr:col>
      <xdr:colOff>333375</xdr:colOff>
      <xdr:row>34</xdr:row>
      <xdr:rowOff>104775</xdr:rowOff>
    </xdr:to>
    <xdr:graphicFrame>
      <xdr:nvGraphicFramePr>
        <xdr:cNvPr id="1" name="Chart 2"/>
        <xdr:cNvGraphicFramePr/>
      </xdr:nvGraphicFramePr>
      <xdr:xfrm>
        <a:off x="0" y="4638675"/>
        <a:ext cx="6172200" cy="34671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4</xdr:col>
      <xdr:colOff>333375</xdr:colOff>
      <xdr:row>34</xdr:row>
      <xdr:rowOff>104775</xdr:rowOff>
    </xdr:to>
    <xdr:graphicFrame>
      <xdr:nvGraphicFramePr>
        <xdr:cNvPr id="1" name="Chart 1"/>
        <xdr:cNvGraphicFramePr/>
      </xdr:nvGraphicFramePr>
      <xdr:xfrm>
        <a:off x="0" y="4781550"/>
        <a:ext cx="6172200" cy="3467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142875</xdr:rowOff>
    </xdr:from>
    <xdr:to>
      <xdr:col>4</xdr:col>
      <xdr:colOff>781050</xdr:colOff>
      <xdr:row>36</xdr:row>
      <xdr:rowOff>104775</xdr:rowOff>
    </xdr:to>
    <xdr:graphicFrame>
      <xdr:nvGraphicFramePr>
        <xdr:cNvPr id="1" name="Chart 1"/>
        <xdr:cNvGraphicFramePr/>
      </xdr:nvGraphicFramePr>
      <xdr:xfrm>
        <a:off x="0" y="5705475"/>
        <a:ext cx="6229350" cy="30670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190500</xdr:rowOff>
    </xdr:from>
    <xdr:to>
      <xdr:col>4</xdr:col>
      <xdr:colOff>819150</xdr:colOff>
      <xdr:row>41</xdr:row>
      <xdr:rowOff>0</xdr:rowOff>
    </xdr:to>
    <xdr:graphicFrame>
      <xdr:nvGraphicFramePr>
        <xdr:cNvPr id="1" name="Chart 1"/>
        <xdr:cNvGraphicFramePr/>
      </xdr:nvGraphicFramePr>
      <xdr:xfrm>
        <a:off x="0" y="6648450"/>
        <a:ext cx="6600825" cy="29813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190500</xdr:rowOff>
    </xdr:from>
    <xdr:to>
      <xdr:col>4</xdr:col>
      <xdr:colOff>819150</xdr:colOff>
      <xdr:row>40</xdr:row>
      <xdr:rowOff>0</xdr:rowOff>
    </xdr:to>
    <xdr:graphicFrame>
      <xdr:nvGraphicFramePr>
        <xdr:cNvPr id="1" name="Chart 1"/>
        <xdr:cNvGraphicFramePr/>
      </xdr:nvGraphicFramePr>
      <xdr:xfrm>
        <a:off x="0" y="6715125"/>
        <a:ext cx="6600825" cy="27908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142875</xdr:rowOff>
    </xdr:from>
    <xdr:to>
      <xdr:col>4</xdr:col>
      <xdr:colOff>819150</xdr:colOff>
      <xdr:row>39</xdr:row>
      <xdr:rowOff>95250</xdr:rowOff>
    </xdr:to>
    <xdr:graphicFrame>
      <xdr:nvGraphicFramePr>
        <xdr:cNvPr id="1" name="Chart 2"/>
        <xdr:cNvGraphicFramePr/>
      </xdr:nvGraphicFramePr>
      <xdr:xfrm>
        <a:off x="0" y="6896100"/>
        <a:ext cx="6600825" cy="28765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142875</xdr:rowOff>
    </xdr:from>
    <xdr:to>
      <xdr:col>4</xdr:col>
      <xdr:colOff>819150</xdr:colOff>
      <xdr:row>39</xdr:row>
      <xdr:rowOff>95250</xdr:rowOff>
    </xdr:to>
    <xdr:graphicFrame>
      <xdr:nvGraphicFramePr>
        <xdr:cNvPr id="1" name="Chart 1"/>
        <xdr:cNvGraphicFramePr/>
      </xdr:nvGraphicFramePr>
      <xdr:xfrm>
        <a:off x="0" y="6896100"/>
        <a:ext cx="6600825" cy="28765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142875</xdr:rowOff>
    </xdr:from>
    <xdr:to>
      <xdr:col>6</xdr:col>
      <xdr:colOff>0</xdr:colOff>
      <xdr:row>37</xdr:row>
      <xdr:rowOff>0</xdr:rowOff>
    </xdr:to>
    <xdr:graphicFrame>
      <xdr:nvGraphicFramePr>
        <xdr:cNvPr id="1" name="Chart 1"/>
        <xdr:cNvGraphicFramePr/>
      </xdr:nvGraphicFramePr>
      <xdr:xfrm>
        <a:off x="0" y="7115175"/>
        <a:ext cx="6648450" cy="24288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2801071\actualizacio\Beatriz\Comarcas03\12%20Tarazona%20y%20El%20Moncayo\12%20Tarazona%20y%20el%20Moncayo.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WINDOWS\TEMP\0%20PUBLICACIONES%2004\DatosB&#225;sicos%2004\m%20hn%20pasado\PILAR\D.B&#225;sicos%202001\DIR_%20ELENA\Informacion%20fichas%20comarcas\carpeta%202000\triptico_comarcas98\HOJAS%20CCAAyPROV\TRIPTICO.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2801057\trabajos\WINDOWS\Escritorio\TRABAJOS\INDICADORES%20SOCIALES\Indicadores%202004\Sanidad\consumo%20antidepresivo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azucena\CONDICIONES%20VIDA\condiciones%20de%20vida%202006\publicacion2006\valores%20muestra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treetTalk\usuario@ope@MEC_ALF\LOCAL\LOTUS\LBLANCO\AES9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amerino\Escritorio\Libro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USUARIOS\BALDUQUE\datos91-9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USUARIOS\MARIBEL\LOCAL\C96-97\ine98\Capa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2801057\trabajos\Mis%20documentos\EXCEL\Ptos98\Gasto98pub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zucena\CONDICIONES%20VIDA\CONDICIONES%20VIDA%20A&#209;O%202007\publicaci&#243;n%20v2\valores%20muestrale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2801057\trabajos\WINDOWS\TEMP\PILAR\D.B&#225;sicos%202001\DIR_%20ELENA\Informacion%20fichas%20comarcas\carpeta%202000\triptico_comarcas98\HOJAS%20CCAAyPROV\TRIPTICO.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WINDOWS\TEMP\0%20PUBLICACIONES%2004\DatosB&#225;sicos%2004\m%20hn%20pasado\4%20CVida%20Viv&amp;SSoc&amp;Seg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men"/>
      <sheetName val="POB1"/>
      <sheetName val="POB2"/>
      <sheetName val="POB3"/>
      <sheetName val="POB4"/>
      <sheetName val="POB5"/>
      <sheetName val="MNP"/>
      <sheetName val="auxiliares"/>
      <sheetName val="ENSEÑANZA1"/>
      <sheetName val="ENSEÑA2"/>
      <sheetName val="TURISMO"/>
      <sheetName val="IAE"/>
      <sheetName val="RENTA"/>
      <sheetName val="Territorio"/>
      <sheetName val="Espacios protegidos"/>
      <sheetName val="Explotaciones"/>
      <sheetName val="Cultivos agricolas"/>
      <sheetName val="Ganado"/>
      <sheetName val="Seguridad Social"/>
      <sheetName val="Paro 1"/>
      <sheetName val="Paro 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ntidepresivos_02"/>
      <sheetName val="Antidepresivos_03"/>
      <sheetName val="Antidepresivos_04"/>
      <sheetName val="Antidepresivos_Evolución"/>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apa"/>
      <sheetName val="1"/>
      <sheetName val="2"/>
      <sheetName val="3"/>
      <sheetName val="4"/>
      <sheetName val="5"/>
      <sheetName val="6"/>
      <sheetName val="tapa 1"/>
      <sheetName val="7"/>
      <sheetName val="8"/>
      <sheetName val="9"/>
      <sheetName val="10"/>
      <sheetName val="11"/>
      <sheetName val="12"/>
      <sheetName val="13"/>
      <sheetName val="14"/>
      <sheetName val="15"/>
      <sheetName val="tapa2 "/>
      <sheetName val="16"/>
      <sheetName val="17"/>
      <sheetName val="18"/>
      <sheetName val="tapa3"/>
      <sheetName val="1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E92"/>
      <sheetName val="AE93"/>
      <sheetName val="AE94"/>
      <sheetName val="AE95"/>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 val="Hoja7"/>
      <sheetName val="Hoja9"/>
      <sheetName val="Hoja2"/>
      <sheetName val="Hoja6"/>
      <sheetName val="Hoja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lumnado EE"/>
      <sheetName val="unidades inf+pri+egb+ee"/>
      <sheetName val="primaria+egb(tit)"/>
      <sheetName val="infantil-tit (92)"/>
      <sheetName val="grad fp+mp"/>
      <sheetName val="tasa bruta-fp2+mp3 (92)"/>
      <sheetName val="tasa bruta-fp1+mp2 (92)"/>
      <sheetName val="poblaciones(dic92)"/>
      <sheetName val="tasa bruta-bachill (92)"/>
      <sheetName val="mp2-edad(92)"/>
      <sheetName val="promo 3ºbup(92)"/>
      <sheetName val="cou(termina) (92)"/>
      <sheetName val="be(termina) (92)"/>
      <sheetName val="tasas idoneidad(92)"/>
      <sheetName val="primaria+EGB edad (92)"/>
      <sheetName val="COMPARACIÓN"/>
      <sheetName val="fp (92)"/>
      <sheetName val="fp1-edad(92)"/>
      <sheetName val="fp2-edad(92)"/>
      <sheetName val="total(&lt;3-19 y más) (92)"/>
      <sheetName val="tasas (92)"/>
      <sheetName val="idóneo(8,10,12,13,14,15)(92)"/>
      <sheetName val="poblaciones(dic91)"/>
      <sheetName val="total-edad(92)"/>
      <sheetName val="modelo (2)"/>
      <sheetName val="mp3-edad(92)"/>
      <sheetName val="infantil-edad (92)"/>
      <sheetName val="primaria-tit(92)"/>
      <sheetName val="primaria-edad (92)"/>
      <sheetName val="modelo"/>
      <sheetName val="7º-8º-edad(92)"/>
      <sheetName val="EGB 7º+8º(tit)"/>
      <sheetName val="b.exper-edad(92)"/>
      <sheetName val="bup-cou-edad (92)"/>
      <sheetName val="Hoja1"/>
      <sheetName val="Hoja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istribución edad"/>
      <sheetName val="CPA y TER"/>
      <sheetName val="Especialidad"/>
      <sheetName val="EDAD-T"/>
      <sheetName val="EDAD-M"/>
      <sheetName val="Hoja5"/>
      <sheetName val="Hoja6"/>
      <sheetName val="Hoja7"/>
      <sheetName val="Hoja8"/>
      <sheetName val="Hoja9"/>
      <sheetName val="Hoja10"/>
      <sheetName val="Hoja11"/>
      <sheetName val="Hoja12"/>
      <sheetName val="Hoja13"/>
      <sheetName val="Hoja14"/>
      <sheetName val="Hoja15"/>
      <sheetName val="Hoja16"/>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aeeconseu"/>
      <sheetName val="euniv151"/>
      <sheetName val="otrascons"/>
      <sheetName val="sincompet"/>
      <sheetName val="trfaaeeccll"/>
      <sheetName val="euniv143"/>
      <sheetName val="cl98liq"/>
      <sheetName val="oomm"/>
      <sheetName val="TOTAL"/>
      <sheetName val="TOTALPUB"/>
      <sheetName val="Hoja4"/>
      <sheetName val="Hoja5"/>
      <sheetName val="Hoja6"/>
      <sheetName val="Hoja7"/>
      <sheetName val="Hoja8"/>
      <sheetName val="Hoja9"/>
      <sheetName val="Hoja10"/>
      <sheetName val="Hoja11"/>
      <sheetName val="Hoja12"/>
      <sheetName val="Hoja13"/>
      <sheetName val="Hoja14"/>
      <sheetName val="Hoja15"/>
      <sheetName val="Hoja16"/>
    </sheetNames>
    <sheetDataSet>
      <sheetData sheetId="1">
        <row r="1">
          <cell r="A1" t="str">
            <v>       ESTADISTICA DEL GASTO PUBLICO EN EDUCACION 1998(Presupuesto liquidado)</v>
          </cell>
        </row>
        <row r="2">
          <cell r="B2" t="str">
            <v>       OBTENCION DEL GASTO EN ENSEÑANZA UNIVERSITARIA CONSOLIDADO</v>
          </cell>
        </row>
        <row r="4">
          <cell r="A4" t="str">
            <v>          COMUNIDAD AUTONOMA: ANDALUCIA</v>
          </cell>
          <cell r="B4" t="str">
            <v>Fuente</v>
          </cell>
          <cell r="C4" t="str">
            <v> CAP. 1</v>
          </cell>
          <cell r="D4" t="str">
            <v> CAP. 2</v>
          </cell>
          <cell r="E4" t="str">
            <v> CAP. 3</v>
          </cell>
          <cell r="F4" t="str">
            <v> CAP. 4</v>
          </cell>
          <cell r="G4" t="str">
            <v> CAP. 6</v>
          </cell>
          <cell r="H4" t="str">
            <v> CAP. 7</v>
          </cell>
          <cell r="I4" t="str">
            <v> CAPs. 8,9</v>
          </cell>
          <cell r="J4" t="str">
            <v>TOTAL</v>
          </cell>
        </row>
        <row r="5">
          <cell r="A5" t="str">
            <v>_</v>
          </cell>
          <cell r="B5" t="str">
            <v>_</v>
          </cell>
          <cell r="C5" t="str">
            <v>_</v>
          </cell>
          <cell r="D5" t="str">
            <v>_</v>
          </cell>
          <cell r="E5" t="str">
            <v>_</v>
          </cell>
          <cell r="F5" t="str">
            <v>_</v>
          </cell>
          <cell r="G5" t="str">
            <v>_</v>
          </cell>
          <cell r="H5" t="str">
            <v>_</v>
          </cell>
          <cell r="I5" t="str">
            <v>_</v>
          </cell>
          <cell r="J5" t="str">
            <v>_</v>
          </cell>
        </row>
        <row r="6">
          <cell r="A6" t="str">
            <v> - Gasto en Enseñanza Universitaria de la Admón.Educativa</v>
          </cell>
          <cell r="B6" t="str">
            <v>G1</v>
          </cell>
          <cell r="E6">
            <v>33.8</v>
          </cell>
          <cell r="F6">
            <v>69268.6</v>
          </cell>
          <cell r="G6">
            <v>1513.6</v>
          </cell>
          <cell r="H6">
            <v>5072.3</v>
          </cell>
          <cell r="J6">
            <v>75888.30000000002</v>
          </cell>
        </row>
        <row r="7">
          <cell r="A7" t="str">
            <v> - Total Pto.de Gastos de las Universidades</v>
          </cell>
          <cell r="B7" t="str">
            <v>CRUE</v>
          </cell>
          <cell r="C7">
            <v>81073.8</v>
          </cell>
          <cell r="D7">
            <v>15703.7</v>
          </cell>
          <cell r="E7">
            <v>226.2</v>
          </cell>
          <cell r="F7">
            <v>1899.4</v>
          </cell>
          <cell r="G7">
            <v>24473.3</v>
          </cell>
          <cell r="H7">
            <v>104</v>
          </cell>
          <cell r="I7">
            <v>557.9</v>
          </cell>
          <cell r="J7">
            <v>124038.29999999999</v>
          </cell>
        </row>
        <row r="8">
          <cell r="A8" t="str">
            <v> - Transferencias Admón. Educativa/Universidades</v>
          </cell>
          <cell r="B8" t="str">
            <v>T1</v>
          </cell>
          <cell r="F8">
            <v>69268.6</v>
          </cell>
          <cell r="H8">
            <v>5072.3</v>
          </cell>
          <cell r="J8">
            <v>74340.90000000001</v>
          </cell>
        </row>
        <row r="9">
          <cell r="A9" t="str">
            <v>GASTO TOTAL CONSOLIDADO EN ENSEÑANZA UNIVERSITARIA</v>
          </cell>
          <cell r="C9">
            <v>81073.8</v>
          </cell>
          <cell r="D9">
            <v>15703.7</v>
          </cell>
          <cell r="E9">
            <v>260</v>
          </cell>
          <cell r="F9">
            <v>1899.3999999999942</v>
          </cell>
          <cell r="G9">
            <v>25986.899999999998</v>
          </cell>
          <cell r="H9">
            <v>104</v>
          </cell>
          <cell r="I9">
            <v>557.9</v>
          </cell>
          <cell r="J9">
            <v>125585.7</v>
          </cell>
        </row>
        <row r="12">
          <cell r="A12" t="str">
            <v>          COMUNIDAD AUTONOMA: CANARIAS </v>
          </cell>
          <cell r="B12" t="str">
            <v>Fuente</v>
          </cell>
          <cell r="C12" t="str">
            <v> CAP. 1</v>
          </cell>
          <cell r="D12" t="str">
            <v> CAP. 2</v>
          </cell>
          <cell r="E12" t="str">
            <v> CAP. 3</v>
          </cell>
          <cell r="F12" t="str">
            <v> CAP. 4</v>
          </cell>
          <cell r="G12" t="str">
            <v> CAP. 6</v>
          </cell>
          <cell r="H12" t="str">
            <v> CAP. 7</v>
          </cell>
          <cell r="I12" t="str">
            <v> CAPs. 8,9</v>
          </cell>
          <cell r="J12" t="str">
            <v>TOTAL</v>
          </cell>
        </row>
        <row r="13">
          <cell r="A13" t="str">
            <v>_</v>
          </cell>
          <cell r="B13" t="str">
            <v>_</v>
          </cell>
          <cell r="C13" t="str">
            <v>_</v>
          </cell>
          <cell r="D13" t="str">
            <v>_</v>
          </cell>
          <cell r="E13" t="str">
            <v>_</v>
          </cell>
          <cell r="F13" t="str">
            <v>_</v>
          </cell>
          <cell r="G13" t="str">
            <v>_</v>
          </cell>
          <cell r="H13" t="str">
            <v>_</v>
          </cell>
          <cell r="I13" t="str">
            <v>_</v>
          </cell>
          <cell r="J13" t="str">
            <v>_</v>
          </cell>
        </row>
        <row r="14">
          <cell r="A14" t="str">
            <v> - Gasto en Enseñanza Universitaria de la Admón.Educativa</v>
          </cell>
          <cell r="B14" t="str">
            <v>G1</v>
          </cell>
          <cell r="F14">
            <v>21334</v>
          </cell>
          <cell r="H14">
            <v>25</v>
          </cell>
          <cell r="J14">
            <v>21359</v>
          </cell>
        </row>
        <row r="15">
          <cell r="A15" t="str">
            <v> - Total Pto.de Gastos de las Universidades</v>
          </cell>
          <cell r="B15" t="str">
            <v>U1</v>
          </cell>
          <cell r="C15">
            <v>20152</v>
          </cell>
          <cell r="D15">
            <v>3843</v>
          </cell>
          <cell r="E15">
            <v>772</v>
          </cell>
          <cell r="F15">
            <v>557</v>
          </cell>
          <cell r="G15">
            <v>5204</v>
          </cell>
          <cell r="H15">
            <v>0</v>
          </cell>
          <cell r="I15">
            <v>135</v>
          </cell>
          <cell r="J15">
            <v>30663</v>
          </cell>
        </row>
        <row r="16">
          <cell r="A16" t="str">
            <v> - Transferencias Admón. Educativa/Universidades</v>
          </cell>
          <cell r="B16" t="str">
            <v>T1</v>
          </cell>
          <cell r="F16">
            <v>21141</v>
          </cell>
          <cell r="J16">
            <v>21141</v>
          </cell>
        </row>
        <row r="17">
          <cell r="A17" t="str">
            <v>GASTO TOTAL CONSOLIDADO EN ENSEÑANZA UNIVERSITARIA</v>
          </cell>
          <cell r="C17">
            <v>20152</v>
          </cell>
          <cell r="D17">
            <v>3843</v>
          </cell>
          <cell r="E17">
            <v>772</v>
          </cell>
          <cell r="F17">
            <v>750</v>
          </cell>
          <cell r="G17">
            <v>5204</v>
          </cell>
          <cell r="H17">
            <v>25</v>
          </cell>
          <cell r="I17">
            <v>135</v>
          </cell>
          <cell r="J17">
            <v>30881</v>
          </cell>
        </row>
        <row r="20">
          <cell r="A20" t="str">
            <v>          COMUNIDAD AUTONOMA: CATALUÑA</v>
          </cell>
          <cell r="B20" t="str">
            <v>Fuente</v>
          </cell>
          <cell r="C20" t="str">
            <v> CAP. 1</v>
          </cell>
          <cell r="D20" t="str">
            <v> CAP. 2</v>
          </cell>
          <cell r="E20" t="str">
            <v> CAP. 3</v>
          </cell>
          <cell r="F20" t="str">
            <v> CAP. 4</v>
          </cell>
          <cell r="G20" t="str">
            <v> CAP. 6</v>
          </cell>
          <cell r="H20" t="str">
            <v> CAP. 7</v>
          </cell>
          <cell r="I20" t="str">
            <v> CAPs. 8,9</v>
          </cell>
          <cell r="J20" t="str">
            <v>TOTAL</v>
          </cell>
        </row>
        <row r="21">
          <cell r="A21" t="str">
            <v>_</v>
          </cell>
          <cell r="B21" t="str">
            <v>_</v>
          </cell>
          <cell r="C21" t="str">
            <v>_</v>
          </cell>
          <cell r="D21" t="str">
            <v>_</v>
          </cell>
          <cell r="E21" t="str">
            <v>_</v>
          </cell>
          <cell r="F21" t="str">
            <v>_</v>
          </cell>
          <cell r="G21" t="str">
            <v>_</v>
          </cell>
          <cell r="H21" t="str">
            <v>_</v>
          </cell>
          <cell r="I21" t="str">
            <v>_</v>
          </cell>
          <cell r="J21" t="str">
            <v>_</v>
          </cell>
        </row>
        <row r="22">
          <cell r="A22" t="str">
            <v> - Gasto en Enseñanza Universitaria de la Admón.Educativa</v>
          </cell>
          <cell r="B22" t="str">
            <v>G1</v>
          </cell>
          <cell r="C22">
            <v>869.9</v>
          </cell>
          <cell r="D22">
            <v>489.7</v>
          </cell>
          <cell r="F22">
            <v>67667.7</v>
          </cell>
          <cell r="G22">
            <v>3057.1</v>
          </cell>
          <cell r="H22">
            <v>5849.5</v>
          </cell>
          <cell r="J22">
            <v>77933.90000000001</v>
          </cell>
        </row>
        <row r="23">
          <cell r="A23" t="str">
            <v> - Total Pto.de Gastos de las Universidades </v>
          </cell>
          <cell r="B23" t="str">
            <v>U1</v>
          </cell>
          <cell r="C23">
            <v>69269.7</v>
          </cell>
          <cell r="D23">
            <v>18674.2</v>
          </cell>
          <cell r="E23">
            <v>2888.6</v>
          </cell>
          <cell r="F23">
            <v>3207.5</v>
          </cell>
          <cell r="G23">
            <v>20054.7</v>
          </cell>
          <cell r="H23">
            <v>365.4</v>
          </cell>
          <cell r="I23">
            <v>2724</v>
          </cell>
          <cell r="J23">
            <v>117184.09999999999</v>
          </cell>
        </row>
        <row r="24">
          <cell r="A24" t="str">
            <v>I.N.E.F.</v>
          </cell>
          <cell r="B24" t="str">
            <v>O.1</v>
          </cell>
          <cell r="C24">
            <v>967.3</v>
          </cell>
          <cell r="D24">
            <v>343</v>
          </cell>
          <cell r="F24">
            <v>22</v>
          </cell>
          <cell r="G24">
            <v>28.2</v>
          </cell>
          <cell r="I24">
            <v>2.1</v>
          </cell>
          <cell r="J24">
            <v>1362.6</v>
          </cell>
        </row>
        <row r="25">
          <cell r="A25" t="str">
            <v> - Transferencias Admón. Educativa/Universidades</v>
          </cell>
          <cell r="B25" t="str">
            <v>T1</v>
          </cell>
          <cell r="F25">
            <v>66057.7</v>
          </cell>
          <cell r="H25">
            <v>5761.9</v>
          </cell>
          <cell r="J25">
            <v>71819.59999999999</v>
          </cell>
        </row>
        <row r="26">
          <cell r="A26" t="str">
            <v>GASTO TOTAL CONSOLIDADO EN ENSEÑANZA UNIVERSITARIA</v>
          </cell>
          <cell r="C26">
            <v>71106.9</v>
          </cell>
          <cell r="D26">
            <v>19506.9</v>
          </cell>
          <cell r="E26">
            <v>2888.6</v>
          </cell>
          <cell r="F26">
            <v>4839.5</v>
          </cell>
          <cell r="G26">
            <v>23140</v>
          </cell>
          <cell r="H26">
            <v>453</v>
          </cell>
          <cell r="I26">
            <v>2726.1</v>
          </cell>
          <cell r="J26">
            <v>124661</v>
          </cell>
        </row>
        <row r="29">
          <cell r="A29" t="str">
            <v>          COMUNIDAD AUTONOMA: COM. VALENCIANA </v>
          </cell>
          <cell r="B29" t="str">
            <v>Fuente</v>
          </cell>
          <cell r="C29" t="str">
            <v> CAP. 1</v>
          </cell>
          <cell r="D29" t="str">
            <v> CAP. 2</v>
          </cell>
          <cell r="E29" t="str">
            <v> CAP. 3</v>
          </cell>
          <cell r="F29" t="str">
            <v> CAP. 4</v>
          </cell>
          <cell r="G29" t="str">
            <v> CAP. 6</v>
          </cell>
          <cell r="H29" t="str">
            <v> CAP. 7</v>
          </cell>
          <cell r="I29" t="str">
            <v> CAPs. 8,9</v>
          </cell>
          <cell r="J29" t="str">
            <v>TOTAL</v>
          </cell>
        </row>
        <row r="30">
          <cell r="A30" t="str">
            <v>_</v>
          </cell>
          <cell r="B30" t="str">
            <v>_</v>
          </cell>
          <cell r="C30" t="str">
            <v>_</v>
          </cell>
          <cell r="D30" t="str">
            <v>_</v>
          </cell>
          <cell r="E30" t="str">
            <v>_</v>
          </cell>
          <cell r="F30" t="str">
            <v>_</v>
          </cell>
          <cell r="G30" t="str">
            <v>_</v>
          </cell>
          <cell r="H30" t="str">
            <v>_</v>
          </cell>
          <cell r="I30" t="str">
            <v>_</v>
          </cell>
          <cell r="J30" t="str">
            <v>_</v>
          </cell>
        </row>
        <row r="31">
          <cell r="A31" t="str">
            <v> - Gasto en Enseñanza Universitaria de la Admón.Educativa </v>
          </cell>
          <cell r="B31" t="str">
            <v>G1</v>
          </cell>
          <cell r="C31">
            <v>76.7</v>
          </cell>
          <cell r="D31">
            <v>39.5</v>
          </cell>
          <cell r="F31">
            <v>44084.8</v>
          </cell>
          <cell r="G31">
            <v>1.6</v>
          </cell>
          <cell r="H31">
            <v>390</v>
          </cell>
          <cell r="J31">
            <v>44592.6</v>
          </cell>
        </row>
        <row r="32">
          <cell r="A32" t="str">
            <v> - Total Pto.de Gastos de las Universidades</v>
          </cell>
          <cell r="C32">
            <v>41536.5</v>
          </cell>
          <cell r="D32">
            <v>11437.2</v>
          </cell>
          <cell r="E32">
            <v>3722.7</v>
          </cell>
          <cell r="F32">
            <v>1051.5</v>
          </cell>
          <cell r="G32">
            <v>29027.3</v>
          </cell>
          <cell r="H32">
            <v>47.6</v>
          </cell>
          <cell r="I32">
            <v>12133.4</v>
          </cell>
          <cell r="J32">
            <v>98956.2</v>
          </cell>
        </row>
        <row r="33">
          <cell r="A33" t="str">
            <v> - Transferencias Admón. Educativa/Universidades inicial</v>
          </cell>
          <cell r="B33" t="str">
            <v>T1</v>
          </cell>
          <cell r="F33">
            <v>44084.8</v>
          </cell>
          <cell r="H33">
            <v>390</v>
          </cell>
          <cell r="J33">
            <v>44474.8</v>
          </cell>
        </row>
        <row r="34">
          <cell r="A34" t="str">
            <v>GASTO TOTAL CONSOLIDADO EN ENSEÑANZA UNIVERSITARIA</v>
          </cell>
          <cell r="C34">
            <v>41613.2</v>
          </cell>
          <cell r="D34">
            <v>11476.7</v>
          </cell>
          <cell r="E34">
            <v>3722.7</v>
          </cell>
          <cell r="F34">
            <v>1051.5</v>
          </cell>
          <cell r="G34">
            <v>29028.899999999998</v>
          </cell>
          <cell r="H34">
            <v>47.60000000000002</v>
          </cell>
          <cell r="I34">
            <v>12133.4</v>
          </cell>
          <cell r="J34">
            <v>99073.99999999999</v>
          </cell>
        </row>
        <row r="37">
          <cell r="A37" t="str">
            <v>          COMUNIDAD AUTONOMA: GALICIA </v>
          </cell>
          <cell r="B37" t="str">
            <v>Fuente</v>
          </cell>
          <cell r="C37" t="str">
            <v> CAP. 1</v>
          </cell>
          <cell r="D37" t="str">
            <v> CAP. 2</v>
          </cell>
          <cell r="E37" t="str">
            <v> CAP. 3</v>
          </cell>
          <cell r="F37" t="str">
            <v> CAP. 4</v>
          </cell>
          <cell r="G37" t="str">
            <v> CAP. 6</v>
          </cell>
          <cell r="H37" t="str">
            <v> CAP. 7</v>
          </cell>
          <cell r="I37" t="str">
            <v> CAPs. 8,9</v>
          </cell>
          <cell r="J37" t="str">
            <v>TOTAL</v>
          </cell>
        </row>
        <row r="38">
          <cell r="A38" t="str">
            <v>_</v>
          </cell>
          <cell r="B38" t="str">
            <v>_</v>
          </cell>
          <cell r="C38" t="str">
            <v>_</v>
          </cell>
          <cell r="D38" t="str">
            <v>_</v>
          </cell>
          <cell r="E38" t="str">
            <v>_</v>
          </cell>
          <cell r="F38" t="str">
            <v>_</v>
          </cell>
          <cell r="G38" t="str">
            <v>_</v>
          </cell>
          <cell r="H38" t="str">
            <v>_</v>
          </cell>
          <cell r="I38" t="str">
            <v>_</v>
          </cell>
          <cell r="J38" t="str">
            <v>_</v>
          </cell>
        </row>
        <row r="39">
          <cell r="A39" t="str">
            <v> - Gasto en Enseñanza Universitaria de la Admón.Educativa</v>
          </cell>
          <cell r="B39" t="str">
            <v>G1</v>
          </cell>
          <cell r="D39">
            <v>241.7</v>
          </cell>
          <cell r="F39">
            <v>30016.7</v>
          </cell>
          <cell r="G39">
            <v>1229</v>
          </cell>
          <cell r="H39">
            <v>4550.8</v>
          </cell>
          <cell r="J39">
            <v>36038.200000000004</v>
          </cell>
        </row>
        <row r="40">
          <cell r="A40" t="str">
            <v> - Total Pto.de Gastos de las Universidades</v>
          </cell>
          <cell r="B40" t="str">
            <v>U1</v>
          </cell>
          <cell r="C40">
            <v>26165.2</v>
          </cell>
          <cell r="D40">
            <v>6534</v>
          </cell>
          <cell r="E40">
            <v>10.7</v>
          </cell>
          <cell r="F40">
            <v>1094.4</v>
          </cell>
          <cell r="G40">
            <v>11903.9</v>
          </cell>
          <cell r="H40">
            <v>104.2</v>
          </cell>
          <cell r="I40">
            <v>105.1</v>
          </cell>
          <cell r="J40">
            <v>45917.5</v>
          </cell>
        </row>
        <row r="41">
          <cell r="A41" t="str">
            <v> - Transferencias Admón. Educativa/Universidades</v>
          </cell>
          <cell r="B41" t="str">
            <v>T1</v>
          </cell>
          <cell r="F41">
            <v>29942.600000000002</v>
          </cell>
          <cell r="H41">
            <v>4550.8</v>
          </cell>
          <cell r="J41">
            <v>34493.4</v>
          </cell>
        </row>
        <row r="42">
          <cell r="A42" t="str">
            <v>GASTO TOTAL CONSOLIDADO EN ENSEÑANZA UNIVERSITARIA</v>
          </cell>
          <cell r="C42">
            <v>26165.2</v>
          </cell>
          <cell r="D42">
            <v>6775.7</v>
          </cell>
          <cell r="E42">
            <v>10.7</v>
          </cell>
          <cell r="F42">
            <v>1168.5</v>
          </cell>
          <cell r="G42">
            <v>13132.9</v>
          </cell>
          <cell r="H42">
            <v>104.19999999999982</v>
          </cell>
          <cell r="I42">
            <v>105.1</v>
          </cell>
          <cell r="J42">
            <v>47462.299999999996</v>
          </cell>
        </row>
        <row r="45">
          <cell r="A45" t="str">
            <v>          COMUNIDAD AUTONOMA: NAVARRA</v>
          </cell>
          <cell r="B45" t="str">
            <v>Fuente</v>
          </cell>
          <cell r="C45" t="str">
            <v> CAP. 1</v>
          </cell>
          <cell r="D45" t="str">
            <v> CAP. 2</v>
          </cell>
          <cell r="E45" t="str">
            <v> CAP. 3</v>
          </cell>
          <cell r="F45" t="str">
            <v> CAP. 4</v>
          </cell>
          <cell r="G45" t="str">
            <v> CAP. 6</v>
          </cell>
          <cell r="H45" t="str">
            <v> CAP. 7</v>
          </cell>
          <cell r="I45" t="str">
            <v> CAPs. 8,9</v>
          </cell>
          <cell r="J45" t="str">
            <v>TOTAL</v>
          </cell>
        </row>
        <row r="46">
          <cell r="A46" t="str">
            <v>_</v>
          </cell>
          <cell r="B46" t="str">
            <v>_</v>
          </cell>
          <cell r="C46" t="str">
            <v>_</v>
          </cell>
          <cell r="D46" t="str">
            <v>_</v>
          </cell>
          <cell r="E46" t="str">
            <v>_</v>
          </cell>
          <cell r="F46" t="str">
            <v>_</v>
          </cell>
          <cell r="G46" t="str">
            <v>_</v>
          </cell>
          <cell r="H46" t="str">
            <v>_</v>
          </cell>
          <cell r="I46" t="str">
            <v>_</v>
          </cell>
          <cell r="J46" t="str">
            <v>_</v>
          </cell>
        </row>
        <row r="47">
          <cell r="A47" t="str">
            <v> - Gasto en Enseñanza Universitaria de la Admón.Educativa</v>
          </cell>
          <cell r="B47" t="str">
            <v>G1</v>
          </cell>
          <cell r="C47">
            <v>49.9</v>
          </cell>
          <cell r="D47">
            <v>1.6</v>
          </cell>
          <cell r="F47">
            <v>4185.6</v>
          </cell>
          <cell r="G47">
            <v>440.5</v>
          </cell>
          <cell r="H47">
            <v>616.7</v>
          </cell>
          <cell r="J47">
            <v>5294.3</v>
          </cell>
        </row>
        <row r="48">
          <cell r="A48" t="str">
            <v> - Total Pto.de Gastos de las Universidades</v>
          </cell>
          <cell r="B48" t="str">
            <v>U1</v>
          </cell>
          <cell r="C48">
            <v>3660.6</v>
          </cell>
          <cell r="D48">
            <v>1567.7</v>
          </cell>
          <cell r="E48">
            <v>0.5</v>
          </cell>
          <cell r="F48">
            <v>319.5</v>
          </cell>
          <cell r="G48">
            <v>1078.4</v>
          </cell>
          <cell r="I48">
            <v>14.5</v>
          </cell>
          <cell r="J48">
            <v>6641.200000000001</v>
          </cell>
        </row>
        <row r="49">
          <cell r="A49" t="str">
            <v> - Transferencias Admón. Educativa/Universidades</v>
          </cell>
          <cell r="B49" t="str">
            <v>T1</v>
          </cell>
          <cell r="F49">
            <v>4046.1</v>
          </cell>
          <cell r="H49">
            <v>616.7</v>
          </cell>
          <cell r="J49">
            <v>4662.8</v>
          </cell>
        </row>
        <row r="50">
          <cell r="A50" t="str">
            <v>GASTO TOTAL CONSOLIDADO EN ENSEÑANZA UNIVERSITARIA</v>
          </cell>
          <cell r="C50">
            <v>3710.5</v>
          </cell>
          <cell r="D50">
            <v>1569.3</v>
          </cell>
          <cell r="E50">
            <v>0.5</v>
          </cell>
          <cell r="F50">
            <v>459.00000000000045</v>
          </cell>
          <cell r="G50">
            <v>1518.9</v>
          </cell>
          <cell r="H50">
            <v>0</v>
          </cell>
          <cell r="I50">
            <v>14.5</v>
          </cell>
          <cell r="J50">
            <v>7272.7</v>
          </cell>
        </row>
        <row r="53">
          <cell r="A53" t="str">
            <v>          COMUNIDAD AUTONOMA: PAIS VASCO</v>
          </cell>
          <cell r="B53" t="str">
            <v>Fuente</v>
          </cell>
          <cell r="C53" t="str">
            <v> CAP. 1</v>
          </cell>
          <cell r="D53" t="str">
            <v> CAP. 2</v>
          </cell>
          <cell r="E53" t="str">
            <v> CAP. 3</v>
          </cell>
          <cell r="F53" t="str">
            <v> CAP. 4</v>
          </cell>
          <cell r="G53" t="str">
            <v> CAP. 6</v>
          </cell>
          <cell r="H53" t="str">
            <v> CAP. 7</v>
          </cell>
          <cell r="I53" t="str">
            <v> CAPs. 8,9</v>
          </cell>
          <cell r="J53" t="str">
            <v>TOTAL</v>
          </cell>
        </row>
        <row r="54">
          <cell r="A54" t="str">
            <v>_</v>
          </cell>
          <cell r="B54" t="str">
            <v>_</v>
          </cell>
          <cell r="C54" t="str">
            <v>_</v>
          </cell>
          <cell r="D54" t="str">
            <v>_</v>
          </cell>
          <cell r="E54" t="str">
            <v>_</v>
          </cell>
          <cell r="F54" t="str">
            <v>_</v>
          </cell>
          <cell r="G54" t="str">
            <v>_</v>
          </cell>
          <cell r="H54" t="str">
            <v>_</v>
          </cell>
          <cell r="I54" t="str">
            <v>_</v>
          </cell>
          <cell r="J54" t="str">
            <v>_</v>
          </cell>
        </row>
        <row r="55">
          <cell r="A55" t="str">
            <v> - Gasto en Enseñanza Universitaria de la Admón.Educativa</v>
          </cell>
          <cell r="B55" t="str">
            <v>G1</v>
          </cell>
          <cell r="D55">
            <v>1.2</v>
          </cell>
          <cell r="F55">
            <v>21681.6</v>
          </cell>
          <cell r="G55">
            <v>7.1</v>
          </cell>
          <cell r="H55">
            <v>4176</v>
          </cell>
          <cell r="J55">
            <v>25865.899999999998</v>
          </cell>
        </row>
        <row r="56">
          <cell r="A56" t="str">
            <v> - Total Pto.de Gastos de las Universidades</v>
          </cell>
          <cell r="B56" t="str">
            <v>U1</v>
          </cell>
          <cell r="C56">
            <v>22060.9</v>
          </cell>
          <cell r="D56">
            <v>6650.4</v>
          </cell>
          <cell r="F56">
            <v>904</v>
          </cell>
          <cell r="G56">
            <v>5086.4</v>
          </cell>
          <cell r="I56">
            <v>162.9</v>
          </cell>
          <cell r="J56">
            <v>34864.600000000006</v>
          </cell>
        </row>
        <row r="57">
          <cell r="A57" t="str">
            <v> - Transferencias Admón. Educativa/Universidades</v>
          </cell>
          <cell r="B57" t="str">
            <v>T1</v>
          </cell>
          <cell r="F57">
            <v>21681.6</v>
          </cell>
          <cell r="H57">
            <v>4176</v>
          </cell>
          <cell r="J57">
            <v>25857.6</v>
          </cell>
        </row>
        <row r="58">
          <cell r="A58" t="str">
            <v>GASTO TOTAL CONSOLIDADO EN ENSEÑANZA UNIVERSITARIA</v>
          </cell>
          <cell r="C58">
            <v>22060.9</v>
          </cell>
          <cell r="D58">
            <v>6651.599999999999</v>
          </cell>
          <cell r="E58">
            <v>0</v>
          </cell>
          <cell r="F58">
            <v>904</v>
          </cell>
          <cell r="G58">
            <v>5093.5</v>
          </cell>
          <cell r="H58">
            <v>0</v>
          </cell>
          <cell r="I58">
            <v>162.9</v>
          </cell>
          <cell r="J58">
            <v>34872.9</v>
          </cell>
        </row>
        <row r="61">
          <cell r="A61" t="str">
            <v>CC.AA con competencias Art. 151</v>
          </cell>
          <cell r="B61" t="str">
            <v>Fuente</v>
          </cell>
          <cell r="C61" t="str">
            <v> CAP. 1</v>
          </cell>
          <cell r="D61" t="str">
            <v> CAP. 2</v>
          </cell>
          <cell r="E61" t="str">
            <v> CAP. 3</v>
          </cell>
          <cell r="F61" t="str">
            <v> CAP. 4</v>
          </cell>
          <cell r="G61" t="str">
            <v> CAP. 6</v>
          </cell>
          <cell r="H61" t="str">
            <v> CAP. 7</v>
          </cell>
          <cell r="I61" t="str">
            <v> CAPs. 8,9</v>
          </cell>
          <cell r="J61" t="str">
            <v>TOTAL</v>
          </cell>
        </row>
        <row r="62">
          <cell r="A62" t="str">
            <v>_</v>
          </cell>
          <cell r="B62" t="str">
            <v>_</v>
          </cell>
          <cell r="C62" t="str">
            <v>_</v>
          </cell>
          <cell r="D62" t="str">
            <v>_</v>
          </cell>
          <cell r="E62" t="str">
            <v>_</v>
          </cell>
          <cell r="F62" t="str">
            <v>_</v>
          </cell>
          <cell r="G62" t="str">
            <v>_</v>
          </cell>
          <cell r="H62" t="str">
            <v>_</v>
          </cell>
          <cell r="I62" t="str">
            <v>_</v>
          </cell>
          <cell r="J62" t="str">
            <v>_</v>
          </cell>
        </row>
        <row r="63">
          <cell r="A63" t="str">
            <v> - Gasto en Enseñanza Universitaria de la Admón.Educativa</v>
          </cell>
          <cell r="B63" t="str">
            <v>G1</v>
          </cell>
          <cell r="C63">
            <v>996.5</v>
          </cell>
          <cell r="D63">
            <v>773.7000000000002</v>
          </cell>
          <cell r="E63">
            <v>33.8</v>
          </cell>
          <cell r="F63">
            <v>258239</v>
          </cell>
          <cell r="G63">
            <v>6248.900000000001</v>
          </cell>
          <cell r="H63">
            <v>20680.3</v>
          </cell>
          <cell r="I63">
            <v>0</v>
          </cell>
          <cell r="J63">
            <v>286972.2</v>
          </cell>
        </row>
        <row r="64">
          <cell r="A64" t="str">
            <v> - Total Pto.de Gastos de las Universidades</v>
          </cell>
          <cell r="B64" t="str">
            <v>U1</v>
          </cell>
          <cell r="C64">
            <v>264886</v>
          </cell>
          <cell r="D64">
            <v>64753.200000000004</v>
          </cell>
          <cell r="E64">
            <v>7620.7</v>
          </cell>
          <cell r="F64">
            <v>9055.3</v>
          </cell>
          <cell r="G64">
            <v>96856.19999999998</v>
          </cell>
          <cell r="H64">
            <v>621.2</v>
          </cell>
          <cell r="I64">
            <v>15834.9</v>
          </cell>
          <cell r="J64">
            <v>459627.50000000006</v>
          </cell>
        </row>
        <row r="65">
          <cell r="A65" t="str">
            <v> - Transferencias Admón. Educativa/Universidades</v>
          </cell>
          <cell r="B65" t="str">
            <v>T1</v>
          </cell>
          <cell r="C65">
            <v>0</v>
          </cell>
          <cell r="D65">
            <v>0</v>
          </cell>
          <cell r="E65">
            <v>0</v>
          </cell>
          <cell r="F65">
            <v>256222.4</v>
          </cell>
          <cell r="G65">
            <v>0</v>
          </cell>
          <cell r="H65">
            <v>20567.7</v>
          </cell>
          <cell r="I65">
            <v>0</v>
          </cell>
          <cell r="J65">
            <v>276790.1</v>
          </cell>
        </row>
        <row r="66">
          <cell r="A66" t="str">
            <v>GASTO TOTAL CONSOLIDADO EN ENSEÑANZA UNIVERSITARIA</v>
          </cell>
          <cell r="C66">
            <v>265882.5</v>
          </cell>
          <cell r="D66">
            <v>65526.9</v>
          </cell>
          <cell r="E66">
            <v>7654.5</v>
          </cell>
          <cell r="F66">
            <v>11071.899999999994</v>
          </cell>
          <cell r="G66">
            <v>103105.09999999998</v>
          </cell>
          <cell r="H66">
            <v>733.7999999999993</v>
          </cell>
          <cell r="I66">
            <v>15834.9</v>
          </cell>
          <cell r="J66">
            <v>469809.6000000001</v>
          </cell>
        </row>
        <row r="69">
          <cell r="A69" t="str">
            <v>         Mº de EDUCACION y CIENCIA</v>
          </cell>
          <cell r="B69" t="str">
            <v>Fuente</v>
          </cell>
          <cell r="C69" t="str">
            <v> CAP. 1</v>
          </cell>
          <cell r="D69" t="str">
            <v> CAP. 2</v>
          </cell>
          <cell r="E69" t="str">
            <v> CAP. 3</v>
          </cell>
          <cell r="F69" t="str">
            <v> CAP. 4</v>
          </cell>
          <cell r="G69" t="str">
            <v> CAP. 6</v>
          </cell>
          <cell r="H69" t="str">
            <v> CAP. 7</v>
          </cell>
          <cell r="I69" t="str">
            <v> CAPs. 8,9</v>
          </cell>
          <cell r="J69" t="str">
            <v>TOTAL</v>
          </cell>
        </row>
        <row r="70">
          <cell r="A70" t="str">
            <v>_</v>
          </cell>
          <cell r="B70" t="str">
            <v>_</v>
          </cell>
          <cell r="C70" t="str">
            <v>_</v>
          </cell>
          <cell r="D70" t="str">
            <v>_</v>
          </cell>
          <cell r="E70" t="str">
            <v>_</v>
          </cell>
          <cell r="F70" t="str">
            <v>_</v>
          </cell>
          <cell r="G70" t="str">
            <v>_</v>
          </cell>
          <cell r="H70" t="str">
            <v>_</v>
          </cell>
          <cell r="I70" t="str">
            <v>_</v>
          </cell>
          <cell r="J70" t="str">
            <v>_</v>
          </cell>
        </row>
        <row r="71">
          <cell r="A71" t="str">
            <v> - Gasto en Enseñanza Universitaria de la Admón.Educativa</v>
          </cell>
          <cell r="B71" t="str">
            <v>G1</v>
          </cell>
          <cell r="C71">
            <v>975</v>
          </cell>
          <cell r="D71">
            <v>1061</v>
          </cell>
          <cell r="F71">
            <v>8366</v>
          </cell>
          <cell r="G71">
            <v>1200</v>
          </cell>
          <cell r="H71">
            <v>715</v>
          </cell>
          <cell r="I71">
            <v>1</v>
          </cell>
          <cell r="J71">
            <v>12318</v>
          </cell>
        </row>
        <row r="72">
          <cell r="A72" t="str">
            <v> - Total Pto.de Gastos de las Universidades</v>
          </cell>
          <cell r="B72" t="str">
            <v>UNED </v>
          </cell>
          <cell r="C72">
            <v>8846</v>
          </cell>
          <cell r="D72">
            <v>4045</v>
          </cell>
          <cell r="F72">
            <v>2825</v>
          </cell>
          <cell r="G72">
            <v>1781</v>
          </cell>
          <cell r="H72">
            <v>2</v>
          </cell>
          <cell r="I72">
            <v>21</v>
          </cell>
          <cell r="J72">
            <v>17520</v>
          </cell>
        </row>
        <row r="73">
          <cell r="A73" t="str">
            <v> - Transferencias Admón. Educativa/Universidades</v>
          </cell>
          <cell r="B73" t="str">
            <v>T1</v>
          </cell>
          <cell r="F73">
            <v>7449</v>
          </cell>
          <cell r="H73">
            <v>680</v>
          </cell>
          <cell r="J73">
            <v>8129</v>
          </cell>
        </row>
        <row r="74">
          <cell r="A74" t="str">
            <v>GASTO TOTAL CONSOLIDADO EN ENSEÑANZA UNIVERSITARIA</v>
          </cell>
          <cell r="C74">
            <v>9821</v>
          </cell>
          <cell r="D74">
            <v>5106</v>
          </cell>
          <cell r="E74">
            <v>0</v>
          </cell>
          <cell r="F74">
            <v>3742</v>
          </cell>
          <cell r="G74">
            <v>2981</v>
          </cell>
          <cell r="H74">
            <v>37</v>
          </cell>
          <cell r="I74">
            <v>22</v>
          </cell>
          <cell r="J74">
            <v>21709</v>
          </cell>
        </row>
        <row r="77">
          <cell r="A77" t="str">
            <v>         ADMINISTRACIONES EDUCATIVAS</v>
          </cell>
          <cell r="C77" t="str">
            <v> CAP. 1</v>
          </cell>
          <cell r="D77" t="str">
            <v> CAP. 2</v>
          </cell>
          <cell r="E77" t="str">
            <v> CAP. 3</v>
          </cell>
          <cell r="F77" t="str">
            <v> CAP. 4</v>
          </cell>
          <cell r="G77" t="str">
            <v> CAP. 6</v>
          </cell>
          <cell r="H77" t="str">
            <v> CAP. 7</v>
          </cell>
          <cell r="I77" t="str">
            <v> CAPs. 8,9</v>
          </cell>
          <cell r="J77" t="str">
            <v>TOTAL</v>
          </cell>
        </row>
        <row r="78">
          <cell r="A78" t="str">
            <v>_</v>
          </cell>
          <cell r="B78" t="str">
            <v>_</v>
          </cell>
          <cell r="C78" t="str">
            <v>_</v>
          </cell>
          <cell r="D78" t="str">
            <v>_</v>
          </cell>
          <cell r="E78" t="str">
            <v>_</v>
          </cell>
          <cell r="F78" t="str">
            <v>_</v>
          </cell>
          <cell r="G78" t="str">
            <v>_</v>
          </cell>
          <cell r="H78" t="str">
            <v>_</v>
          </cell>
          <cell r="I78" t="str">
            <v>_</v>
          </cell>
          <cell r="J78" t="str">
            <v>_</v>
          </cell>
        </row>
        <row r="79">
          <cell r="A79" t="str">
            <v> - Gasto en Enseñanza Universitaria de la Admón.Educativa</v>
          </cell>
          <cell r="B79" t="str">
            <v>G1</v>
          </cell>
          <cell r="C79">
            <v>1971.5</v>
          </cell>
          <cell r="D79">
            <v>1834.7000000000003</v>
          </cell>
          <cell r="E79">
            <v>33.8</v>
          </cell>
          <cell r="F79">
            <v>266605</v>
          </cell>
          <cell r="G79">
            <v>7448.900000000001</v>
          </cell>
          <cell r="H79">
            <v>21395.3</v>
          </cell>
          <cell r="I79">
            <v>1</v>
          </cell>
          <cell r="J79">
            <v>299290.2</v>
          </cell>
        </row>
        <row r="80">
          <cell r="A80" t="str">
            <v> - Total Pto.de Gastos de las Universidades</v>
          </cell>
          <cell r="B80" t="str">
            <v>U1</v>
          </cell>
          <cell r="C80">
            <v>273732</v>
          </cell>
          <cell r="D80">
            <v>68798.20000000001</v>
          </cell>
          <cell r="E80">
            <v>7620.7</v>
          </cell>
          <cell r="F80">
            <v>11880.3</v>
          </cell>
          <cell r="G80">
            <v>98637.19999999998</v>
          </cell>
          <cell r="H80">
            <v>623.2</v>
          </cell>
          <cell r="I80">
            <v>15855.9</v>
          </cell>
          <cell r="J80">
            <v>477147.50000000006</v>
          </cell>
        </row>
        <row r="81">
          <cell r="A81" t="str">
            <v> - Transferencias Admón. Educativa/Universidades</v>
          </cell>
          <cell r="B81" t="str">
            <v>T1</v>
          </cell>
          <cell r="C81">
            <v>0</v>
          </cell>
          <cell r="D81">
            <v>0</v>
          </cell>
          <cell r="E81">
            <v>0</v>
          </cell>
          <cell r="F81">
            <v>263671.4</v>
          </cell>
          <cell r="G81">
            <v>0</v>
          </cell>
          <cell r="H81">
            <v>21247.7</v>
          </cell>
          <cell r="I81">
            <v>0</v>
          </cell>
          <cell r="J81">
            <v>284919.10000000003</v>
          </cell>
        </row>
        <row r="82">
          <cell r="A82" t="str">
            <v>GASTO TOTAL CONSOLIDADO EN ENSEÑANZA UNIVERSITARIA</v>
          </cell>
          <cell r="C82">
            <v>275703.5</v>
          </cell>
          <cell r="D82">
            <v>70632.90000000001</v>
          </cell>
          <cell r="E82">
            <v>7654.5</v>
          </cell>
          <cell r="F82">
            <v>14813.899999999965</v>
          </cell>
          <cell r="G82">
            <v>106086.09999999998</v>
          </cell>
          <cell r="H82">
            <v>770.7999999999993</v>
          </cell>
          <cell r="I82">
            <v>15856.9</v>
          </cell>
          <cell r="J82">
            <v>491518.60000000003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pa"/>
      <sheetName val="1"/>
      <sheetName val="2"/>
      <sheetName val="3"/>
      <sheetName val="4"/>
      <sheetName val="5"/>
      <sheetName val="6"/>
      <sheetName val="tapa 1"/>
      <sheetName val="7"/>
      <sheetName val="8"/>
      <sheetName val="9"/>
      <sheetName val="10"/>
      <sheetName val="11"/>
      <sheetName val="12"/>
      <sheetName val="13"/>
      <sheetName val="14"/>
      <sheetName val="15"/>
      <sheetName val="tapa2 "/>
      <sheetName val="16"/>
      <sheetName val="17"/>
      <sheetName val="18"/>
      <sheetName val="tapa3"/>
      <sheetName val="19"/>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1">
        <row r="1">
          <cell r="A1" t="str">
            <v>Comarca</v>
          </cell>
          <cell r="B1" t="str">
            <v>Nombre comarca</v>
          </cell>
          <cell r="C1" t="str">
            <v>Año</v>
          </cell>
          <cell r="D1" t="str">
            <v>01</v>
          </cell>
          <cell r="E1" t="str">
            <v>02</v>
          </cell>
          <cell r="F1" t="str">
            <v>03</v>
          </cell>
          <cell r="G1" t="str">
            <v>04</v>
          </cell>
          <cell r="H1" t="str">
            <v>05</v>
          </cell>
          <cell r="I1" t="str">
            <v>06</v>
          </cell>
          <cell r="J1" t="str">
            <v>07</v>
          </cell>
          <cell r="K1" t="str">
            <v>08</v>
          </cell>
          <cell r="L1" t="str">
            <v>09</v>
          </cell>
          <cell r="M1" t="str">
            <v>10</v>
          </cell>
          <cell r="N1" t="str">
            <v>11</v>
          </cell>
          <cell r="O1" t="str">
            <v>12</v>
          </cell>
        </row>
        <row r="2">
          <cell r="A2" t="str">
            <v>01</v>
          </cell>
          <cell r="B2" t="str">
            <v>Jacetania</v>
          </cell>
          <cell r="C2" t="str">
            <v>1997</v>
          </cell>
          <cell r="D2">
            <v>584</v>
          </cell>
          <cell r="E2">
            <v>574</v>
          </cell>
          <cell r="F2">
            <v>540</v>
          </cell>
          <cell r="G2">
            <v>649</v>
          </cell>
          <cell r="H2">
            <v>664</v>
          </cell>
          <cell r="I2">
            <v>610</v>
          </cell>
          <cell r="J2">
            <v>503</v>
          </cell>
          <cell r="K2">
            <v>479</v>
          </cell>
          <cell r="L2">
            <v>589</v>
          </cell>
          <cell r="M2">
            <v>637</v>
          </cell>
          <cell r="N2">
            <v>653</v>
          </cell>
          <cell r="O2">
            <v>524</v>
          </cell>
        </row>
        <row r="3">
          <cell r="A3" t="str">
            <v>02</v>
          </cell>
          <cell r="B3" t="str">
            <v>Alto Gállego</v>
          </cell>
          <cell r="C3" t="str">
            <v>1997</v>
          </cell>
          <cell r="D3">
            <v>460</v>
          </cell>
          <cell r="E3">
            <v>423</v>
          </cell>
          <cell r="F3">
            <v>387</v>
          </cell>
          <cell r="G3">
            <v>470</v>
          </cell>
          <cell r="H3">
            <v>468</v>
          </cell>
          <cell r="I3">
            <v>447</v>
          </cell>
          <cell r="J3">
            <v>361</v>
          </cell>
          <cell r="K3">
            <v>346</v>
          </cell>
          <cell r="L3">
            <v>436</v>
          </cell>
          <cell r="M3">
            <v>524</v>
          </cell>
          <cell r="N3">
            <v>510</v>
          </cell>
          <cell r="O3">
            <v>488</v>
          </cell>
        </row>
        <row r="4">
          <cell r="A4" t="str">
            <v>03</v>
          </cell>
          <cell r="B4" t="str">
            <v>Sobrarbe</v>
          </cell>
          <cell r="C4" t="str">
            <v>1997</v>
          </cell>
          <cell r="D4">
            <v>241</v>
          </cell>
          <cell r="E4">
            <v>230</v>
          </cell>
          <cell r="F4">
            <v>197</v>
          </cell>
          <cell r="G4">
            <v>173</v>
          </cell>
          <cell r="H4">
            <v>160</v>
          </cell>
          <cell r="I4">
            <v>158</v>
          </cell>
          <cell r="J4">
            <v>91</v>
          </cell>
          <cell r="K4">
            <v>93</v>
          </cell>
          <cell r="L4">
            <v>109</v>
          </cell>
          <cell r="M4">
            <v>178</v>
          </cell>
          <cell r="N4">
            <v>197</v>
          </cell>
          <cell r="O4">
            <v>205</v>
          </cell>
        </row>
        <row r="5">
          <cell r="A5" t="str">
            <v>04</v>
          </cell>
          <cell r="B5" t="str">
            <v>Ribagorza</v>
          </cell>
          <cell r="C5" t="str">
            <v>1997</v>
          </cell>
          <cell r="D5">
            <v>241</v>
          </cell>
          <cell r="E5">
            <v>228</v>
          </cell>
          <cell r="F5">
            <v>203</v>
          </cell>
          <cell r="G5">
            <v>263</v>
          </cell>
          <cell r="H5">
            <v>275</v>
          </cell>
          <cell r="I5">
            <v>240</v>
          </cell>
          <cell r="J5">
            <v>188</v>
          </cell>
          <cell r="K5">
            <v>167</v>
          </cell>
          <cell r="L5">
            <v>226</v>
          </cell>
          <cell r="M5">
            <v>242</v>
          </cell>
          <cell r="N5">
            <v>257</v>
          </cell>
          <cell r="O5">
            <v>233</v>
          </cell>
        </row>
        <row r="6">
          <cell r="A6" t="str">
            <v>05</v>
          </cell>
          <cell r="B6" t="str">
            <v>Cinco Villas</v>
          </cell>
          <cell r="C6" t="str">
            <v>1997</v>
          </cell>
          <cell r="D6">
            <v>1134</v>
          </cell>
          <cell r="E6">
            <v>1116</v>
          </cell>
          <cell r="F6">
            <v>1064</v>
          </cell>
          <cell r="G6">
            <v>954</v>
          </cell>
          <cell r="H6">
            <v>904</v>
          </cell>
          <cell r="I6">
            <v>988</v>
          </cell>
          <cell r="J6">
            <v>1048</v>
          </cell>
          <cell r="K6">
            <v>965</v>
          </cell>
          <cell r="L6">
            <v>953</v>
          </cell>
          <cell r="M6">
            <v>999</v>
          </cell>
          <cell r="N6">
            <v>1029</v>
          </cell>
          <cell r="O6">
            <v>1087</v>
          </cell>
        </row>
        <row r="7">
          <cell r="A7" t="str">
            <v>06</v>
          </cell>
          <cell r="B7" t="str">
            <v>Hoya de Huesca</v>
          </cell>
          <cell r="C7" t="str">
            <v>1997</v>
          </cell>
          <cell r="D7">
            <v>2632</v>
          </cell>
          <cell r="E7">
            <v>2693</v>
          </cell>
          <cell r="F7">
            <v>2615</v>
          </cell>
          <cell r="G7">
            <v>2430</v>
          </cell>
          <cell r="H7">
            <v>2291</v>
          </cell>
          <cell r="I7">
            <v>2232</v>
          </cell>
          <cell r="J7">
            <v>2043</v>
          </cell>
          <cell r="K7">
            <v>2010</v>
          </cell>
          <cell r="L7">
            <v>2124</v>
          </cell>
          <cell r="M7">
            <v>2106</v>
          </cell>
          <cell r="N7">
            <v>2148</v>
          </cell>
          <cell r="O7">
            <v>2241</v>
          </cell>
        </row>
        <row r="8">
          <cell r="A8" t="str">
            <v>07</v>
          </cell>
          <cell r="B8" t="str">
            <v>Somontano de Barbastro</v>
          </cell>
          <cell r="C8" t="str">
            <v>1997</v>
          </cell>
          <cell r="D8">
            <v>848</v>
          </cell>
          <cell r="E8">
            <v>827</v>
          </cell>
          <cell r="F8">
            <v>798</v>
          </cell>
          <cell r="G8">
            <v>791</v>
          </cell>
          <cell r="H8">
            <v>743</v>
          </cell>
          <cell r="I8">
            <v>700</v>
          </cell>
          <cell r="J8">
            <v>647</v>
          </cell>
          <cell r="K8">
            <v>650</v>
          </cell>
          <cell r="L8">
            <v>677</v>
          </cell>
          <cell r="M8">
            <v>667</v>
          </cell>
          <cell r="N8">
            <v>657</v>
          </cell>
          <cell r="O8">
            <v>669</v>
          </cell>
        </row>
        <row r="9">
          <cell r="A9" t="str">
            <v>08</v>
          </cell>
          <cell r="B9" t="str">
            <v>Cinca Medio</v>
          </cell>
          <cell r="C9" t="str">
            <v>1997</v>
          </cell>
          <cell r="D9">
            <v>734</v>
          </cell>
          <cell r="E9">
            <v>745</v>
          </cell>
          <cell r="F9">
            <v>692</v>
          </cell>
          <cell r="G9">
            <v>674</v>
          </cell>
          <cell r="H9">
            <v>679</v>
          </cell>
          <cell r="I9">
            <v>679</v>
          </cell>
          <cell r="J9">
            <v>628</v>
          </cell>
          <cell r="K9">
            <v>647</v>
          </cell>
          <cell r="L9">
            <v>659</v>
          </cell>
          <cell r="M9">
            <v>673</v>
          </cell>
          <cell r="N9">
            <v>668</v>
          </cell>
          <cell r="O9">
            <v>645</v>
          </cell>
        </row>
        <row r="10">
          <cell r="A10" t="str">
            <v>09</v>
          </cell>
          <cell r="B10" t="str">
            <v>La Litera</v>
          </cell>
          <cell r="C10" t="str">
            <v>1997</v>
          </cell>
          <cell r="D10">
            <v>401</v>
          </cell>
          <cell r="E10">
            <v>406</v>
          </cell>
          <cell r="F10">
            <v>384</v>
          </cell>
          <cell r="G10">
            <v>374</v>
          </cell>
          <cell r="H10">
            <v>389</v>
          </cell>
          <cell r="I10">
            <v>393</v>
          </cell>
          <cell r="J10">
            <v>358</v>
          </cell>
          <cell r="K10">
            <v>334</v>
          </cell>
          <cell r="L10">
            <v>368</v>
          </cell>
          <cell r="M10">
            <v>352</v>
          </cell>
          <cell r="N10">
            <v>323</v>
          </cell>
          <cell r="O10">
            <v>322</v>
          </cell>
        </row>
        <row r="11">
          <cell r="A11" t="str">
            <v>10</v>
          </cell>
          <cell r="B11" t="str">
            <v>Monegros</v>
          </cell>
          <cell r="C11" t="str">
            <v>1997</v>
          </cell>
          <cell r="D11">
            <v>544</v>
          </cell>
          <cell r="E11">
            <v>545</v>
          </cell>
          <cell r="F11">
            <v>517</v>
          </cell>
          <cell r="G11">
            <v>475</v>
          </cell>
          <cell r="H11">
            <v>441</v>
          </cell>
          <cell r="I11">
            <v>436</v>
          </cell>
          <cell r="J11">
            <v>433</v>
          </cell>
          <cell r="K11">
            <v>427</v>
          </cell>
          <cell r="L11">
            <v>449</v>
          </cell>
          <cell r="M11">
            <v>438</v>
          </cell>
          <cell r="N11">
            <v>437</v>
          </cell>
          <cell r="O11">
            <v>438</v>
          </cell>
        </row>
        <row r="12">
          <cell r="A12" t="str">
            <v>11</v>
          </cell>
          <cell r="B12" t="str">
            <v>Bajo Cinca</v>
          </cell>
          <cell r="C12" t="str">
            <v>1997</v>
          </cell>
          <cell r="D12">
            <v>768</v>
          </cell>
          <cell r="E12">
            <v>762</v>
          </cell>
          <cell r="F12">
            <v>656</v>
          </cell>
          <cell r="G12">
            <v>627</v>
          </cell>
          <cell r="H12">
            <v>580</v>
          </cell>
          <cell r="I12">
            <v>496</v>
          </cell>
          <cell r="J12">
            <v>479</v>
          </cell>
          <cell r="K12">
            <v>480</v>
          </cell>
          <cell r="L12">
            <v>571</v>
          </cell>
          <cell r="M12">
            <v>605</v>
          </cell>
          <cell r="N12">
            <v>606</v>
          </cell>
          <cell r="O12">
            <v>623</v>
          </cell>
        </row>
        <row r="13">
          <cell r="A13" t="str">
            <v>12</v>
          </cell>
          <cell r="B13" t="str">
            <v>Somontano del Moncayo</v>
          </cell>
          <cell r="C13" t="str">
            <v>1997</v>
          </cell>
          <cell r="D13">
            <v>956</v>
          </cell>
          <cell r="E13">
            <v>934</v>
          </cell>
          <cell r="F13">
            <v>927</v>
          </cell>
          <cell r="G13">
            <v>859</v>
          </cell>
          <cell r="H13">
            <v>793</v>
          </cell>
          <cell r="I13">
            <v>822</v>
          </cell>
          <cell r="J13">
            <v>747</v>
          </cell>
          <cell r="K13">
            <v>780</v>
          </cell>
          <cell r="L13">
            <v>785</v>
          </cell>
          <cell r="M13">
            <v>747</v>
          </cell>
          <cell r="N13">
            <v>745</v>
          </cell>
          <cell r="O13">
            <v>761</v>
          </cell>
        </row>
        <row r="14">
          <cell r="A14" t="str">
            <v>13</v>
          </cell>
          <cell r="B14" t="str">
            <v>Campo de Borja</v>
          </cell>
          <cell r="C14" t="str">
            <v>1997</v>
          </cell>
          <cell r="D14">
            <v>554</v>
          </cell>
          <cell r="E14">
            <v>538</v>
          </cell>
          <cell r="F14">
            <v>537</v>
          </cell>
          <cell r="G14">
            <v>480</v>
          </cell>
          <cell r="H14">
            <v>475</v>
          </cell>
          <cell r="I14">
            <v>452</v>
          </cell>
          <cell r="J14">
            <v>447</v>
          </cell>
          <cell r="K14">
            <v>409</v>
          </cell>
          <cell r="L14">
            <v>430</v>
          </cell>
          <cell r="M14">
            <v>440</v>
          </cell>
          <cell r="N14">
            <v>445</v>
          </cell>
          <cell r="O14">
            <v>440</v>
          </cell>
        </row>
        <row r="15">
          <cell r="A15" t="str">
            <v>14</v>
          </cell>
          <cell r="B15" t="str">
            <v>Aranda</v>
          </cell>
          <cell r="C15" t="str">
            <v>1997</v>
          </cell>
          <cell r="D15">
            <v>224</v>
          </cell>
          <cell r="E15">
            <v>222</v>
          </cell>
          <cell r="F15">
            <v>226</v>
          </cell>
          <cell r="G15">
            <v>220</v>
          </cell>
          <cell r="H15">
            <v>189</v>
          </cell>
          <cell r="I15">
            <v>177</v>
          </cell>
          <cell r="J15">
            <v>166</v>
          </cell>
          <cell r="K15">
            <v>169</v>
          </cell>
          <cell r="L15">
            <v>180</v>
          </cell>
          <cell r="M15">
            <v>214</v>
          </cell>
          <cell r="N15">
            <v>208</v>
          </cell>
          <cell r="O15">
            <v>237</v>
          </cell>
        </row>
        <row r="16">
          <cell r="A16" t="str">
            <v>15</v>
          </cell>
          <cell r="B16" t="str">
            <v>Ribera Alta del Ebro</v>
          </cell>
          <cell r="C16" t="str">
            <v>1997</v>
          </cell>
          <cell r="D16">
            <v>932</v>
          </cell>
          <cell r="E16">
            <v>898</v>
          </cell>
          <cell r="F16">
            <v>886</v>
          </cell>
          <cell r="G16">
            <v>840</v>
          </cell>
          <cell r="H16">
            <v>824</v>
          </cell>
          <cell r="I16">
            <v>837</v>
          </cell>
          <cell r="J16">
            <v>798</v>
          </cell>
          <cell r="K16">
            <v>772</v>
          </cell>
          <cell r="L16">
            <v>777</v>
          </cell>
          <cell r="M16">
            <v>792</v>
          </cell>
          <cell r="N16">
            <v>832</v>
          </cell>
          <cell r="O16">
            <v>864</v>
          </cell>
        </row>
        <row r="17">
          <cell r="A17" t="str">
            <v>16</v>
          </cell>
          <cell r="B17" t="str">
            <v>Jalón Medio</v>
          </cell>
          <cell r="C17" t="str">
            <v>1997</v>
          </cell>
          <cell r="D17">
            <v>739</v>
          </cell>
          <cell r="E17">
            <v>754</v>
          </cell>
          <cell r="F17">
            <v>756</v>
          </cell>
          <cell r="G17">
            <v>723</v>
          </cell>
          <cell r="H17">
            <v>681</v>
          </cell>
          <cell r="I17">
            <v>660</v>
          </cell>
          <cell r="J17">
            <v>688</v>
          </cell>
          <cell r="K17">
            <v>637</v>
          </cell>
          <cell r="L17">
            <v>646</v>
          </cell>
          <cell r="M17">
            <v>607</v>
          </cell>
          <cell r="N17">
            <v>643</v>
          </cell>
          <cell r="O17">
            <v>648</v>
          </cell>
        </row>
        <row r="18">
          <cell r="A18" t="str">
            <v>17</v>
          </cell>
          <cell r="B18" t="str">
            <v>Zaragoza</v>
          </cell>
          <cell r="C18" t="str">
            <v>1997</v>
          </cell>
          <cell r="D18">
            <v>36499</v>
          </cell>
          <cell r="E18">
            <v>36329</v>
          </cell>
          <cell r="F18">
            <v>35420</v>
          </cell>
          <cell r="G18">
            <v>32573</v>
          </cell>
          <cell r="H18">
            <v>31123</v>
          </cell>
          <cell r="I18">
            <v>31161</v>
          </cell>
          <cell r="J18">
            <v>30090</v>
          </cell>
          <cell r="K18">
            <v>29980</v>
          </cell>
          <cell r="L18">
            <v>30924</v>
          </cell>
          <cell r="M18">
            <v>31323</v>
          </cell>
          <cell r="N18">
            <v>31707</v>
          </cell>
          <cell r="O18">
            <v>31492</v>
          </cell>
        </row>
        <row r="19">
          <cell r="A19" t="str">
            <v>18</v>
          </cell>
          <cell r="B19" t="str">
            <v>Ribera Baja del Ebro</v>
          </cell>
          <cell r="C19" t="str">
            <v>1997</v>
          </cell>
          <cell r="D19">
            <v>268</v>
          </cell>
          <cell r="E19">
            <v>251</v>
          </cell>
          <cell r="F19">
            <v>225</v>
          </cell>
          <cell r="G19">
            <v>190</v>
          </cell>
          <cell r="H19">
            <v>171</v>
          </cell>
          <cell r="I19">
            <v>158</v>
          </cell>
          <cell r="J19">
            <v>150</v>
          </cell>
          <cell r="K19">
            <v>173</v>
          </cell>
          <cell r="L19">
            <v>184</v>
          </cell>
          <cell r="M19">
            <v>176</v>
          </cell>
          <cell r="N19">
            <v>191</v>
          </cell>
          <cell r="O19">
            <v>200</v>
          </cell>
        </row>
        <row r="20">
          <cell r="A20" t="str">
            <v>19</v>
          </cell>
          <cell r="B20" t="str">
            <v>Caspe</v>
          </cell>
          <cell r="C20" t="str">
            <v>1997</v>
          </cell>
          <cell r="D20">
            <v>724</v>
          </cell>
          <cell r="E20">
            <v>688</v>
          </cell>
          <cell r="F20">
            <v>677</v>
          </cell>
          <cell r="G20">
            <v>595</v>
          </cell>
          <cell r="H20">
            <v>536</v>
          </cell>
          <cell r="I20">
            <v>525</v>
          </cell>
          <cell r="J20">
            <v>512</v>
          </cell>
          <cell r="K20">
            <v>579</v>
          </cell>
          <cell r="L20">
            <v>526</v>
          </cell>
          <cell r="M20">
            <v>568</v>
          </cell>
          <cell r="N20">
            <v>576</v>
          </cell>
          <cell r="O20">
            <v>617</v>
          </cell>
        </row>
        <row r="21">
          <cell r="A21" t="str">
            <v>20</v>
          </cell>
          <cell r="B21" t="str">
            <v>Calatayud</v>
          </cell>
          <cell r="C21" t="str">
            <v>1997</v>
          </cell>
          <cell r="D21">
            <v>1684</v>
          </cell>
          <cell r="E21">
            <v>1674</v>
          </cell>
          <cell r="F21">
            <v>1610</v>
          </cell>
          <cell r="G21">
            <v>1506</v>
          </cell>
          <cell r="H21">
            <v>1449</v>
          </cell>
          <cell r="I21">
            <v>1362</v>
          </cell>
          <cell r="J21">
            <v>1320</v>
          </cell>
          <cell r="K21">
            <v>1294</v>
          </cell>
          <cell r="L21">
            <v>1268</v>
          </cell>
          <cell r="M21">
            <v>1306</v>
          </cell>
          <cell r="N21">
            <v>1398</v>
          </cell>
          <cell r="O21">
            <v>1446</v>
          </cell>
        </row>
        <row r="22">
          <cell r="A22" t="str">
            <v>21</v>
          </cell>
          <cell r="B22" t="str">
            <v>Campo de Cariñena</v>
          </cell>
          <cell r="C22" t="str">
            <v>1997</v>
          </cell>
          <cell r="D22">
            <v>353</v>
          </cell>
          <cell r="E22">
            <v>341</v>
          </cell>
          <cell r="F22">
            <v>325</v>
          </cell>
          <cell r="G22">
            <v>298</v>
          </cell>
          <cell r="H22">
            <v>276</v>
          </cell>
          <cell r="I22">
            <v>257</v>
          </cell>
          <cell r="J22">
            <v>238</v>
          </cell>
          <cell r="K22">
            <v>233</v>
          </cell>
          <cell r="L22">
            <v>229</v>
          </cell>
          <cell r="M22">
            <v>235</v>
          </cell>
          <cell r="N22">
            <v>253</v>
          </cell>
          <cell r="O22">
            <v>272</v>
          </cell>
        </row>
        <row r="23">
          <cell r="A23" t="str">
            <v>22</v>
          </cell>
          <cell r="B23" t="str">
            <v>Campo de Belchite</v>
          </cell>
          <cell r="C23" t="str">
            <v>1997</v>
          </cell>
          <cell r="D23">
            <v>120</v>
          </cell>
          <cell r="E23">
            <v>115</v>
          </cell>
          <cell r="F23">
            <v>110</v>
          </cell>
          <cell r="G23">
            <v>106</v>
          </cell>
          <cell r="H23">
            <v>112</v>
          </cell>
          <cell r="I23">
            <v>112</v>
          </cell>
          <cell r="J23">
            <v>104</v>
          </cell>
          <cell r="K23">
            <v>104</v>
          </cell>
          <cell r="L23">
            <v>110</v>
          </cell>
          <cell r="M23">
            <v>104</v>
          </cell>
          <cell r="N23">
            <v>105</v>
          </cell>
          <cell r="O23">
            <v>111</v>
          </cell>
        </row>
        <row r="24">
          <cell r="A24" t="str">
            <v>23</v>
          </cell>
          <cell r="B24" t="str">
            <v>Bajo Martín</v>
          </cell>
          <cell r="C24" t="str">
            <v>1997</v>
          </cell>
          <cell r="D24">
            <v>225</v>
          </cell>
          <cell r="E24">
            <v>233</v>
          </cell>
          <cell r="F24">
            <v>246</v>
          </cell>
          <cell r="G24">
            <v>207</v>
          </cell>
          <cell r="H24">
            <v>192</v>
          </cell>
          <cell r="I24">
            <v>196</v>
          </cell>
          <cell r="J24">
            <v>177</v>
          </cell>
          <cell r="K24">
            <v>190</v>
          </cell>
          <cell r="L24">
            <v>192</v>
          </cell>
          <cell r="M24">
            <v>204</v>
          </cell>
          <cell r="N24">
            <v>223</v>
          </cell>
          <cell r="O24">
            <v>184</v>
          </cell>
        </row>
        <row r="25">
          <cell r="A25" t="str">
            <v>24</v>
          </cell>
          <cell r="B25" t="str">
            <v>Campo de Daroca</v>
          </cell>
          <cell r="C25" t="str">
            <v>1997</v>
          </cell>
          <cell r="D25">
            <v>152</v>
          </cell>
          <cell r="E25">
            <v>152</v>
          </cell>
          <cell r="F25">
            <v>147</v>
          </cell>
          <cell r="G25">
            <v>141</v>
          </cell>
          <cell r="H25">
            <v>121</v>
          </cell>
          <cell r="I25">
            <v>134</v>
          </cell>
          <cell r="J25">
            <v>108</v>
          </cell>
          <cell r="K25">
            <v>101</v>
          </cell>
          <cell r="L25">
            <v>96</v>
          </cell>
          <cell r="M25">
            <v>101</v>
          </cell>
          <cell r="N25">
            <v>106</v>
          </cell>
          <cell r="O25">
            <v>103</v>
          </cell>
        </row>
        <row r="26">
          <cell r="A26" t="str">
            <v>25</v>
          </cell>
          <cell r="B26" t="str">
            <v>Calamocha</v>
          </cell>
          <cell r="C26" t="str">
            <v>1997</v>
          </cell>
          <cell r="D26">
            <v>371</v>
          </cell>
          <cell r="E26">
            <v>370</v>
          </cell>
          <cell r="F26">
            <v>359</v>
          </cell>
          <cell r="G26">
            <v>349</v>
          </cell>
          <cell r="H26">
            <v>323</v>
          </cell>
          <cell r="I26">
            <v>331</v>
          </cell>
          <cell r="J26">
            <v>337</v>
          </cell>
          <cell r="K26">
            <v>326</v>
          </cell>
          <cell r="L26">
            <v>327</v>
          </cell>
          <cell r="M26">
            <v>326</v>
          </cell>
          <cell r="N26">
            <v>316</v>
          </cell>
          <cell r="O26">
            <v>318</v>
          </cell>
        </row>
        <row r="27">
          <cell r="A27" t="str">
            <v>26</v>
          </cell>
          <cell r="B27" t="str">
            <v>Cuencas Mineras</v>
          </cell>
          <cell r="C27" t="str">
            <v>1997</v>
          </cell>
          <cell r="D27">
            <v>418</v>
          </cell>
          <cell r="E27">
            <v>409</v>
          </cell>
          <cell r="F27">
            <v>417</v>
          </cell>
          <cell r="G27">
            <v>380</v>
          </cell>
          <cell r="H27">
            <v>381</v>
          </cell>
          <cell r="I27">
            <v>356</v>
          </cell>
          <cell r="J27">
            <v>343</v>
          </cell>
          <cell r="K27">
            <v>358</v>
          </cell>
          <cell r="L27">
            <v>379</v>
          </cell>
          <cell r="M27">
            <v>375</v>
          </cell>
          <cell r="N27">
            <v>348</v>
          </cell>
          <cell r="O27">
            <v>329</v>
          </cell>
        </row>
        <row r="28">
          <cell r="A28" t="str">
            <v>27</v>
          </cell>
          <cell r="B28" t="str">
            <v>Andorra</v>
          </cell>
          <cell r="C28" t="str">
            <v>1997</v>
          </cell>
          <cell r="D28">
            <v>492</v>
          </cell>
          <cell r="E28">
            <v>504</v>
          </cell>
          <cell r="F28">
            <v>525</v>
          </cell>
          <cell r="G28">
            <v>496</v>
          </cell>
          <cell r="H28">
            <v>511</v>
          </cell>
          <cell r="I28">
            <v>540</v>
          </cell>
          <cell r="J28">
            <v>523</v>
          </cell>
          <cell r="K28">
            <v>519</v>
          </cell>
          <cell r="L28">
            <v>554</v>
          </cell>
          <cell r="M28">
            <v>520</v>
          </cell>
          <cell r="N28">
            <v>527</v>
          </cell>
          <cell r="O28">
            <v>458</v>
          </cell>
        </row>
        <row r="29">
          <cell r="A29" t="str">
            <v>28</v>
          </cell>
          <cell r="B29" t="str">
            <v>Bajo Aragón</v>
          </cell>
          <cell r="C29" t="str">
            <v>1997</v>
          </cell>
          <cell r="D29">
            <v>1000</v>
          </cell>
          <cell r="E29">
            <v>980</v>
          </cell>
          <cell r="F29">
            <v>981</v>
          </cell>
          <cell r="G29">
            <v>953</v>
          </cell>
          <cell r="H29">
            <v>933</v>
          </cell>
          <cell r="I29">
            <v>935</v>
          </cell>
          <cell r="J29">
            <v>913</v>
          </cell>
          <cell r="K29">
            <v>873</v>
          </cell>
          <cell r="L29">
            <v>810</v>
          </cell>
          <cell r="M29">
            <v>825</v>
          </cell>
          <cell r="N29">
            <v>851</v>
          </cell>
          <cell r="O29">
            <v>855</v>
          </cell>
        </row>
        <row r="30">
          <cell r="A30" t="str">
            <v>29</v>
          </cell>
          <cell r="B30" t="str">
            <v>Teruel</v>
          </cell>
          <cell r="C30" t="str">
            <v>1997</v>
          </cell>
          <cell r="D30">
            <v>1872</v>
          </cell>
          <cell r="E30">
            <v>1902</v>
          </cell>
          <cell r="F30">
            <v>1924</v>
          </cell>
          <cell r="G30">
            <v>1811</v>
          </cell>
          <cell r="H30">
            <v>1793</v>
          </cell>
          <cell r="I30">
            <v>1762</v>
          </cell>
          <cell r="J30">
            <v>1553</v>
          </cell>
          <cell r="K30">
            <v>1486</v>
          </cell>
          <cell r="L30">
            <v>1497</v>
          </cell>
          <cell r="M30">
            <v>1587</v>
          </cell>
          <cell r="N30">
            <v>1589</v>
          </cell>
          <cell r="O30">
            <v>1680</v>
          </cell>
        </row>
        <row r="31">
          <cell r="A31" t="str">
            <v>30</v>
          </cell>
          <cell r="B31" t="str">
            <v>Maestrazgo</v>
          </cell>
          <cell r="C31" t="str">
            <v>1997</v>
          </cell>
          <cell r="D31">
            <v>24</v>
          </cell>
          <cell r="E31">
            <v>31</v>
          </cell>
          <cell r="F31">
            <v>36</v>
          </cell>
          <cell r="G31">
            <v>36</v>
          </cell>
          <cell r="H31">
            <v>36</v>
          </cell>
          <cell r="I31">
            <v>32</v>
          </cell>
          <cell r="J31">
            <v>26</v>
          </cell>
          <cell r="K31">
            <v>33</v>
          </cell>
          <cell r="L31">
            <v>29</v>
          </cell>
          <cell r="M31">
            <v>26</v>
          </cell>
          <cell r="N31">
            <v>25</v>
          </cell>
          <cell r="O31">
            <v>31</v>
          </cell>
        </row>
        <row r="32">
          <cell r="A32" t="str">
            <v>31</v>
          </cell>
          <cell r="B32" t="str">
            <v>Albarracín</v>
          </cell>
          <cell r="C32" t="str">
            <v>1997</v>
          </cell>
          <cell r="D32">
            <v>98</v>
          </cell>
          <cell r="E32">
            <v>98</v>
          </cell>
          <cell r="F32">
            <v>96</v>
          </cell>
          <cell r="G32">
            <v>101</v>
          </cell>
          <cell r="H32">
            <v>106</v>
          </cell>
          <cell r="I32">
            <v>99</v>
          </cell>
          <cell r="J32">
            <v>79</v>
          </cell>
          <cell r="K32">
            <v>60</v>
          </cell>
          <cell r="L32">
            <v>73</v>
          </cell>
          <cell r="M32">
            <v>89</v>
          </cell>
          <cell r="N32">
            <v>94</v>
          </cell>
          <cell r="O32">
            <v>99</v>
          </cell>
        </row>
        <row r="33">
          <cell r="A33" t="str">
            <v>32</v>
          </cell>
          <cell r="B33" t="str">
            <v>Gúdar-Javalambre</v>
          </cell>
          <cell r="C33" t="str">
            <v>1997</v>
          </cell>
          <cell r="D33">
            <v>201</v>
          </cell>
          <cell r="E33">
            <v>200</v>
          </cell>
          <cell r="F33">
            <v>207</v>
          </cell>
          <cell r="G33">
            <v>218</v>
          </cell>
          <cell r="H33">
            <v>220</v>
          </cell>
          <cell r="I33">
            <v>198</v>
          </cell>
          <cell r="J33">
            <v>183</v>
          </cell>
          <cell r="K33">
            <v>165</v>
          </cell>
          <cell r="L33">
            <v>177</v>
          </cell>
          <cell r="M33">
            <v>198</v>
          </cell>
          <cell r="N33">
            <v>167</v>
          </cell>
          <cell r="O33">
            <v>165</v>
          </cell>
        </row>
        <row r="34">
          <cell r="A34" t="str">
            <v>33</v>
          </cell>
          <cell r="B34" t="str">
            <v>Matarraña</v>
          </cell>
          <cell r="C34" t="str">
            <v>1997</v>
          </cell>
          <cell r="D34">
            <v>138</v>
          </cell>
          <cell r="E34">
            <v>148</v>
          </cell>
          <cell r="F34">
            <v>144</v>
          </cell>
          <cell r="G34">
            <v>137</v>
          </cell>
          <cell r="H34">
            <v>123</v>
          </cell>
          <cell r="I34">
            <v>116</v>
          </cell>
          <cell r="J34">
            <v>124</v>
          </cell>
          <cell r="K34">
            <v>120</v>
          </cell>
          <cell r="L34">
            <v>116</v>
          </cell>
          <cell r="M34">
            <v>109</v>
          </cell>
          <cell r="N34">
            <v>107</v>
          </cell>
          <cell r="O34">
            <v>106</v>
          </cell>
        </row>
      </sheetData>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 sheetId="3">
        <row r="1">
          <cell r="A1" t="str">
            <v>Comarca</v>
          </cell>
          <cell r="B1" t="str">
            <v>Nombre comarca</v>
          </cell>
          <cell r="C1" t="str">
            <v>Agricultura</v>
          </cell>
          <cell r="D1" t="str">
            <v>Construcción</v>
          </cell>
          <cell r="E1" t="str">
            <v>Industria</v>
          </cell>
          <cell r="F1" t="str">
            <v>Servicios</v>
          </cell>
          <cell r="G1" t="str">
            <v>Sin empleo anterior</v>
          </cell>
        </row>
        <row r="2">
          <cell r="A2" t="str">
            <v>01</v>
          </cell>
          <cell r="B2" t="str">
            <v>Jacetania</v>
          </cell>
          <cell r="C2">
            <v>11</v>
          </cell>
          <cell r="D2">
            <v>40</v>
          </cell>
          <cell r="E2">
            <v>31</v>
          </cell>
          <cell r="F2">
            <v>264</v>
          </cell>
          <cell r="G2">
            <v>40</v>
          </cell>
        </row>
        <row r="3">
          <cell r="A3" t="str">
            <v>02</v>
          </cell>
          <cell r="B3" t="str">
            <v>Alto Gállego</v>
          </cell>
          <cell r="C3">
            <v>1</v>
          </cell>
          <cell r="D3">
            <v>47</v>
          </cell>
          <cell r="E3">
            <v>113</v>
          </cell>
          <cell r="F3">
            <v>183</v>
          </cell>
          <cell r="G3">
            <v>17</v>
          </cell>
        </row>
        <row r="4">
          <cell r="A4" t="str">
            <v>03</v>
          </cell>
          <cell r="B4" t="str">
            <v>Sobrarbe</v>
          </cell>
          <cell r="C4">
            <v>8</v>
          </cell>
          <cell r="D4">
            <v>53</v>
          </cell>
          <cell r="E4">
            <v>13</v>
          </cell>
          <cell r="F4">
            <v>118</v>
          </cell>
          <cell r="G4">
            <v>10</v>
          </cell>
        </row>
        <row r="5">
          <cell r="A5" t="str">
            <v>04</v>
          </cell>
          <cell r="B5" t="str">
            <v>Ribagorza</v>
          </cell>
          <cell r="C5">
            <v>8</v>
          </cell>
          <cell r="D5">
            <v>55</v>
          </cell>
          <cell r="E5">
            <v>23</v>
          </cell>
          <cell r="F5">
            <v>79</v>
          </cell>
          <cell r="G5">
            <v>8</v>
          </cell>
        </row>
        <row r="6">
          <cell r="A6" t="str">
            <v>05</v>
          </cell>
          <cell r="B6" t="str">
            <v>Cinco Villas</v>
          </cell>
          <cell r="C6">
            <v>39</v>
          </cell>
          <cell r="D6">
            <v>83</v>
          </cell>
          <cell r="E6">
            <v>233</v>
          </cell>
          <cell r="F6">
            <v>276</v>
          </cell>
          <cell r="G6">
            <v>71</v>
          </cell>
        </row>
        <row r="7">
          <cell r="A7" t="str">
            <v>06</v>
          </cell>
          <cell r="B7" t="str">
            <v>Hoya de Huesca</v>
          </cell>
          <cell r="C7">
            <v>60</v>
          </cell>
          <cell r="D7">
            <v>130</v>
          </cell>
          <cell r="E7">
            <v>228</v>
          </cell>
          <cell r="F7">
            <v>1139</v>
          </cell>
          <cell r="G7">
            <v>138</v>
          </cell>
        </row>
        <row r="8">
          <cell r="A8" t="str">
            <v>07</v>
          </cell>
          <cell r="B8" t="str">
            <v>Somontano de Barbastro</v>
          </cell>
          <cell r="C8">
            <v>29</v>
          </cell>
          <cell r="D8">
            <v>39</v>
          </cell>
          <cell r="E8">
            <v>121</v>
          </cell>
          <cell r="F8">
            <v>299</v>
          </cell>
          <cell r="G8">
            <v>46</v>
          </cell>
        </row>
        <row r="9">
          <cell r="A9" t="str">
            <v>08</v>
          </cell>
          <cell r="B9" t="str">
            <v>Cinca Medio</v>
          </cell>
          <cell r="C9">
            <v>32</v>
          </cell>
          <cell r="D9">
            <v>49</v>
          </cell>
          <cell r="E9">
            <v>150</v>
          </cell>
          <cell r="F9">
            <v>266</v>
          </cell>
          <cell r="G9">
            <v>40</v>
          </cell>
        </row>
        <row r="10">
          <cell r="A10" t="str">
            <v>09</v>
          </cell>
          <cell r="B10" t="str">
            <v>La Litera</v>
          </cell>
          <cell r="C10">
            <v>24</v>
          </cell>
          <cell r="D10">
            <v>23</v>
          </cell>
          <cell r="E10">
            <v>85</v>
          </cell>
          <cell r="F10">
            <v>137</v>
          </cell>
          <cell r="G10">
            <v>44</v>
          </cell>
        </row>
        <row r="11">
          <cell r="A11" t="str">
            <v>10</v>
          </cell>
          <cell r="B11" t="str">
            <v>Monegros</v>
          </cell>
          <cell r="C11">
            <v>36</v>
          </cell>
          <cell r="D11">
            <v>50</v>
          </cell>
          <cell r="E11">
            <v>61</v>
          </cell>
          <cell r="F11">
            <v>181</v>
          </cell>
          <cell r="G11">
            <v>41</v>
          </cell>
        </row>
        <row r="12">
          <cell r="A12" t="str">
            <v>11</v>
          </cell>
          <cell r="B12" t="str">
            <v>Bajo Cinca</v>
          </cell>
          <cell r="C12">
            <v>26</v>
          </cell>
          <cell r="D12">
            <v>42</v>
          </cell>
          <cell r="E12">
            <v>122</v>
          </cell>
          <cell r="F12">
            <v>232</v>
          </cell>
          <cell r="G12">
            <v>32</v>
          </cell>
        </row>
        <row r="13">
          <cell r="A13" t="str">
            <v>12</v>
          </cell>
          <cell r="B13" t="str">
            <v>Somontano del Moncayo</v>
          </cell>
          <cell r="C13">
            <v>9</v>
          </cell>
          <cell r="D13">
            <v>29</v>
          </cell>
          <cell r="E13">
            <v>303</v>
          </cell>
          <cell r="F13">
            <v>194</v>
          </cell>
          <cell r="G13">
            <v>36</v>
          </cell>
        </row>
        <row r="14">
          <cell r="A14" t="str">
            <v>13</v>
          </cell>
          <cell r="B14" t="str">
            <v>Campo de Borja</v>
          </cell>
          <cell r="C14">
            <v>8</v>
          </cell>
          <cell r="D14">
            <v>38</v>
          </cell>
          <cell r="E14">
            <v>124</v>
          </cell>
          <cell r="F14">
            <v>125</v>
          </cell>
          <cell r="G14">
            <v>23</v>
          </cell>
        </row>
        <row r="15">
          <cell r="A15" t="str">
            <v>14</v>
          </cell>
          <cell r="B15" t="str">
            <v>Aranda</v>
          </cell>
          <cell r="C15">
            <v>7</v>
          </cell>
          <cell r="D15">
            <v>12</v>
          </cell>
          <cell r="E15">
            <v>149</v>
          </cell>
          <cell r="F15">
            <v>16</v>
          </cell>
          <cell r="G15">
            <v>4</v>
          </cell>
        </row>
        <row r="16">
          <cell r="A16" t="str">
            <v>15</v>
          </cell>
          <cell r="B16" t="str">
            <v>Ribera Alta del Ebro</v>
          </cell>
          <cell r="C16">
            <v>21</v>
          </cell>
          <cell r="D16">
            <v>41</v>
          </cell>
          <cell r="E16">
            <v>169</v>
          </cell>
          <cell r="F16">
            <v>202</v>
          </cell>
          <cell r="G16">
            <v>68</v>
          </cell>
        </row>
        <row r="17">
          <cell r="A17" t="str">
            <v>16</v>
          </cell>
          <cell r="B17" t="str">
            <v>Jalón Medio</v>
          </cell>
          <cell r="C17">
            <v>49</v>
          </cell>
          <cell r="D17">
            <v>58</v>
          </cell>
          <cell r="E17">
            <v>145</v>
          </cell>
          <cell r="F17">
            <v>197</v>
          </cell>
          <cell r="G17">
            <v>59</v>
          </cell>
        </row>
        <row r="18">
          <cell r="A18" t="str">
            <v>17</v>
          </cell>
          <cell r="B18" t="str">
            <v>Zaragoza</v>
          </cell>
          <cell r="C18">
            <v>240</v>
          </cell>
          <cell r="D18">
            <v>1356</v>
          </cell>
          <cell r="E18">
            <v>5016</v>
          </cell>
          <cell r="F18">
            <v>14180</v>
          </cell>
          <cell r="G18">
            <v>3006</v>
          </cell>
        </row>
        <row r="19">
          <cell r="A19" t="str">
            <v>18</v>
          </cell>
          <cell r="B19" t="str">
            <v>Ribera Baja del Ebro</v>
          </cell>
          <cell r="C19">
            <v>11</v>
          </cell>
          <cell r="D19">
            <v>10</v>
          </cell>
          <cell r="E19">
            <v>46</v>
          </cell>
          <cell r="F19">
            <v>57</v>
          </cell>
          <cell r="G19">
            <v>11</v>
          </cell>
        </row>
        <row r="20">
          <cell r="A20" t="str">
            <v>19</v>
          </cell>
          <cell r="B20" t="str">
            <v>Caspe</v>
          </cell>
          <cell r="C20">
            <v>42</v>
          </cell>
          <cell r="D20">
            <v>64</v>
          </cell>
          <cell r="E20">
            <v>136</v>
          </cell>
          <cell r="F20">
            <v>176</v>
          </cell>
          <cell r="G20">
            <v>27</v>
          </cell>
        </row>
        <row r="21">
          <cell r="A21" t="str">
            <v>20</v>
          </cell>
          <cell r="B21" t="str">
            <v>Calatayud</v>
          </cell>
          <cell r="C21">
            <v>32</v>
          </cell>
          <cell r="D21">
            <v>74</v>
          </cell>
          <cell r="E21">
            <v>257</v>
          </cell>
          <cell r="F21">
            <v>451</v>
          </cell>
          <cell r="G21">
            <v>117</v>
          </cell>
        </row>
        <row r="22">
          <cell r="A22" t="str">
            <v>21</v>
          </cell>
          <cell r="B22" t="str">
            <v>Campo de Cariñena</v>
          </cell>
          <cell r="C22">
            <v>3</v>
          </cell>
          <cell r="D22">
            <v>13</v>
          </cell>
          <cell r="E22">
            <v>84</v>
          </cell>
          <cell r="F22">
            <v>66</v>
          </cell>
          <cell r="G22">
            <v>16</v>
          </cell>
        </row>
        <row r="23">
          <cell r="A23" t="str">
            <v>22</v>
          </cell>
          <cell r="B23" t="str">
            <v>Campo de Belchite</v>
          </cell>
          <cell r="C23">
            <v>0</v>
          </cell>
          <cell r="D23">
            <v>17</v>
          </cell>
          <cell r="E23">
            <v>45</v>
          </cell>
          <cell r="F23">
            <v>27</v>
          </cell>
          <cell r="G23">
            <v>6</v>
          </cell>
        </row>
        <row r="24">
          <cell r="A24" t="str">
            <v>23</v>
          </cell>
          <cell r="B24" t="str">
            <v>Bajo Martín</v>
          </cell>
          <cell r="C24">
            <v>9</v>
          </cell>
          <cell r="D24">
            <v>7</v>
          </cell>
          <cell r="E24">
            <v>110</v>
          </cell>
          <cell r="F24">
            <v>50</v>
          </cell>
          <cell r="G24">
            <v>17</v>
          </cell>
        </row>
        <row r="25">
          <cell r="A25" t="str">
            <v>24</v>
          </cell>
          <cell r="B25" t="str">
            <v>Campo de Daroca</v>
          </cell>
          <cell r="C25">
            <v>11</v>
          </cell>
          <cell r="D25">
            <v>19</v>
          </cell>
          <cell r="E25">
            <v>16</v>
          </cell>
          <cell r="F25">
            <v>30</v>
          </cell>
          <cell r="G25">
            <v>7</v>
          </cell>
        </row>
        <row r="26">
          <cell r="A26" t="str">
            <v>25</v>
          </cell>
          <cell r="B26" t="str">
            <v>Calamocha</v>
          </cell>
          <cell r="C26">
            <v>8</v>
          </cell>
          <cell r="D26">
            <v>28</v>
          </cell>
          <cell r="E26">
            <v>70</v>
          </cell>
          <cell r="F26">
            <v>130</v>
          </cell>
          <cell r="G26">
            <v>50</v>
          </cell>
        </row>
        <row r="27">
          <cell r="A27" t="str">
            <v>26</v>
          </cell>
          <cell r="B27" t="str">
            <v>Cuencas Mineras</v>
          </cell>
          <cell r="C27">
            <v>3</v>
          </cell>
          <cell r="D27">
            <v>22</v>
          </cell>
          <cell r="E27">
            <v>146</v>
          </cell>
          <cell r="F27">
            <v>93</v>
          </cell>
          <cell r="G27">
            <v>43</v>
          </cell>
        </row>
        <row r="28">
          <cell r="A28" t="str">
            <v>27</v>
          </cell>
          <cell r="B28" t="str">
            <v>Andorra</v>
          </cell>
          <cell r="C28">
            <v>37</v>
          </cell>
          <cell r="D28">
            <v>45</v>
          </cell>
          <cell r="E28">
            <v>330</v>
          </cell>
          <cell r="F28">
            <v>146</v>
          </cell>
          <cell r="G28">
            <v>40</v>
          </cell>
        </row>
        <row r="29">
          <cell r="A29" t="str">
            <v>28</v>
          </cell>
          <cell r="B29" t="str">
            <v>Bajo Aragón</v>
          </cell>
          <cell r="C29">
            <v>26</v>
          </cell>
          <cell r="D29">
            <v>92</v>
          </cell>
          <cell r="E29">
            <v>236</v>
          </cell>
          <cell r="F29">
            <v>358</v>
          </cell>
          <cell r="G29">
            <v>83</v>
          </cell>
        </row>
        <row r="30">
          <cell r="A30" t="str">
            <v>29</v>
          </cell>
          <cell r="B30" t="str">
            <v>Teruel</v>
          </cell>
          <cell r="C30">
            <v>34</v>
          </cell>
          <cell r="D30">
            <v>115</v>
          </cell>
          <cell r="E30">
            <v>158</v>
          </cell>
          <cell r="F30">
            <v>935</v>
          </cell>
          <cell r="G30">
            <v>166</v>
          </cell>
        </row>
        <row r="31">
          <cell r="A31" t="str">
            <v>30</v>
          </cell>
          <cell r="B31" t="str">
            <v>Maestrazgo</v>
          </cell>
          <cell r="C31">
            <v>3</v>
          </cell>
          <cell r="D31">
            <v>7</v>
          </cell>
          <cell r="E31">
            <v>16</v>
          </cell>
          <cell r="F31">
            <v>13</v>
          </cell>
          <cell r="G31">
            <v>3</v>
          </cell>
        </row>
        <row r="32">
          <cell r="A32" t="str">
            <v>31</v>
          </cell>
          <cell r="B32" t="str">
            <v>Albarracín</v>
          </cell>
          <cell r="C32">
            <v>4</v>
          </cell>
          <cell r="D32">
            <v>9</v>
          </cell>
          <cell r="E32">
            <v>4</v>
          </cell>
          <cell r="F32">
            <v>40</v>
          </cell>
          <cell r="G32">
            <v>2</v>
          </cell>
        </row>
        <row r="33">
          <cell r="A33" t="str">
            <v>32</v>
          </cell>
          <cell r="B33" t="str">
            <v>Gúdar-Javalambre</v>
          </cell>
          <cell r="C33">
            <v>13</v>
          </cell>
          <cell r="D33">
            <v>20</v>
          </cell>
          <cell r="E33">
            <v>51</v>
          </cell>
          <cell r="F33">
            <v>52</v>
          </cell>
          <cell r="G33">
            <v>6</v>
          </cell>
        </row>
        <row r="34">
          <cell r="A34" t="str">
            <v>33</v>
          </cell>
          <cell r="B34" t="str">
            <v>Matarraña</v>
          </cell>
          <cell r="C34">
            <v>20</v>
          </cell>
          <cell r="D34">
            <v>13</v>
          </cell>
          <cell r="E34">
            <v>21</v>
          </cell>
          <cell r="F34">
            <v>33</v>
          </cell>
          <cell r="G34">
            <v>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Viviendas"/>
      <sheetName val="Hogares1 caract"/>
      <sheetName val="Hogars2 equipa"/>
      <sheetName val="Hogars3 vehic"/>
      <sheetName val="08.2 SERVICIOS SOC. 1"/>
      <sheetName val="ServSociales"/>
      <sheetName val="Pensiones 29ab"/>
      <sheetName val="Seguridad ciudadana"/>
      <sheetName val="Siniestralidad labor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6"/>
  <dimension ref="A1:H57"/>
  <sheetViews>
    <sheetView showGridLines="0" tabSelected="1" zoomScaleSheetLayoutView="100" workbookViewId="0" topLeftCell="A1">
      <selection activeCell="A1" sqref="A1:H1"/>
    </sheetView>
  </sheetViews>
  <sheetFormatPr defaultColWidth="11.421875" defaultRowHeight="12"/>
  <cols>
    <col min="1" max="1" width="27.28125" style="2" customWidth="1"/>
    <col min="2" max="4" width="10.7109375" style="2" customWidth="1"/>
    <col min="5" max="5" width="12.28125" style="3" customWidth="1"/>
    <col min="6" max="7" width="12.28125" style="4" customWidth="1"/>
    <col min="8" max="8" width="3.8515625" style="2" customWidth="1"/>
    <col min="9" max="9" width="0.85546875" style="2" customWidth="1"/>
    <col min="10" max="16384" width="11.421875" style="2" customWidth="1"/>
  </cols>
  <sheetData>
    <row r="1" spans="1:8" ht="39.75" customHeight="1">
      <c r="A1" s="223" t="s">
        <v>145</v>
      </c>
      <c r="B1" s="223"/>
      <c r="C1" s="223"/>
      <c r="D1" s="223"/>
      <c r="E1" s="223"/>
      <c r="F1" s="223"/>
      <c r="G1" s="223"/>
      <c r="H1" s="223"/>
    </row>
    <row r="2" spans="1:7" ht="30" customHeight="1">
      <c r="A2" s="47"/>
      <c r="B2" s="48"/>
      <c r="C2" s="48"/>
      <c r="D2" s="48"/>
      <c r="E2" s="48"/>
      <c r="F2" s="48"/>
      <c r="G2" s="48"/>
    </row>
    <row r="3" spans="1:8" ht="25.5" customHeight="1">
      <c r="A3" s="226" t="s">
        <v>146</v>
      </c>
      <c r="B3" s="226"/>
      <c r="C3" s="226"/>
      <c r="D3" s="226"/>
      <c r="E3" s="226"/>
      <c r="F3" s="226"/>
      <c r="G3" s="226"/>
      <c r="H3" s="226"/>
    </row>
    <row r="4" ht="19.5" customHeight="1">
      <c r="A4" s="1"/>
    </row>
    <row r="5" spans="1:7" s="50" customFormat="1" ht="19.5" customHeight="1">
      <c r="A5" s="230" t="s">
        <v>34</v>
      </c>
      <c r="B5" s="230"/>
      <c r="C5" s="230"/>
      <c r="D5" s="230"/>
      <c r="E5" s="230"/>
      <c r="F5" s="49"/>
      <c r="G5" s="49"/>
    </row>
    <row r="6" spans="1:7" s="50" customFormat="1" ht="9.75" customHeight="1">
      <c r="A6" s="54"/>
      <c r="B6" s="54"/>
      <c r="C6" s="54"/>
      <c r="D6" s="54"/>
      <c r="E6" s="54"/>
      <c r="F6" s="49"/>
      <c r="G6" s="49"/>
    </row>
    <row r="7" spans="1:8" s="50" customFormat="1" ht="19.5" customHeight="1">
      <c r="A7" s="222" t="s">
        <v>38</v>
      </c>
      <c r="B7" s="222"/>
      <c r="C7" s="222"/>
      <c r="D7" s="222"/>
      <c r="E7" s="222"/>
      <c r="F7" s="222"/>
      <c r="G7" s="222"/>
      <c r="H7" s="87"/>
    </row>
    <row r="8" spans="1:7" s="8" customFormat="1" ht="19.5" customHeight="1">
      <c r="A8" s="169" t="s">
        <v>35</v>
      </c>
      <c r="B8" s="45"/>
      <c r="C8" s="45"/>
      <c r="D8" s="45"/>
      <c r="E8" s="46"/>
      <c r="F8" s="7"/>
      <c r="G8" s="7"/>
    </row>
    <row r="9" spans="1:7" s="14" customFormat="1" ht="19.5" customHeight="1">
      <c r="A9" s="169" t="s">
        <v>36</v>
      </c>
      <c r="B9" s="13"/>
      <c r="C9" s="13"/>
      <c r="D9" s="13"/>
      <c r="E9" s="13"/>
      <c r="F9" s="13"/>
      <c r="G9" s="13"/>
    </row>
    <row r="10" spans="1:7" s="14" customFormat="1" ht="19.5" customHeight="1">
      <c r="A10" s="169" t="s">
        <v>37</v>
      </c>
      <c r="B10" s="35"/>
      <c r="C10" s="35"/>
      <c r="D10" s="35"/>
      <c r="E10" s="35"/>
      <c r="F10" s="35"/>
      <c r="G10" s="35"/>
    </row>
    <row r="11" spans="1:7" s="14" customFormat="1" ht="19.5" customHeight="1">
      <c r="A11" s="51"/>
      <c r="B11" s="18"/>
      <c r="C11" s="18"/>
      <c r="D11" s="18"/>
      <c r="E11" s="18"/>
      <c r="F11" s="36"/>
      <c r="G11" s="36"/>
    </row>
    <row r="12" spans="1:8" s="14" customFormat="1" ht="19.5" customHeight="1">
      <c r="A12" s="222" t="s">
        <v>39</v>
      </c>
      <c r="B12" s="222"/>
      <c r="C12" s="222"/>
      <c r="D12" s="222"/>
      <c r="E12" s="222"/>
      <c r="F12" s="55"/>
      <c r="G12" s="55"/>
      <c r="H12" s="56"/>
    </row>
    <row r="13" spans="1:7" s="14" customFormat="1" ht="19.5" customHeight="1">
      <c r="A13" s="169" t="s">
        <v>50</v>
      </c>
      <c r="B13" s="18"/>
      <c r="C13" s="18"/>
      <c r="D13" s="18"/>
      <c r="E13" s="18"/>
      <c r="F13" s="37"/>
      <c r="G13" s="37"/>
    </row>
    <row r="14" spans="1:7" s="23" customFormat="1" ht="19.5" customHeight="1">
      <c r="A14" s="169" t="s">
        <v>51</v>
      </c>
      <c r="B14" s="18"/>
      <c r="C14" s="18"/>
      <c r="D14" s="18"/>
      <c r="E14" s="18"/>
      <c r="F14" s="37"/>
      <c r="G14" s="37"/>
    </row>
    <row r="15" spans="1:7" s="23" customFormat="1" ht="19.5" customHeight="1">
      <c r="A15" s="169" t="s">
        <v>82</v>
      </c>
      <c r="B15" s="18"/>
      <c r="C15" s="18"/>
      <c r="D15" s="18"/>
      <c r="E15" s="18"/>
      <c r="F15" s="37"/>
      <c r="G15" s="37"/>
    </row>
    <row r="16" spans="1:7" ht="19.5" customHeight="1">
      <c r="A16" s="51" t="s">
        <v>77</v>
      </c>
      <c r="B16" s="18"/>
      <c r="C16" s="18"/>
      <c r="D16" s="18"/>
      <c r="E16" s="18"/>
      <c r="F16" s="37"/>
      <c r="G16" s="37"/>
    </row>
    <row r="17" spans="1:7" ht="19.5" customHeight="1">
      <c r="A17" s="193" t="s">
        <v>78</v>
      </c>
      <c r="B17" s="18"/>
      <c r="C17" s="18"/>
      <c r="D17" s="18"/>
      <c r="E17" s="18"/>
      <c r="F17" s="37"/>
      <c r="G17" s="37"/>
    </row>
    <row r="18" spans="1:7" ht="19.5" customHeight="1">
      <c r="A18" s="193" t="s">
        <v>79</v>
      </c>
      <c r="B18" s="51"/>
      <c r="C18" s="51"/>
      <c r="D18" s="51"/>
      <c r="E18" s="51"/>
      <c r="F18" s="51"/>
      <c r="G18" s="51"/>
    </row>
    <row r="19" spans="1:7" s="24" customFormat="1" ht="19.5" customHeight="1">
      <c r="A19" s="51" t="s">
        <v>80</v>
      </c>
      <c r="B19" s="18"/>
      <c r="C19" s="18"/>
      <c r="D19" s="18"/>
      <c r="E19" s="18"/>
      <c r="F19" s="33"/>
      <c r="G19" s="33"/>
    </row>
    <row r="20" spans="1:7" s="24" customFormat="1" ht="19.5" customHeight="1">
      <c r="A20" s="193" t="s">
        <v>78</v>
      </c>
      <c r="B20" s="18"/>
      <c r="C20" s="18"/>
      <c r="D20" s="18"/>
      <c r="E20" s="18"/>
      <c r="F20" s="33"/>
      <c r="G20" s="33"/>
    </row>
    <row r="21" spans="1:7" s="24" customFormat="1" ht="19.5" customHeight="1">
      <c r="A21" s="193" t="s">
        <v>79</v>
      </c>
      <c r="B21" s="18"/>
      <c r="C21" s="18"/>
      <c r="D21" s="18"/>
      <c r="E21" s="18"/>
      <c r="F21" s="34"/>
      <c r="G21" s="34"/>
    </row>
    <row r="22" spans="1:7" s="24" customFormat="1" ht="19.5" customHeight="1">
      <c r="A22" s="51" t="s">
        <v>81</v>
      </c>
      <c r="B22" s="18"/>
      <c r="C22" s="18"/>
      <c r="D22" s="18"/>
      <c r="E22" s="18"/>
      <c r="F22" s="37"/>
      <c r="G22" s="37"/>
    </row>
    <row r="23" spans="1:7" s="24" customFormat="1" ht="19.5" customHeight="1">
      <c r="A23" s="193" t="s">
        <v>78</v>
      </c>
      <c r="B23" s="18"/>
      <c r="C23" s="18"/>
      <c r="D23" s="18"/>
      <c r="E23" s="18"/>
      <c r="F23" s="37"/>
      <c r="G23" s="37"/>
    </row>
    <row r="24" spans="1:7" s="24" customFormat="1" ht="19.5" customHeight="1">
      <c r="A24" s="193" t="s">
        <v>79</v>
      </c>
      <c r="B24" s="18"/>
      <c r="C24" s="18"/>
      <c r="D24" s="18"/>
      <c r="E24" s="18"/>
      <c r="F24" s="37"/>
      <c r="G24" s="37"/>
    </row>
    <row r="25" spans="1:7" ht="19.5" customHeight="1">
      <c r="A25" s="51"/>
      <c r="B25" s="18"/>
      <c r="C25" s="18"/>
      <c r="D25" s="18"/>
      <c r="E25" s="18"/>
      <c r="F25" s="37"/>
      <c r="G25" s="37"/>
    </row>
    <row r="26" spans="1:8" ht="19.5" customHeight="1">
      <c r="A26" s="222" t="s">
        <v>90</v>
      </c>
      <c r="B26" s="222"/>
      <c r="C26" s="222"/>
      <c r="D26" s="222"/>
      <c r="E26" s="222"/>
      <c r="F26" s="55"/>
      <c r="G26" s="55"/>
      <c r="H26" s="56"/>
    </row>
    <row r="27" spans="1:7" ht="19.5" customHeight="1">
      <c r="A27" s="169" t="s">
        <v>107</v>
      </c>
      <c r="B27" s="52"/>
      <c r="C27" s="52"/>
      <c r="D27" s="52"/>
      <c r="E27" s="52"/>
      <c r="F27" s="52"/>
      <c r="G27" s="52"/>
    </row>
    <row r="28" spans="1:7" ht="19.5" customHeight="1">
      <c r="A28" s="169" t="s">
        <v>36</v>
      </c>
      <c r="B28" s="18"/>
      <c r="C28" s="18"/>
      <c r="D28" s="18"/>
      <c r="E28" s="18"/>
      <c r="F28" s="37"/>
      <c r="G28" s="37"/>
    </row>
    <row r="29" spans="1:7" s="41" customFormat="1" ht="19.5" customHeight="1">
      <c r="A29" s="169" t="s">
        <v>37</v>
      </c>
      <c r="B29" s="18"/>
      <c r="C29" s="18"/>
      <c r="D29" s="18"/>
      <c r="E29" s="18"/>
      <c r="F29" s="37"/>
      <c r="G29" s="37"/>
    </row>
    <row r="30" spans="1:7" ht="19.5" customHeight="1">
      <c r="A30" s="52"/>
      <c r="B30" s="18"/>
      <c r="C30" s="18"/>
      <c r="D30" s="18"/>
      <c r="E30" s="18"/>
      <c r="F30" s="37"/>
      <c r="G30" s="37"/>
    </row>
    <row r="31" spans="1:8" s="158" customFormat="1" ht="19.5" customHeight="1">
      <c r="A31" s="222" t="s">
        <v>108</v>
      </c>
      <c r="B31" s="222"/>
      <c r="C31" s="222"/>
      <c r="D31" s="222"/>
      <c r="E31" s="222"/>
      <c r="F31" s="55"/>
      <c r="G31" s="55"/>
      <c r="H31" s="56"/>
    </row>
    <row r="32" spans="1:7" s="158" customFormat="1" ht="19.5" customHeight="1">
      <c r="A32" s="169" t="s">
        <v>109</v>
      </c>
      <c r="B32" s="52"/>
      <c r="C32" s="52"/>
      <c r="D32" s="52"/>
      <c r="E32" s="52"/>
      <c r="F32" s="159"/>
      <c r="G32" s="159"/>
    </row>
    <row r="33" spans="1:7" s="158" customFormat="1" ht="19.5" customHeight="1">
      <c r="A33" s="169" t="s">
        <v>125</v>
      </c>
      <c r="B33" s="18"/>
      <c r="C33" s="18"/>
      <c r="D33" s="18"/>
      <c r="E33" s="18"/>
      <c r="F33" s="88"/>
      <c r="G33" s="88"/>
    </row>
    <row r="34" spans="1:7" s="158" customFormat="1" ht="19.5" customHeight="1">
      <c r="A34" s="51"/>
      <c r="B34" s="18"/>
      <c r="C34" s="18"/>
      <c r="D34" s="18"/>
      <c r="E34" s="18"/>
      <c r="F34" s="88"/>
      <c r="G34" s="88"/>
    </row>
    <row r="35" spans="1:8" s="158" customFormat="1" ht="19.5" customHeight="1">
      <c r="A35" s="222" t="s">
        <v>126</v>
      </c>
      <c r="B35" s="222"/>
      <c r="C35" s="222"/>
      <c r="D35" s="222"/>
      <c r="E35" s="222"/>
      <c r="F35" s="222"/>
      <c r="G35" s="222"/>
      <c r="H35" s="87"/>
    </row>
    <row r="36" spans="1:8" s="158" customFormat="1" ht="19.5" customHeight="1">
      <c r="A36" s="220" t="s">
        <v>149</v>
      </c>
      <c r="B36" s="45"/>
      <c r="C36" s="45"/>
      <c r="D36" s="45"/>
      <c r="E36" s="46"/>
      <c r="F36" s="7"/>
      <c r="G36" s="7"/>
      <c r="H36" s="8"/>
    </row>
    <row r="37" spans="6:7" s="50" customFormat="1" ht="19.5" customHeight="1">
      <c r="F37" s="49"/>
      <c r="G37" s="49"/>
    </row>
    <row r="38" spans="1:7" s="50" customFormat="1" ht="19.5" customHeight="1">
      <c r="A38" s="230"/>
      <c r="B38" s="230"/>
      <c r="C38" s="230"/>
      <c r="D38" s="230"/>
      <c r="E38" s="230"/>
      <c r="F38" s="49"/>
      <c r="G38" s="49"/>
    </row>
    <row r="39" spans="1:8" s="50" customFormat="1" ht="19.5" customHeight="1">
      <c r="A39" s="227"/>
      <c r="B39" s="227"/>
      <c r="C39" s="227"/>
      <c r="D39" s="227"/>
      <c r="E39" s="227"/>
      <c r="F39" s="55"/>
      <c r="G39" s="55"/>
      <c r="H39" s="56"/>
    </row>
    <row r="40" spans="1:7" s="50" customFormat="1" ht="9.75" customHeight="1">
      <c r="A40" s="54"/>
      <c r="B40" s="54"/>
      <c r="C40" s="54"/>
      <c r="D40" s="54"/>
      <c r="E40" s="54"/>
      <c r="F40" s="49"/>
      <c r="G40" s="49"/>
    </row>
    <row r="41" spans="1:7" ht="19.5" customHeight="1">
      <c r="A41" s="228"/>
      <c r="B41" s="229"/>
      <c r="C41" s="229"/>
      <c r="D41" s="229"/>
      <c r="E41" s="229"/>
      <c r="F41" s="229"/>
      <c r="G41" s="229"/>
    </row>
    <row r="42" spans="1:4" ht="19.5" customHeight="1">
      <c r="A42" s="52"/>
      <c r="B42" s="18"/>
      <c r="C42" s="22"/>
      <c r="D42" s="22"/>
    </row>
    <row r="43" spans="1:4" ht="19.5" customHeight="1">
      <c r="A43" s="52"/>
      <c r="B43" s="18"/>
      <c r="C43" s="22"/>
      <c r="D43" s="22"/>
    </row>
    <row r="44" spans="1:4" ht="19.5" customHeight="1">
      <c r="A44" s="52"/>
      <c r="B44" s="18"/>
      <c r="C44" s="22"/>
      <c r="D44" s="22"/>
    </row>
    <row r="45" spans="1:7" ht="19.5" customHeight="1">
      <c r="A45" s="228"/>
      <c r="B45" s="229"/>
      <c r="C45" s="229"/>
      <c r="D45" s="229"/>
      <c r="E45" s="229"/>
      <c r="F45" s="229"/>
      <c r="G45" s="229"/>
    </row>
    <row r="46" spans="1:4" ht="19.5" customHeight="1">
      <c r="A46" s="52"/>
      <c r="B46" s="18"/>
      <c r="C46" s="22"/>
      <c r="D46" s="22"/>
    </row>
    <row r="47" spans="1:4" ht="19.5" customHeight="1">
      <c r="A47" s="52"/>
      <c r="B47" s="18"/>
      <c r="C47" s="22"/>
      <c r="D47" s="22"/>
    </row>
    <row r="48" spans="1:4" ht="19.5" customHeight="1">
      <c r="A48" s="52"/>
      <c r="B48" s="18"/>
      <c r="C48" s="22"/>
      <c r="D48" s="22"/>
    </row>
    <row r="49" spans="1:7" ht="19.5" customHeight="1">
      <c r="A49" s="228"/>
      <c r="B49" s="229"/>
      <c r="C49" s="229"/>
      <c r="D49" s="229"/>
      <c r="E49" s="229"/>
      <c r="F49" s="229"/>
      <c r="G49" s="229"/>
    </row>
    <row r="50" spans="1:4" ht="19.5" customHeight="1">
      <c r="A50" s="52"/>
      <c r="B50" s="18"/>
      <c r="C50" s="22"/>
      <c r="D50" s="22"/>
    </row>
    <row r="51" spans="1:7" ht="33.75" customHeight="1">
      <c r="A51" s="224"/>
      <c r="B51" s="225"/>
      <c r="C51" s="225"/>
      <c r="D51" s="225"/>
      <c r="E51" s="225"/>
      <c r="F51" s="225"/>
      <c r="G51" s="225"/>
    </row>
    <row r="52" spans="1:4" ht="19.5" customHeight="1">
      <c r="A52" s="52"/>
      <c r="B52" s="18"/>
      <c r="C52" s="22"/>
      <c r="D52" s="22"/>
    </row>
    <row r="53" spans="1:4" ht="12.75">
      <c r="A53" s="30"/>
      <c r="B53" s="30"/>
      <c r="C53" s="30"/>
      <c r="D53" s="30"/>
    </row>
    <row r="54" spans="1:4" ht="12.75">
      <c r="A54" s="30"/>
      <c r="B54" s="30"/>
      <c r="C54" s="30"/>
      <c r="D54" s="30"/>
    </row>
    <row r="55" spans="1:4" ht="12.75">
      <c r="A55" s="30"/>
      <c r="B55" s="30"/>
      <c r="C55" s="30"/>
      <c r="D55" s="30"/>
    </row>
    <row r="56" spans="1:4" ht="12.75">
      <c r="A56" s="30"/>
      <c r="B56" s="30"/>
      <c r="C56" s="30"/>
      <c r="D56" s="30"/>
    </row>
    <row r="57" spans="1:4" ht="12.75">
      <c r="A57" s="30"/>
      <c r="B57" s="30"/>
      <c r="C57" s="30"/>
      <c r="D57" s="30"/>
    </row>
  </sheetData>
  <mergeCells count="14">
    <mergeCell ref="A35:G35"/>
    <mergeCell ref="A51:G51"/>
    <mergeCell ref="A3:H3"/>
    <mergeCell ref="A12:E12"/>
    <mergeCell ref="A39:E39"/>
    <mergeCell ref="A41:G41"/>
    <mergeCell ref="A38:E38"/>
    <mergeCell ref="A49:G49"/>
    <mergeCell ref="A45:G45"/>
    <mergeCell ref="A5:E5"/>
    <mergeCell ref="A7:G7"/>
    <mergeCell ref="A31:E31"/>
    <mergeCell ref="A26:E26"/>
    <mergeCell ref="A1:H1"/>
  </mergeCells>
  <hyperlinks>
    <hyperlink ref="A8" location="'1'!A1" display="según el número de personas con discapacidad o limitación que viven en el hogar."/>
    <hyperlink ref="A9" location="'2'!A1" display="según el tipo de discapacidad o limitación que tienen los miembros del hogar."/>
    <hyperlink ref="A10" location="'3'!A1" display="según el tipo de deficiencia de origen que tiene alguno de los miembros del hogar."/>
    <hyperlink ref="A13" location="'4'!A1" display="tamaño de la vivienda según la existencia de discapacidad en el hogar."/>
    <hyperlink ref="A14" location="'5'!A1" display="tipo de vivienda según la existencia de discapacidad en el hogar."/>
    <hyperlink ref="A15" location="'5_1'!A1" display="accesibilidad según la existencia de discapacidad en el hogar."/>
    <hyperlink ref="A17" location="'6'!A1" display="según el tipo de discapacidad "/>
    <hyperlink ref="A18" location="'7'!A1" display="según el tipo de deficiencia de origen"/>
    <hyperlink ref="A20" location="'8'!A1" display="según el tipo de discapacidad "/>
    <hyperlink ref="A21" location="'9'!A1" display="según el tipo de deficiencia de origen"/>
    <hyperlink ref="A23" location="'10'!A1" display="según el tipo de discapacidad "/>
    <hyperlink ref="A24" location="'11'!A1" display="según el tipo de deficiencia de origen"/>
    <hyperlink ref="A27" location="'12'!A1" display="problemas en la vivienda según la existencia de discapacidad en el hogar."/>
    <hyperlink ref="A28" location="'13'!A1" display="según el tipo de discapacidad o limitación que tienen los miembros del hogar."/>
    <hyperlink ref="A29" location="'14'!A1" display="según el tipo de deficiencia de origen que tiene alguno de los miembros del hogar."/>
    <hyperlink ref="A32" location="'15'!A1" display="bienes de que dispone la vivienda según la existencia de discapacidad en el hogar."/>
    <hyperlink ref="A33" location="'16'!A1" display="% de hogares que no disponen de determinados bienes según si hay personas con discapacidad "/>
    <hyperlink ref="A36" location="'17'!A1" display="según el número de personas con discapacidad o limitación que viven en el hogar."/>
  </hyperlink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 xml:space="preserve">&amp;C&amp;"Arial,Cursiva" </oddHeader>
  </headerFooter>
  <rowBreaks count="1" manualBreakCount="1">
    <brk id="36" max="255" man="1"/>
  </rowBreaks>
</worksheet>
</file>

<file path=xl/worksheets/sheet10.xml><?xml version="1.0" encoding="utf-8"?>
<worksheet xmlns="http://schemas.openxmlformats.org/spreadsheetml/2006/main" xmlns:r="http://schemas.openxmlformats.org/officeDocument/2006/relationships">
  <sheetPr codeName="Hoja32">
    <tabColor indexed="24"/>
  </sheetPr>
  <dimension ref="A1:R57"/>
  <sheetViews>
    <sheetView showGridLines="0" view="pageBreakPreview" zoomScaleSheetLayoutView="100" workbookViewId="0" topLeftCell="A1">
      <selection activeCell="A1" sqref="A1:H1"/>
    </sheetView>
  </sheetViews>
  <sheetFormatPr defaultColWidth="11.421875" defaultRowHeight="12"/>
  <cols>
    <col min="1" max="1" width="52.7109375" style="2" customWidth="1"/>
    <col min="2" max="2" width="12.00390625" style="2" customWidth="1"/>
    <col min="3" max="4" width="11.00390625" style="2" customWidth="1"/>
    <col min="5" max="5" width="12.7109375" style="3" customWidth="1"/>
    <col min="6" max="6" width="0.2890625" style="4" customWidth="1"/>
    <col min="7" max="7" width="16.140625" style="4" bestFit="1" customWidth="1"/>
    <col min="8" max="8" width="16.140625" style="4" customWidth="1"/>
    <col min="9" max="11" width="13.00390625" style="4" bestFit="1" customWidth="1"/>
    <col min="12" max="13" width="11.421875" style="3" customWidth="1"/>
    <col min="14" max="18" width="11.421875" style="30" customWidth="1"/>
    <col min="19" max="16384" width="11.421875" style="2" customWidth="1"/>
  </cols>
  <sheetData>
    <row r="1" spans="1:13" ht="19.5" customHeight="1">
      <c r="A1" s="1" t="s">
        <v>14</v>
      </c>
      <c r="G1" s="107"/>
      <c r="H1" s="107"/>
      <c r="I1" s="75"/>
      <c r="J1" s="82"/>
      <c r="K1" s="82"/>
      <c r="L1" s="82"/>
      <c r="M1" s="82"/>
    </row>
    <row r="2" spans="1:13" ht="19.5" customHeight="1">
      <c r="A2" s="1"/>
      <c r="G2" s="108"/>
      <c r="H2" s="109"/>
      <c r="I2" s="77"/>
      <c r="J2" s="82"/>
      <c r="K2" s="82"/>
      <c r="L2" s="82"/>
      <c r="M2" s="82"/>
    </row>
    <row r="3" spans="1:13" ht="39.75" customHeight="1">
      <c r="A3" s="238" t="s">
        <v>64</v>
      </c>
      <c r="B3" s="238"/>
      <c r="C3" s="238"/>
      <c r="D3" s="238"/>
      <c r="E3" s="238"/>
      <c r="F3" s="32"/>
      <c r="G3" s="108"/>
      <c r="H3" s="109"/>
      <c r="I3" s="77"/>
      <c r="J3" s="82"/>
      <c r="K3" s="82"/>
      <c r="L3" s="82"/>
      <c r="M3" s="82"/>
    </row>
    <row r="4" spans="1:18" s="8" customFormat="1" ht="18" customHeight="1">
      <c r="A4" s="5" t="s">
        <v>20</v>
      </c>
      <c r="B4" s="6"/>
      <c r="C4" s="6"/>
      <c r="D4" s="6"/>
      <c r="E4" s="31"/>
      <c r="F4" s="7"/>
      <c r="G4" s="108"/>
      <c r="H4" s="109"/>
      <c r="I4" s="77"/>
      <c r="J4" s="82"/>
      <c r="K4" s="82"/>
      <c r="L4" s="82"/>
      <c r="M4" s="82"/>
      <c r="N4" s="94"/>
      <c r="O4" s="94"/>
      <c r="P4" s="94"/>
      <c r="Q4" s="94"/>
      <c r="R4" s="94"/>
    </row>
    <row r="5" spans="1:18" s="14" customFormat="1" ht="36" customHeight="1">
      <c r="A5" s="9"/>
      <c r="B5" s="10" t="s">
        <v>1</v>
      </c>
      <c r="C5" s="10" t="s">
        <v>2</v>
      </c>
      <c r="D5" s="10" t="s">
        <v>3</v>
      </c>
      <c r="E5" s="10" t="s">
        <v>4</v>
      </c>
      <c r="F5" s="13"/>
      <c r="G5" s="11"/>
      <c r="H5" s="78"/>
      <c r="I5" s="78"/>
      <c r="J5" s="78"/>
      <c r="K5" s="78"/>
      <c r="L5" s="78"/>
      <c r="M5" s="78"/>
      <c r="N5" s="96"/>
      <c r="O5" s="96"/>
      <c r="P5" s="96"/>
      <c r="Q5" s="96"/>
      <c r="R5" s="96"/>
    </row>
    <row r="6" spans="1:18" s="14" customFormat="1" ht="19.5" customHeight="1">
      <c r="A6" s="15" t="s">
        <v>15</v>
      </c>
      <c r="B6" s="16">
        <v>488970.64</v>
      </c>
      <c r="C6" s="16">
        <v>82636.66999999991</v>
      </c>
      <c r="D6" s="16">
        <v>54713.8999999999</v>
      </c>
      <c r="E6" s="16">
        <v>351620.07</v>
      </c>
      <c r="F6" s="35"/>
      <c r="G6" s="53"/>
      <c r="H6" s="78"/>
      <c r="I6" s="85"/>
      <c r="J6" s="85"/>
      <c r="K6" s="85"/>
      <c r="L6" s="85"/>
      <c r="M6" s="85"/>
      <c r="N6" s="96"/>
      <c r="O6" s="96"/>
      <c r="P6" s="96"/>
      <c r="Q6" s="96"/>
      <c r="R6" s="96"/>
    </row>
    <row r="7" spans="1:18" s="14" customFormat="1" ht="34.5" customHeight="1">
      <c r="A7" s="79" t="s">
        <v>26</v>
      </c>
      <c r="B7" s="106">
        <v>95377.47</v>
      </c>
      <c r="C7" s="106">
        <v>14048.46</v>
      </c>
      <c r="D7" s="106">
        <v>8262.17</v>
      </c>
      <c r="E7" s="106">
        <v>73066.84</v>
      </c>
      <c r="F7" s="63">
        <v>0</v>
      </c>
      <c r="G7" s="58"/>
      <c r="H7" s="241"/>
      <c r="I7" s="241"/>
      <c r="J7" s="241"/>
      <c r="K7" s="241"/>
      <c r="L7" s="241"/>
      <c r="M7" s="241"/>
      <c r="N7" s="96"/>
      <c r="O7" s="96"/>
      <c r="P7" s="96"/>
      <c r="Q7" s="96"/>
      <c r="R7" s="96"/>
    </row>
    <row r="8" spans="1:18" s="44" customFormat="1" ht="15" customHeight="1">
      <c r="A8" s="68" t="s">
        <v>27</v>
      </c>
      <c r="B8" s="18">
        <v>20392.09</v>
      </c>
      <c r="C8" s="18">
        <v>2615.69</v>
      </c>
      <c r="D8" s="18">
        <v>1784.96</v>
      </c>
      <c r="E8" s="18">
        <v>15991.44</v>
      </c>
      <c r="F8" s="18"/>
      <c r="G8" s="59"/>
      <c r="H8" s="86"/>
      <c r="I8" s="86"/>
      <c r="J8" s="86"/>
      <c r="K8" s="86"/>
      <c r="L8" s="86"/>
      <c r="M8" s="86"/>
      <c r="N8" s="110"/>
      <c r="O8" s="110"/>
      <c r="P8" s="110"/>
      <c r="Q8" s="110"/>
      <c r="R8" s="110"/>
    </row>
    <row r="9" spans="1:18" s="44" customFormat="1" ht="15" customHeight="1">
      <c r="A9" s="68" t="s">
        <v>28</v>
      </c>
      <c r="B9" s="18">
        <v>21992.56</v>
      </c>
      <c r="C9" s="18">
        <v>2908.15</v>
      </c>
      <c r="D9" s="18">
        <v>2288.18</v>
      </c>
      <c r="E9" s="18">
        <v>16796.23</v>
      </c>
      <c r="F9" s="18"/>
      <c r="G9" s="59"/>
      <c r="H9" s="86"/>
      <c r="I9" s="86"/>
      <c r="J9" s="86"/>
      <c r="K9" s="86"/>
      <c r="L9" s="86"/>
      <c r="M9" s="86"/>
      <c r="N9" s="110"/>
      <c r="O9" s="110"/>
      <c r="P9" s="110"/>
      <c r="Q9" s="110"/>
      <c r="R9" s="110"/>
    </row>
    <row r="10" spans="1:18" s="44" customFormat="1" ht="15" customHeight="1">
      <c r="A10" s="68" t="s">
        <v>144</v>
      </c>
      <c r="B10" s="18">
        <v>29701.32</v>
      </c>
      <c r="C10" s="18">
        <v>3860.33</v>
      </c>
      <c r="D10" s="18">
        <v>2981.11</v>
      </c>
      <c r="E10" s="18">
        <v>22859.88</v>
      </c>
      <c r="F10" s="18"/>
      <c r="G10" s="59"/>
      <c r="H10" s="86"/>
      <c r="I10" s="86"/>
      <c r="J10" s="86"/>
      <c r="K10" s="86"/>
      <c r="L10" s="86"/>
      <c r="M10" s="86"/>
      <c r="N10" s="110"/>
      <c r="O10" s="110"/>
      <c r="P10" s="110"/>
      <c r="Q10" s="110"/>
      <c r="R10" s="110"/>
    </row>
    <row r="11" spans="1:18" s="44" customFormat="1" ht="15" customHeight="1">
      <c r="A11" s="68" t="s">
        <v>29</v>
      </c>
      <c r="B11" s="18">
        <v>1679.74</v>
      </c>
      <c r="C11" s="18">
        <v>281.76</v>
      </c>
      <c r="D11" s="18">
        <v>149.03</v>
      </c>
      <c r="E11" s="18">
        <v>1248.95</v>
      </c>
      <c r="F11" s="18"/>
      <c r="G11" s="59"/>
      <c r="H11" s="86"/>
      <c r="I11" s="86"/>
      <c r="J11" s="86"/>
      <c r="K11" s="86"/>
      <c r="L11" s="86"/>
      <c r="M11" s="86"/>
      <c r="N11" s="110"/>
      <c r="O11" s="110"/>
      <c r="P11" s="110"/>
      <c r="Q11" s="110"/>
      <c r="R11" s="110"/>
    </row>
    <row r="12" spans="1:18" s="44" customFormat="1" ht="15" customHeight="1">
      <c r="A12" s="68" t="s">
        <v>30</v>
      </c>
      <c r="B12" s="18">
        <v>38821.32</v>
      </c>
      <c r="C12" s="18">
        <v>4760.79</v>
      </c>
      <c r="D12" s="18">
        <v>2416.88</v>
      </c>
      <c r="E12" s="18">
        <v>31643.65</v>
      </c>
      <c r="F12" s="18"/>
      <c r="G12" s="59"/>
      <c r="H12" s="118"/>
      <c r="I12" s="118"/>
      <c r="J12" s="86"/>
      <c r="K12" s="86"/>
      <c r="L12" s="86"/>
      <c r="M12" s="86"/>
      <c r="N12" s="110"/>
      <c r="O12" s="110"/>
      <c r="P12" s="110"/>
      <c r="Q12" s="110"/>
      <c r="R12" s="110"/>
    </row>
    <row r="13" spans="1:18" s="44" customFormat="1" ht="15" customHeight="1">
      <c r="A13" s="68" t="s">
        <v>31</v>
      </c>
      <c r="B13" s="18">
        <v>14131.68</v>
      </c>
      <c r="C13" s="18">
        <v>1736.82</v>
      </c>
      <c r="D13" s="18">
        <v>950.74</v>
      </c>
      <c r="E13" s="18">
        <v>11444.12</v>
      </c>
      <c r="F13" s="18"/>
      <c r="G13" s="59"/>
      <c r="H13" s="119"/>
      <c r="I13" s="120"/>
      <c r="J13" s="86"/>
      <c r="K13" s="86"/>
      <c r="L13" s="86"/>
      <c r="M13" s="86"/>
      <c r="N13" s="110"/>
      <c r="O13" s="110"/>
      <c r="P13" s="110"/>
      <c r="Q13" s="110"/>
      <c r="R13" s="110"/>
    </row>
    <row r="14" spans="1:18" s="44" customFormat="1" ht="15" customHeight="1">
      <c r="A14" s="68" t="s">
        <v>32</v>
      </c>
      <c r="B14" s="18">
        <v>16446.42</v>
      </c>
      <c r="C14" s="18">
        <v>1425.53</v>
      </c>
      <c r="D14" s="18">
        <v>838.24</v>
      </c>
      <c r="E14" s="18">
        <v>14182.65</v>
      </c>
      <c r="F14" s="18"/>
      <c r="G14" s="59"/>
      <c r="H14" s="119"/>
      <c r="I14" s="120"/>
      <c r="J14" s="86"/>
      <c r="K14" s="86"/>
      <c r="L14" s="86"/>
      <c r="M14" s="86"/>
      <c r="N14" s="110"/>
      <c r="O14" s="110"/>
      <c r="P14" s="110"/>
      <c r="Q14" s="110"/>
      <c r="R14" s="110"/>
    </row>
    <row r="15" spans="1:18" s="44" customFormat="1" ht="15" customHeight="1">
      <c r="A15" s="68" t="s">
        <v>33</v>
      </c>
      <c r="B15" s="18">
        <v>8590.25</v>
      </c>
      <c r="C15" s="18">
        <v>1271.38</v>
      </c>
      <c r="D15" s="18">
        <v>1823.35</v>
      </c>
      <c r="E15" s="18">
        <v>5495.52</v>
      </c>
      <c r="F15" s="18"/>
      <c r="G15" s="59"/>
      <c r="H15" s="119"/>
      <c r="I15" s="120"/>
      <c r="J15" s="86"/>
      <c r="K15" s="86"/>
      <c r="L15" s="86"/>
      <c r="M15" s="86"/>
      <c r="N15" s="110"/>
      <c r="O15" s="110"/>
      <c r="P15" s="110"/>
      <c r="Q15" s="110"/>
      <c r="R15" s="110"/>
    </row>
    <row r="16" spans="1:18" s="44" customFormat="1" ht="34.5" customHeight="1">
      <c r="A16" s="104" t="s">
        <v>66</v>
      </c>
      <c r="B16" s="106">
        <v>21885.81</v>
      </c>
      <c r="C16" s="106">
        <v>1844.4</v>
      </c>
      <c r="D16" s="106">
        <v>1615.04</v>
      </c>
      <c r="E16" s="106">
        <v>18426.37</v>
      </c>
      <c r="F16" s="18"/>
      <c r="G16" s="59"/>
      <c r="H16" s="86"/>
      <c r="I16" s="107"/>
      <c r="J16" s="107"/>
      <c r="K16" s="111"/>
      <c r="L16" s="86"/>
      <c r="M16" s="86"/>
      <c r="N16" s="110"/>
      <c r="O16" s="110"/>
      <c r="P16" s="110"/>
      <c r="Q16" s="110"/>
      <c r="R16" s="110"/>
    </row>
    <row r="17" spans="1:18" s="44" customFormat="1" ht="15" customHeight="1">
      <c r="A17" s="68" t="s">
        <v>27</v>
      </c>
      <c r="B17" s="18">
        <v>4453.74</v>
      </c>
      <c r="C17" s="18">
        <v>367.72</v>
      </c>
      <c r="D17" s="18">
        <v>307.52</v>
      </c>
      <c r="E17" s="18">
        <v>3778.5</v>
      </c>
      <c r="F17" s="18"/>
      <c r="G17" s="59"/>
      <c r="H17" s="86"/>
      <c r="I17" s="108"/>
      <c r="J17" s="109"/>
      <c r="K17" s="112"/>
      <c r="L17" s="86"/>
      <c r="M17" s="86"/>
      <c r="N17" s="110"/>
      <c r="O17" s="110"/>
      <c r="P17" s="110"/>
      <c r="Q17" s="110"/>
      <c r="R17" s="110"/>
    </row>
    <row r="18" spans="1:18" s="44" customFormat="1" ht="15" customHeight="1">
      <c r="A18" s="68" t="s">
        <v>28</v>
      </c>
      <c r="B18" s="18">
        <v>4033.18</v>
      </c>
      <c r="C18" s="18">
        <v>551.56</v>
      </c>
      <c r="D18" s="18">
        <v>507.38</v>
      </c>
      <c r="E18" s="18">
        <v>2974.24</v>
      </c>
      <c r="F18" s="18"/>
      <c r="G18" s="59"/>
      <c r="H18" s="118"/>
      <c r="I18" s="118"/>
      <c r="J18" s="109"/>
      <c r="K18" s="112"/>
      <c r="L18" s="86"/>
      <c r="M18" s="86"/>
      <c r="N18" s="110"/>
      <c r="O18" s="110"/>
      <c r="P18" s="110"/>
      <c r="Q18" s="110"/>
      <c r="R18" s="110"/>
    </row>
    <row r="19" spans="1:18" s="44" customFormat="1" ht="15" customHeight="1">
      <c r="A19" s="68" t="s">
        <v>144</v>
      </c>
      <c r="B19" s="18">
        <v>6292.32</v>
      </c>
      <c r="C19" s="18">
        <v>567.43</v>
      </c>
      <c r="D19" s="18">
        <v>726.87</v>
      </c>
      <c r="E19" s="18">
        <v>4998.02</v>
      </c>
      <c r="F19" s="18"/>
      <c r="G19" s="59"/>
      <c r="H19" s="119"/>
      <c r="I19" s="120"/>
      <c r="J19" s="109"/>
      <c r="K19" s="112"/>
      <c r="L19" s="86"/>
      <c r="M19" s="86"/>
      <c r="N19" s="110"/>
      <c r="O19" s="110"/>
      <c r="P19" s="110"/>
      <c r="Q19" s="110"/>
      <c r="R19" s="110"/>
    </row>
    <row r="20" spans="1:18" s="44" customFormat="1" ht="15" customHeight="1">
      <c r="A20" s="68" t="s">
        <v>29</v>
      </c>
      <c r="B20" s="18">
        <v>34.82</v>
      </c>
      <c r="C20" s="18">
        <v>0</v>
      </c>
      <c r="D20" s="18">
        <v>34.82</v>
      </c>
      <c r="E20" s="18">
        <v>0</v>
      </c>
      <c r="F20" s="18"/>
      <c r="G20" s="59"/>
      <c r="H20" s="86"/>
      <c r="I20" s="113"/>
      <c r="J20" s="113"/>
      <c r="K20" s="112"/>
      <c r="L20" s="86"/>
      <c r="M20" s="86"/>
      <c r="N20" s="110"/>
      <c r="O20" s="110"/>
      <c r="P20" s="110"/>
      <c r="Q20" s="110"/>
      <c r="R20" s="110"/>
    </row>
    <row r="21" spans="1:18" s="44" customFormat="1" ht="15" customHeight="1">
      <c r="A21" s="68" t="s">
        <v>30</v>
      </c>
      <c r="B21" s="18">
        <v>9947.84</v>
      </c>
      <c r="C21" s="18">
        <v>550.24</v>
      </c>
      <c r="D21" s="18">
        <v>382.63</v>
      </c>
      <c r="E21" s="18">
        <v>9014.97</v>
      </c>
      <c r="F21" s="37"/>
      <c r="G21" s="59"/>
      <c r="H21" s="114"/>
      <c r="I21" s="113"/>
      <c r="J21" s="113"/>
      <c r="K21" s="112"/>
      <c r="L21" s="115"/>
      <c r="M21" s="115"/>
      <c r="N21" s="110"/>
      <c r="O21" s="110"/>
      <c r="P21" s="110"/>
      <c r="Q21" s="110"/>
      <c r="R21" s="110"/>
    </row>
    <row r="22" spans="1:18" s="44" customFormat="1" ht="15" customHeight="1">
      <c r="A22" s="68" t="s">
        <v>31</v>
      </c>
      <c r="B22" s="18">
        <v>2865.81</v>
      </c>
      <c r="C22" s="18">
        <v>263.69</v>
      </c>
      <c r="D22" s="18">
        <v>47.47</v>
      </c>
      <c r="E22" s="18">
        <v>2554.65</v>
      </c>
      <c r="F22" s="37"/>
      <c r="G22" s="59"/>
      <c r="H22" s="114"/>
      <c r="I22" s="113"/>
      <c r="J22" s="113"/>
      <c r="K22" s="112"/>
      <c r="L22" s="115"/>
      <c r="M22" s="115"/>
      <c r="N22" s="110"/>
      <c r="O22" s="110"/>
      <c r="P22" s="110"/>
      <c r="Q22" s="110"/>
      <c r="R22" s="110"/>
    </row>
    <row r="23" spans="1:18" s="67" customFormat="1" ht="15" customHeight="1">
      <c r="A23" s="68" t="s">
        <v>32</v>
      </c>
      <c r="B23" s="18">
        <v>4593.35</v>
      </c>
      <c r="C23" s="18">
        <v>172.72</v>
      </c>
      <c r="D23" s="18">
        <v>266.73</v>
      </c>
      <c r="E23" s="18">
        <v>4153.9</v>
      </c>
      <c r="F23" s="37"/>
      <c r="G23" s="59"/>
      <c r="H23" s="86"/>
      <c r="I23" s="113"/>
      <c r="J23" s="113"/>
      <c r="K23" s="112"/>
      <c r="L23" s="115"/>
      <c r="M23" s="115"/>
      <c r="N23" s="116"/>
      <c r="O23" s="116"/>
      <c r="P23" s="116"/>
      <c r="Q23" s="116"/>
      <c r="R23" s="116"/>
    </row>
    <row r="24" spans="1:18" s="67" customFormat="1" ht="15" customHeight="1">
      <c r="A24" s="98" t="s">
        <v>33</v>
      </c>
      <c r="B24" s="25">
        <v>2567.5</v>
      </c>
      <c r="C24" s="25">
        <v>235.97</v>
      </c>
      <c r="D24" s="25">
        <v>252.5</v>
      </c>
      <c r="E24" s="25">
        <v>2079.03</v>
      </c>
      <c r="F24" s="37"/>
      <c r="G24" s="198"/>
      <c r="H24" s="199"/>
      <c r="I24" s="200"/>
      <c r="J24" s="200"/>
      <c r="K24" s="201"/>
      <c r="L24" s="115"/>
      <c r="M24" s="115"/>
      <c r="N24" s="116"/>
      <c r="O24" s="116"/>
      <c r="P24" s="116"/>
      <c r="Q24" s="116"/>
      <c r="R24" s="116"/>
    </row>
    <row r="25" spans="1:18" s="67" customFormat="1" ht="15" customHeight="1">
      <c r="A25" s="240" t="s">
        <v>62</v>
      </c>
      <c r="B25" s="240"/>
      <c r="C25" s="240"/>
      <c r="D25" s="240"/>
      <c r="E25" s="240"/>
      <c r="F25" s="37"/>
      <c r="G25" s="198"/>
      <c r="H25" s="199"/>
      <c r="I25" s="200"/>
      <c r="J25" s="200"/>
      <c r="K25" s="201"/>
      <c r="L25" s="115"/>
      <c r="M25" s="115"/>
      <c r="N25" s="116"/>
      <c r="O25" s="116"/>
      <c r="P25" s="116"/>
      <c r="Q25" s="116"/>
      <c r="R25" s="116"/>
    </row>
    <row r="26" spans="1:13" ht="22.5" customHeight="1">
      <c r="A26" s="240" t="s">
        <v>5</v>
      </c>
      <c r="B26" s="240"/>
      <c r="C26" s="240"/>
      <c r="D26" s="240"/>
      <c r="E26" s="240"/>
      <c r="F26" s="26"/>
      <c r="G26" s="194"/>
      <c r="H26" s="175" t="s">
        <v>33</v>
      </c>
      <c r="I26" s="200">
        <v>0.2988853642210646</v>
      </c>
      <c r="J26" s="200"/>
      <c r="K26" s="201"/>
      <c r="L26" s="82"/>
      <c r="M26" s="82"/>
    </row>
    <row r="27" spans="1:11" ht="15" customHeight="1">
      <c r="A27" s="27" t="s">
        <v>0</v>
      </c>
      <c r="B27" s="28"/>
      <c r="C27" s="18"/>
      <c r="D27" s="28"/>
      <c r="G27" s="196"/>
      <c r="H27" s="175" t="s">
        <v>32</v>
      </c>
      <c r="I27" s="200">
        <v>0.279291785081495</v>
      </c>
      <c r="J27" s="200"/>
      <c r="K27" s="201"/>
    </row>
    <row r="28" spans="1:13" s="41" customFormat="1" ht="30" customHeight="1">
      <c r="A28" s="40"/>
      <c r="C28" s="42"/>
      <c r="D28" s="43"/>
      <c r="E28" s="4"/>
      <c r="F28" s="4"/>
      <c r="G28" s="196"/>
      <c r="H28" s="175" t="s">
        <v>30</v>
      </c>
      <c r="I28" s="200">
        <v>0.2562468251981128</v>
      </c>
      <c r="J28" s="200"/>
      <c r="K28" s="201"/>
      <c r="L28" s="4"/>
      <c r="M28" s="4"/>
    </row>
    <row r="29" spans="1:11" ht="39" customHeight="1">
      <c r="A29" s="12"/>
      <c r="B29" s="13"/>
      <c r="C29" s="13"/>
      <c r="D29" s="13"/>
      <c r="G29" s="196"/>
      <c r="H29" s="175" t="s">
        <v>27</v>
      </c>
      <c r="I29" s="200">
        <v>0.2184052738095997</v>
      </c>
      <c r="J29" s="200"/>
      <c r="K29" s="201"/>
    </row>
    <row r="30" spans="1:11" ht="15" customHeight="1">
      <c r="A30" s="17"/>
      <c r="B30" s="18"/>
      <c r="C30" s="19"/>
      <c r="D30" s="19"/>
      <c r="G30" s="196"/>
      <c r="H30" s="175" t="s">
        <v>144</v>
      </c>
      <c r="I30" s="200">
        <v>0.21185321056437895</v>
      </c>
      <c r="J30" s="200"/>
      <c r="K30" s="201"/>
    </row>
    <row r="31" spans="1:11" ht="15" customHeight="1">
      <c r="A31" s="20"/>
      <c r="B31" s="18"/>
      <c r="C31" s="19"/>
      <c r="D31" s="19"/>
      <c r="G31" s="196"/>
      <c r="H31" s="175" t="s">
        <v>31</v>
      </c>
      <c r="I31" s="200">
        <v>0.20279329846132943</v>
      </c>
      <c r="J31" s="200"/>
      <c r="K31" s="201"/>
    </row>
    <row r="32" spans="1:11" ht="15" customHeight="1">
      <c r="A32" s="21"/>
      <c r="B32" s="18"/>
      <c r="C32" s="19"/>
      <c r="D32" s="19"/>
      <c r="G32" s="196"/>
      <c r="H32" s="175" t="s">
        <v>28</v>
      </c>
      <c r="I32" s="200">
        <v>0.18338838225290732</v>
      </c>
      <c r="J32" s="200"/>
      <c r="K32" s="201"/>
    </row>
    <row r="33" spans="1:11" ht="15" customHeight="1">
      <c r="A33" s="21"/>
      <c r="B33" s="18"/>
      <c r="C33" s="22"/>
      <c r="D33" s="22"/>
      <c r="G33" s="196"/>
      <c r="H33" s="175" t="s">
        <v>29</v>
      </c>
      <c r="I33" s="200">
        <v>0.020729398597401978</v>
      </c>
      <c r="J33" s="200"/>
      <c r="K33" s="201"/>
    </row>
    <row r="34" spans="1:11" ht="15" customHeight="1">
      <c r="A34" s="20"/>
      <c r="B34" s="18"/>
      <c r="C34" s="22"/>
      <c r="D34" s="22"/>
      <c r="G34" s="196"/>
      <c r="H34" s="202"/>
      <c r="I34" s="200"/>
      <c r="J34" s="200"/>
      <c r="K34" s="201"/>
    </row>
    <row r="35" spans="1:11" ht="15.75" customHeight="1">
      <c r="A35" s="21"/>
      <c r="B35" s="18"/>
      <c r="C35" s="22"/>
      <c r="D35" s="22"/>
      <c r="G35" s="175"/>
      <c r="H35" s="176"/>
      <c r="I35" s="200"/>
      <c r="J35" s="200"/>
      <c r="K35" s="201"/>
    </row>
    <row r="36" spans="1:11" ht="15" customHeight="1">
      <c r="A36" s="21"/>
      <c r="B36" s="18"/>
      <c r="C36" s="22"/>
      <c r="D36" s="22"/>
      <c r="G36" s="175"/>
      <c r="H36" s="176"/>
      <c r="I36" s="200"/>
      <c r="J36" s="200"/>
      <c r="K36" s="201"/>
    </row>
    <row r="37" spans="1:11" ht="15" customHeight="1">
      <c r="A37" s="21"/>
      <c r="B37" s="18"/>
      <c r="C37" s="22"/>
      <c r="D37" s="22"/>
      <c r="G37" s="178"/>
      <c r="H37" s="179"/>
      <c r="I37" s="178"/>
      <c r="J37" s="178"/>
      <c r="K37" s="178"/>
    </row>
    <row r="38" spans="1:11" ht="15" customHeight="1">
      <c r="A38" s="20"/>
      <c r="B38" s="18"/>
      <c r="C38" s="22"/>
      <c r="D38" s="22"/>
      <c r="G38" s="178"/>
      <c r="H38" s="179"/>
      <c r="I38" s="178"/>
      <c r="J38" s="178"/>
      <c r="K38" s="178"/>
    </row>
    <row r="39" spans="1:11" ht="15" customHeight="1">
      <c r="A39" s="21"/>
      <c r="B39" s="18"/>
      <c r="C39" s="22"/>
      <c r="D39" s="22"/>
      <c r="G39" s="38"/>
      <c r="H39" s="39"/>
      <c r="I39" s="38"/>
      <c r="J39" s="38"/>
      <c r="K39" s="38"/>
    </row>
    <row r="40" spans="1:11" ht="15" customHeight="1">
      <c r="A40" s="21"/>
      <c r="B40" s="18"/>
      <c r="C40" s="22"/>
      <c r="D40" s="22"/>
      <c r="G40" s="38"/>
      <c r="H40" s="38"/>
      <c r="I40" s="38"/>
      <c r="J40" s="38"/>
      <c r="K40" s="38"/>
    </row>
    <row r="41" spans="1:11" ht="12.75">
      <c r="A41" s="30"/>
      <c r="B41" s="30"/>
      <c r="C41" s="30"/>
      <c r="D41" s="30"/>
      <c r="G41" s="38"/>
      <c r="H41" s="38"/>
      <c r="I41" s="38"/>
      <c r="J41" s="38"/>
      <c r="K41" s="38"/>
    </row>
    <row r="42" spans="1:11" ht="12.75">
      <c r="A42" s="30"/>
      <c r="B42" s="30"/>
      <c r="C42" s="30"/>
      <c r="D42" s="30"/>
      <c r="G42" s="38"/>
      <c r="H42" s="38"/>
      <c r="I42" s="38"/>
      <c r="J42" s="38"/>
      <c r="K42" s="38"/>
    </row>
    <row r="43" spans="1:11" ht="12.75">
      <c r="A43" s="30"/>
      <c r="B43" s="30"/>
      <c r="C43" s="30"/>
      <c r="D43" s="30"/>
      <c r="G43" s="38"/>
      <c r="H43" s="38"/>
      <c r="I43" s="38"/>
      <c r="J43" s="38"/>
      <c r="K43" s="38"/>
    </row>
    <row r="44" spans="1:11" ht="12.75">
      <c r="A44" s="30"/>
      <c r="B44" s="30"/>
      <c r="C44" s="30"/>
      <c r="D44" s="30"/>
      <c r="G44" s="38"/>
      <c r="H44" s="38"/>
      <c r="I44" s="38"/>
      <c r="J44" s="38"/>
      <c r="K44" s="38"/>
    </row>
    <row r="45" spans="1:11" ht="12.75">
      <c r="A45" s="30"/>
      <c r="B45" s="30"/>
      <c r="C45" s="30"/>
      <c r="D45" s="30"/>
      <c r="G45" s="38"/>
      <c r="H45" s="38"/>
      <c r="I45" s="38"/>
      <c r="J45" s="38"/>
      <c r="K45" s="38"/>
    </row>
    <row r="46" spans="1:11" ht="12.75">
      <c r="A46" s="30"/>
      <c r="B46" s="30"/>
      <c r="C46" s="30"/>
      <c r="D46" s="30"/>
      <c r="G46" s="38"/>
      <c r="H46" s="38"/>
      <c r="I46" s="38"/>
      <c r="J46" s="38"/>
      <c r="K46" s="38"/>
    </row>
    <row r="47" spans="1:11" ht="12.75">
      <c r="A47" s="30"/>
      <c r="B47" s="30"/>
      <c r="C47" s="30"/>
      <c r="D47" s="30"/>
      <c r="G47" s="38"/>
      <c r="H47" s="38"/>
      <c r="I47" s="38"/>
      <c r="J47" s="38"/>
      <c r="K47" s="38"/>
    </row>
    <row r="48" spans="1:11" ht="12.75">
      <c r="A48" s="30"/>
      <c r="B48" s="30"/>
      <c r="C48" s="30"/>
      <c r="D48" s="30"/>
      <c r="G48" s="38"/>
      <c r="H48" s="38"/>
      <c r="I48" s="38"/>
      <c r="J48" s="38"/>
      <c r="K48" s="38"/>
    </row>
    <row r="49" spans="1:11" ht="12.75">
      <c r="A49" s="30"/>
      <c r="B49" s="30"/>
      <c r="C49" s="30"/>
      <c r="D49" s="30"/>
      <c r="G49" s="38"/>
      <c r="H49" s="38"/>
      <c r="I49" s="38"/>
      <c r="J49" s="38"/>
      <c r="K49" s="38"/>
    </row>
    <row r="50" spans="1:11" ht="12.75">
      <c r="A50" s="30"/>
      <c r="B50" s="30"/>
      <c r="C50" s="30"/>
      <c r="D50" s="30"/>
      <c r="G50" s="38"/>
      <c r="H50" s="38"/>
      <c r="I50" s="38"/>
      <c r="J50" s="38"/>
      <c r="K50" s="38"/>
    </row>
    <row r="51" spans="1:11" ht="12.75">
      <c r="A51" s="30"/>
      <c r="B51" s="30"/>
      <c r="C51" s="30"/>
      <c r="D51" s="30"/>
      <c r="G51" s="38"/>
      <c r="H51" s="38"/>
      <c r="I51" s="38"/>
      <c r="J51" s="38"/>
      <c r="K51" s="38"/>
    </row>
    <row r="52" spans="7:11" ht="12.75">
      <c r="G52" s="38"/>
      <c r="H52" s="38"/>
      <c r="I52" s="38"/>
      <c r="J52" s="38"/>
      <c r="K52" s="38"/>
    </row>
    <row r="53" spans="7:11" ht="12.75">
      <c r="G53" s="38"/>
      <c r="H53" s="38"/>
      <c r="I53" s="38"/>
      <c r="J53" s="38"/>
      <c r="K53" s="38"/>
    </row>
    <row r="54" spans="7:11" ht="12.75">
      <c r="G54" s="38"/>
      <c r="H54" s="38"/>
      <c r="I54" s="38"/>
      <c r="J54" s="38"/>
      <c r="K54" s="38"/>
    </row>
    <row r="55" spans="7:11" ht="12.75">
      <c r="G55" s="38"/>
      <c r="H55" s="38"/>
      <c r="I55" s="38"/>
      <c r="J55" s="38"/>
      <c r="K55" s="38"/>
    </row>
    <row r="56" spans="7:11" ht="12.75">
      <c r="G56" s="38"/>
      <c r="H56" s="38"/>
      <c r="I56" s="38"/>
      <c r="J56" s="38"/>
      <c r="K56" s="38"/>
    </row>
    <row r="57" spans="7:11" ht="12.75">
      <c r="G57" s="38"/>
      <c r="H57" s="38"/>
      <c r="I57" s="38"/>
      <c r="J57" s="38"/>
      <c r="K57" s="38"/>
    </row>
  </sheetData>
  <mergeCells count="4">
    <mergeCell ref="A3:E3"/>
    <mergeCell ref="A26:E26"/>
    <mergeCell ref="H7:M7"/>
    <mergeCell ref="A25:E25"/>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11.xml><?xml version="1.0" encoding="utf-8"?>
<worksheet xmlns="http://schemas.openxmlformats.org/spreadsheetml/2006/main" xmlns:r="http://schemas.openxmlformats.org/officeDocument/2006/relationships">
  <sheetPr codeName="Hoja33">
    <tabColor indexed="24"/>
  </sheetPr>
  <dimension ref="A1:R53"/>
  <sheetViews>
    <sheetView showGridLines="0" view="pageBreakPreview" zoomScaleSheetLayoutView="100" workbookViewId="0" topLeftCell="A1">
      <selection activeCell="A1" sqref="A1:H1"/>
    </sheetView>
  </sheetViews>
  <sheetFormatPr defaultColWidth="11.421875" defaultRowHeight="12"/>
  <cols>
    <col min="1" max="1" width="52.7109375" style="2" customWidth="1"/>
    <col min="2" max="2" width="12.00390625" style="2" customWidth="1"/>
    <col min="3" max="4" width="11.00390625" style="2" customWidth="1"/>
    <col min="5" max="5" width="12.7109375" style="3" customWidth="1"/>
    <col min="6" max="6" width="0.2890625" style="4" customWidth="1"/>
    <col min="7" max="7" width="16.140625" style="4" bestFit="1" customWidth="1"/>
    <col min="8" max="8" width="16.140625" style="4" customWidth="1"/>
    <col min="9" max="11" width="13.00390625" style="4" bestFit="1" customWidth="1"/>
    <col min="12" max="13" width="11.421875" style="3" customWidth="1"/>
    <col min="14" max="18" width="11.421875" style="30" customWidth="1"/>
    <col min="19" max="16384" width="11.421875" style="2" customWidth="1"/>
  </cols>
  <sheetData>
    <row r="1" spans="1:13" ht="19.5" customHeight="1">
      <c r="A1" s="1" t="s">
        <v>14</v>
      </c>
      <c r="G1" s="123"/>
      <c r="H1" s="123"/>
      <c r="I1" s="75"/>
      <c r="J1" s="82"/>
      <c r="K1" s="82"/>
      <c r="L1" s="82"/>
      <c r="M1" s="82"/>
    </row>
    <row r="2" spans="1:13" ht="19.5" customHeight="1">
      <c r="A2" s="1"/>
      <c r="G2" s="124"/>
      <c r="H2" s="125"/>
      <c r="I2" s="77"/>
      <c r="J2" s="82"/>
      <c r="K2" s="82"/>
      <c r="L2" s="82"/>
      <c r="M2" s="82"/>
    </row>
    <row r="3" spans="1:13" ht="79.5" customHeight="1">
      <c r="A3" s="238" t="s">
        <v>68</v>
      </c>
      <c r="B3" s="238"/>
      <c r="C3" s="238"/>
      <c r="D3" s="238"/>
      <c r="E3" s="238"/>
      <c r="F3" s="32"/>
      <c r="G3" s="124"/>
      <c r="H3" s="123"/>
      <c r="I3" s="123"/>
      <c r="J3" s="82"/>
      <c r="K3" s="82"/>
      <c r="L3" s="82"/>
      <c r="M3" s="82"/>
    </row>
    <row r="4" spans="1:18" s="8" customFormat="1" ht="18" customHeight="1">
      <c r="A4" s="5" t="s">
        <v>20</v>
      </c>
      <c r="B4" s="6"/>
      <c r="C4" s="6"/>
      <c r="D4" s="6"/>
      <c r="E4" s="31"/>
      <c r="F4" s="7"/>
      <c r="G4" s="124"/>
      <c r="H4" s="124"/>
      <c r="I4" s="125"/>
      <c r="J4" s="82"/>
      <c r="K4" s="82"/>
      <c r="L4" s="82"/>
      <c r="M4" s="82"/>
      <c r="N4" s="94"/>
      <c r="O4" s="94"/>
      <c r="P4" s="94"/>
      <c r="Q4" s="94"/>
      <c r="R4" s="94"/>
    </row>
    <row r="5" spans="1:18" s="14" customFormat="1" ht="36" customHeight="1">
      <c r="A5" s="9"/>
      <c r="B5" s="10" t="s">
        <v>1</v>
      </c>
      <c r="C5" s="10" t="s">
        <v>2</v>
      </c>
      <c r="D5" s="10" t="s">
        <v>3</v>
      </c>
      <c r="E5" s="10" t="s">
        <v>4</v>
      </c>
      <c r="F5" s="13"/>
      <c r="G5" s="11"/>
      <c r="H5" s="124"/>
      <c r="I5" s="125"/>
      <c r="J5" s="78"/>
      <c r="K5" s="78"/>
      <c r="L5" s="78"/>
      <c r="M5" s="78"/>
      <c r="N5" s="96"/>
      <c r="O5" s="96"/>
      <c r="P5" s="96"/>
      <c r="Q5" s="96"/>
      <c r="R5" s="96"/>
    </row>
    <row r="6" spans="1:18" s="14" customFormat="1" ht="19.5" customHeight="1">
      <c r="A6" s="15" t="s">
        <v>15</v>
      </c>
      <c r="B6" s="16">
        <v>488970.64</v>
      </c>
      <c r="C6" s="16">
        <v>82636.66999999991</v>
      </c>
      <c r="D6" s="16">
        <v>54713.8999999999</v>
      </c>
      <c r="E6" s="16">
        <v>351620.07</v>
      </c>
      <c r="F6" s="35"/>
      <c r="G6" s="53"/>
      <c r="H6" s="124"/>
      <c r="I6" s="125"/>
      <c r="J6" s="85"/>
      <c r="K6" s="85"/>
      <c r="L6" s="85"/>
      <c r="M6" s="85"/>
      <c r="N6" s="96"/>
      <c r="O6" s="96"/>
      <c r="P6" s="96"/>
      <c r="Q6" s="96"/>
      <c r="R6" s="96"/>
    </row>
    <row r="7" spans="1:18" s="14" customFormat="1" ht="24.75" customHeight="1">
      <c r="A7" s="103" t="s">
        <v>24</v>
      </c>
      <c r="B7" s="63">
        <v>96690</v>
      </c>
      <c r="C7" s="63">
        <v>14077</v>
      </c>
      <c r="D7" s="63">
        <v>8314</v>
      </c>
      <c r="E7" s="63">
        <v>74299</v>
      </c>
      <c r="F7" s="63">
        <v>0</v>
      </c>
      <c r="G7" s="58"/>
      <c r="H7" s="241"/>
      <c r="I7" s="241"/>
      <c r="J7" s="241"/>
      <c r="K7" s="241"/>
      <c r="L7" s="241"/>
      <c r="M7" s="241"/>
      <c r="N7" s="96"/>
      <c r="O7" s="96"/>
      <c r="P7" s="96"/>
      <c r="Q7" s="96"/>
      <c r="R7" s="96"/>
    </row>
    <row r="8" spans="1:18" s="44" customFormat="1" ht="15" customHeight="1">
      <c r="A8" s="57" t="s">
        <v>6</v>
      </c>
      <c r="B8" s="18">
        <v>25098.93</v>
      </c>
      <c r="C8" s="18">
        <v>4027.17</v>
      </c>
      <c r="D8" s="18">
        <v>2779.52</v>
      </c>
      <c r="E8" s="18">
        <v>18292.24</v>
      </c>
      <c r="F8" s="18"/>
      <c r="G8" s="59"/>
      <c r="H8" s="86"/>
      <c r="I8" s="86"/>
      <c r="J8" s="86"/>
      <c r="K8" s="86"/>
      <c r="L8" s="86"/>
      <c r="M8" s="86"/>
      <c r="N8" s="110"/>
      <c r="O8" s="110"/>
      <c r="P8" s="110"/>
      <c r="Q8" s="110"/>
      <c r="R8" s="110"/>
    </row>
    <row r="9" spans="1:18" s="44" customFormat="1" ht="15" customHeight="1">
      <c r="A9" s="57" t="s">
        <v>7</v>
      </c>
      <c r="B9" s="18">
        <v>32680.12</v>
      </c>
      <c r="C9" s="18">
        <v>5103.04</v>
      </c>
      <c r="D9" s="18">
        <v>3487.41</v>
      </c>
      <c r="E9" s="18">
        <v>24089.67</v>
      </c>
      <c r="F9" s="18"/>
      <c r="G9" s="59"/>
      <c r="H9" s="86"/>
      <c r="I9" s="86"/>
      <c r="J9" s="86"/>
      <c r="K9" s="86"/>
      <c r="L9" s="86"/>
      <c r="M9" s="86"/>
      <c r="N9" s="110"/>
      <c r="O9" s="110"/>
      <c r="P9" s="110"/>
      <c r="Q9" s="110"/>
      <c r="R9" s="110"/>
    </row>
    <row r="10" spans="1:18" s="44" customFormat="1" ht="15" customHeight="1">
      <c r="A10" s="57" t="s">
        <v>8</v>
      </c>
      <c r="B10" s="18">
        <v>17643.66</v>
      </c>
      <c r="C10" s="18">
        <v>2480.15</v>
      </c>
      <c r="D10" s="18">
        <v>1812.82</v>
      </c>
      <c r="E10" s="18">
        <v>13350.69</v>
      </c>
      <c r="F10" s="18"/>
      <c r="G10" s="59"/>
      <c r="H10" s="86"/>
      <c r="I10" s="86"/>
      <c r="J10" s="86"/>
      <c r="K10" s="86"/>
      <c r="L10" s="86"/>
      <c r="M10" s="86"/>
      <c r="N10" s="110"/>
      <c r="O10" s="110"/>
      <c r="P10" s="110"/>
      <c r="Q10" s="110"/>
      <c r="R10" s="110"/>
    </row>
    <row r="11" spans="1:18" s="44" customFormat="1" ht="15" customHeight="1">
      <c r="A11" s="57" t="s">
        <v>9</v>
      </c>
      <c r="B11" s="18">
        <v>16097.35</v>
      </c>
      <c r="C11" s="18">
        <v>2362.3</v>
      </c>
      <c r="D11" s="18">
        <v>1577.43</v>
      </c>
      <c r="E11" s="18">
        <v>12157.62</v>
      </c>
      <c r="F11" s="18"/>
      <c r="G11" s="59"/>
      <c r="H11" s="86"/>
      <c r="I11" s="86"/>
      <c r="J11" s="86"/>
      <c r="K11" s="86"/>
      <c r="L11" s="86"/>
      <c r="M11" s="86"/>
      <c r="N11" s="110"/>
      <c r="O11" s="110"/>
      <c r="P11" s="110"/>
      <c r="Q11" s="110"/>
      <c r="R11" s="110"/>
    </row>
    <row r="12" spans="1:18" s="44" customFormat="1" ht="15" customHeight="1">
      <c r="A12" s="57" t="s">
        <v>10</v>
      </c>
      <c r="B12" s="18">
        <v>67109.99</v>
      </c>
      <c r="C12" s="18">
        <v>9574.59</v>
      </c>
      <c r="D12" s="18">
        <v>4864.93</v>
      </c>
      <c r="E12" s="18">
        <v>52670.47</v>
      </c>
      <c r="F12" s="18"/>
      <c r="G12" s="59"/>
      <c r="H12" s="86"/>
      <c r="I12" s="86"/>
      <c r="J12" s="86"/>
      <c r="K12" s="86"/>
      <c r="L12" s="86"/>
      <c r="M12" s="86"/>
      <c r="N12" s="110"/>
      <c r="O12" s="110"/>
      <c r="P12" s="110"/>
      <c r="Q12" s="110"/>
      <c r="R12" s="110"/>
    </row>
    <row r="13" spans="1:18" s="44" customFormat="1" ht="15" customHeight="1">
      <c r="A13" s="57" t="s">
        <v>11</v>
      </c>
      <c r="B13" s="18">
        <v>46744.62</v>
      </c>
      <c r="C13" s="18">
        <v>7093.76</v>
      </c>
      <c r="D13" s="18">
        <v>4337.51</v>
      </c>
      <c r="E13" s="18">
        <v>35313.35</v>
      </c>
      <c r="F13" s="18"/>
      <c r="G13" s="59"/>
      <c r="H13" s="86"/>
      <c r="I13" s="86"/>
      <c r="J13" s="86"/>
      <c r="K13" s="86"/>
      <c r="L13" s="86"/>
      <c r="M13" s="86"/>
      <c r="N13" s="110"/>
      <c r="O13" s="110"/>
      <c r="P13" s="110"/>
      <c r="Q13" s="110"/>
      <c r="R13" s="110"/>
    </row>
    <row r="14" spans="1:18" s="44" customFormat="1" ht="15" customHeight="1">
      <c r="A14" s="57" t="s">
        <v>12</v>
      </c>
      <c r="B14" s="18">
        <v>57101.2</v>
      </c>
      <c r="C14" s="18">
        <v>8023.56</v>
      </c>
      <c r="D14" s="18">
        <v>4500.61</v>
      </c>
      <c r="E14" s="18">
        <v>44577.03</v>
      </c>
      <c r="F14" s="18"/>
      <c r="G14" s="59"/>
      <c r="H14" s="86"/>
      <c r="I14" s="86"/>
      <c r="J14" s="86"/>
      <c r="K14" s="86"/>
      <c r="L14" s="86"/>
      <c r="M14" s="86"/>
      <c r="N14" s="110"/>
      <c r="O14" s="110"/>
      <c r="P14" s="110"/>
      <c r="Q14" s="110"/>
      <c r="R14" s="110"/>
    </row>
    <row r="15" spans="1:18" s="44" customFormat="1" ht="15" customHeight="1">
      <c r="A15" s="57" t="s">
        <v>13</v>
      </c>
      <c r="B15" s="18">
        <v>17543.8</v>
      </c>
      <c r="C15" s="18">
        <v>2323.45</v>
      </c>
      <c r="D15" s="18">
        <v>1273.19</v>
      </c>
      <c r="E15" s="18">
        <v>13947.16</v>
      </c>
      <c r="F15" s="18"/>
      <c r="G15" s="59"/>
      <c r="H15" s="86"/>
      <c r="I15" s="86"/>
      <c r="J15" s="86"/>
      <c r="K15" s="86"/>
      <c r="L15" s="86"/>
      <c r="M15" s="86"/>
      <c r="N15" s="110"/>
      <c r="O15" s="110"/>
      <c r="P15" s="110"/>
      <c r="Q15" s="110"/>
      <c r="R15" s="110"/>
    </row>
    <row r="16" spans="1:18" s="44" customFormat="1" ht="37.5" customHeight="1">
      <c r="A16" s="104" t="s">
        <v>67</v>
      </c>
      <c r="B16" s="106">
        <f>SUM(C16:E16)</f>
        <v>34243.4</v>
      </c>
      <c r="C16" s="106">
        <v>4964.2</v>
      </c>
      <c r="D16" s="106">
        <v>6566.79</v>
      </c>
      <c r="E16" s="106">
        <v>22712.41</v>
      </c>
      <c r="F16" s="18"/>
      <c r="G16" s="59"/>
      <c r="H16" s="86"/>
      <c r="I16" s="107"/>
      <c r="J16" s="107"/>
      <c r="K16" s="111"/>
      <c r="L16" s="86"/>
      <c r="M16" s="86"/>
      <c r="N16" s="110"/>
      <c r="O16" s="110"/>
      <c r="P16" s="110"/>
      <c r="Q16" s="110"/>
      <c r="R16" s="110"/>
    </row>
    <row r="17" spans="1:18" s="44" customFormat="1" ht="15" customHeight="1">
      <c r="A17" s="121" t="s">
        <v>6</v>
      </c>
      <c r="B17" s="18">
        <f>SUM(C17:E17)</f>
        <v>8952.47</v>
      </c>
      <c r="C17" s="18">
        <v>1592.12</v>
      </c>
      <c r="D17" s="18">
        <v>2042.32</v>
      </c>
      <c r="E17" s="18">
        <v>5318.03</v>
      </c>
      <c r="F17" s="18"/>
      <c r="G17" s="59"/>
      <c r="H17" s="86"/>
      <c r="I17" s="108"/>
      <c r="J17" s="109"/>
      <c r="K17" s="112"/>
      <c r="L17" s="86"/>
      <c r="M17" s="86"/>
      <c r="N17" s="110"/>
      <c r="O17" s="110"/>
      <c r="P17" s="110"/>
      <c r="Q17" s="110"/>
      <c r="R17" s="110"/>
    </row>
    <row r="18" spans="1:18" s="44" customFormat="1" ht="15" customHeight="1">
      <c r="A18" s="121" t="s">
        <v>7</v>
      </c>
      <c r="B18" s="18">
        <f aca="true" t="shared" si="0" ref="B18:B24">SUM(C18:E18)</f>
        <v>11676.400000000001</v>
      </c>
      <c r="C18" s="18">
        <v>1646.27</v>
      </c>
      <c r="D18" s="18">
        <v>2534.91</v>
      </c>
      <c r="E18" s="18">
        <v>7495.22</v>
      </c>
      <c r="F18" s="18"/>
      <c r="G18" s="59"/>
      <c r="H18" s="86"/>
      <c r="I18" s="108"/>
      <c r="J18" s="109"/>
      <c r="K18" s="112"/>
      <c r="L18" s="86"/>
      <c r="M18" s="86"/>
      <c r="N18" s="110"/>
      <c r="O18" s="110"/>
      <c r="P18" s="110"/>
      <c r="Q18" s="110"/>
      <c r="R18" s="110"/>
    </row>
    <row r="19" spans="1:18" s="44" customFormat="1" ht="15" customHeight="1">
      <c r="A19" s="121" t="s">
        <v>8</v>
      </c>
      <c r="B19" s="18">
        <f t="shared" si="0"/>
        <v>6935.29</v>
      </c>
      <c r="C19" s="18">
        <v>846.63</v>
      </c>
      <c r="D19" s="18">
        <v>1335.53</v>
      </c>
      <c r="E19" s="18">
        <v>4753.13</v>
      </c>
      <c r="F19" s="18"/>
      <c r="G19" s="59"/>
      <c r="H19" s="86"/>
      <c r="I19" s="108"/>
      <c r="J19" s="109"/>
      <c r="K19" s="112"/>
      <c r="L19" s="86"/>
      <c r="M19" s="86"/>
      <c r="N19" s="110"/>
      <c r="O19" s="110"/>
      <c r="P19" s="110"/>
      <c r="Q19" s="110"/>
      <c r="R19" s="110"/>
    </row>
    <row r="20" spans="1:18" s="44" customFormat="1" ht="15" customHeight="1">
      <c r="A20" s="121" t="s">
        <v>9</v>
      </c>
      <c r="B20" s="18">
        <f t="shared" si="0"/>
        <v>5867.2</v>
      </c>
      <c r="C20" s="18">
        <v>782.67</v>
      </c>
      <c r="D20" s="18">
        <v>1179.64</v>
      </c>
      <c r="E20" s="18">
        <v>3904.89</v>
      </c>
      <c r="F20" s="18"/>
      <c r="G20" s="59"/>
      <c r="H20" s="86"/>
      <c r="I20" s="113"/>
      <c r="J20" s="113"/>
      <c r="K20" s="112"/>
      <c r="L20" s="86"/>
      <c r="M20" s="86"/>
      <c r="N20" s="110"/>
      <c r="O20" s="110"/>
      <c r="P20" s="110"/>
      <c r="Q20" s="110"/>
      <c r="R20" s="110"/>
    </row>
    <row r="21" spans="1:18" s="44" customFormat="1" ht="15" customHeight="1">
      <c r="A21" s="121" t="s">
        <v>10</v>
      </c>
      <c r="B21" s="18">
        <f t="shared" si="0"/>
        <v>25457.57</v>
      </c>
      <c r="C21" s="18">
        <v>3624.79</v>
      </c>
      <c r="D21" s="18">
        <v>4099.84</v>
      </c>
      <c r="E21" s="18">
        <v>17732.94</v>
      </c>
      <c r="F21" s="37"/>
      <c r="G21" s="59"/>
      <c r="H21" s="114"/>
      <c r="I21" s="113"/>
      <c r="J21" s="113"/>
      <c r="K21" s="112"/>
      <c r="L21" s="115"/>
      <c r="M21" s="115"/>
      <c r="N21" s="110"/>
      <c r="O21" s="110"/>
      <c r="P21" s="110"/>
      <c r="Q21" s="110"/>
      <c r="R21" s="110"/>
    </row>
    <row r="22" spans="1:18" s="44" customFormat="1" ht="15" customHeight="1">
      <c r="A22" s="121" t="s">
        <v>11</v>
      </c>
      <c r="B22" s="18">
        <f t="shared" si="0"/>
        <v>18425.339999999997</v>
      </c>
      <c r="C22" s="18">
        <v>2504.24</v>
      </c>
      <c r="D22" s="18">
        <v>3286.89</v>
      </c>
      <c r="E22" s="18">
        <v>12634.21</v>
      </c>
      <c r="F22" s="37"/>
      <c r="G22" s="59"/>
      <c r="H22" s="114"/>
      <c r="I22" s="113"/>
      <c r="J22" s="113"/>
      <c r="K22" s="112"/>
      <c r="L22" s="115"/>
      <c r="M22" s="115"/>
      <c r="N22" s="110"/>
      <c r="O22" s="110"/>
      <c r="P22" s="110"/>
      <c r="Q22" s="110"/>
      <c r="R22" s="110"/>
    </row>
    <row r="23" spans="1:18" s="67" customFormat="1" ht="15" customHeight="1">
      <c r="A23" s="121" t="s">
        <v>12</v>
      </c>
      <c r="B23" s="18">
        <f t="shared" si="0"/>
        <v>21629.3</v>
      </c>
      <c r="C23" s="18">
        <v>3117.58</v>
      </c>
      <c r="D23" s="18">
        <v>3589.41</v>
      </c>
      <c r="E23" s="18">
        <v>14922.31</v>
      </c>
      <c r="F23" s="37"/>
      <c r="G23" s="59"/>
      <c r="H23" s="86"/>
      <c r="I23" s="113"/>
      <c r="J23" s="113"/>
      <c r="K23" s="112"/>
      <c r="L23" s="115"/>
      <c r="M23" s="115"/>
      <c r="N23" s="116"/>
      <c r="O23" s="116"/>
      <c r="P23" s="116"/>
      <c r="Q23" s="116"/>
      <c r="R23" s="116"/>
    </row>
    <row r="24" spans="1:18" s="67" customFormat="1" ht="15" customHeight="1">
      <c r="A24" s="122" t="s">
        <v>13</v>
      </c>
      <c r="B24" s="25">
        <f t="shared" si="0"/>
        <v>6732.82</v>
      </c>
      <c r="C24" s="25">
        <v>963.75</v>
      </c>
      <c r="D24" s="25">
        <v>1146.82</v>
      </c>
      <c r="E24" s="25">
        <v>4622.25</v>
      </c>
      <c r="F24" s="37"/>
      <c r="G24" s="59"/>
      <c r="H24" s="86"/>
      <c r="I24" s="113"/>
      <c r="J24" s="113"/>
      <c r="K24" s="112"/>
      <c r="L24" s="115"/>
      <c r="M24" s="115"/>
      <c r="N24" s="116"/>
      <c r="O24" s="116"/>
      <c r="P24" s="116"/>
      <c r="Q24" s="116"/>
      <c r="R24" s="116"/>
    </row>
    <row r="25" spans="1:13" ht="22.5" customHeight="1">
      <c r="A25" s="240" t="s">
        <v>5</v>
      </c>
      <c r="B25" s="240"/>
      <c r="C25" s="240"/>
      <c r="D25" s="240"/>
      <c r="E25" s="240"/>
      <c r="F25" s="26"/>
      <c r="G25" s="70"/>
      <c r="I25" s="113"/>
      <c r="J25" s="113"/>
      <c r="K25" s="112"/>
      <c r="L25" s="82"/>
      <c r="M25" s="82"/>
    </row>
    <row r="26" spans="1:11" ht="15" customHeight="1">
      <c r="A26" s="27" t="s">
        <v>0</v>
      </c>
      <c r="B26" s="28"/>
      <c r="C26" s="18"/>
      <c r="D26" s="28"/>
      <c r="G26" s="196"/>
      <c r="H26" s="197"/>
      <c r="I26" s="113"/>
      <c r="J26" s="113"/>
      <c r="K26" s="112"/>
    </row>
    <row r="27" spans="1:13" s="41" customFormat="1" ht="30" customHeight="1">
      <c r="A27" s="40"/>
      <c r="C27" s="42"/>
      <c r="D27" s="43"/>
      <c r="E27" s="4"/>
      <c r="F27" s="4"/>
      <c r="G27" s="203" t="s">
        <v>11</v>
      </c>
      <c r="H27" s="203">
        <v>0.39417028098634654</v>
      </c>
      <c r="I27" s="113"/>
      <c r="J27" s="113"/>
      <c r="K27" s="112"/>
      <c r="L27" s="4"/>
      <c r="M27" s="4"/>
    </row>
    <row r="28" spans="1:11" ht="39" customHeight="1">
      <c r="A28" s="12"/>
      <c r="B28" s="13"/>
      <c r="C28" s="13"/>
      <c r="D28" s="13"/>
      <c r="G28" s="203" t="s">
        <v>8</v>
      </c>
      <c r="H28" s="203">
        <v>0.393075473002767</v>
      </c>
      <c r="I28" s="113"/>
      <c r="J28" s="113"/>
      <c r="K28" s="112"/>
    </row>
    <row r="29" spans="1:11" ht="15" customHeight="1">
      <c r="A29" s="17"/>
      <c r="B29" s="18"/>
      <c r="C29" s="19"/>
      <c r="D29" s="19"/>
      <c r="G29" s="203" t="s">
        <v>13</v>
      </c>
      <c r="H29" s="203">
        <v>0.3837720448249524</v>
      </c>
      <c r="I29" s="113"/>
      <c r="J29" s="113"/>
      <c r="K29" s="112"/>
    </row>
    <row r="30" spans="1:11" ht="15" customHeight="1">
      <c r="A30" s="20"/>
      <c r="B30" s="18"/>
      <c r="C30" s="19"/>
      <c r="D30" s="19"/>
      <c r="G30" s="203" t="s">
        <v>10</v>
      </c>
      <c r="H30" s="203">
        <v>0.37934098932215604</v>
      </c>
      <c r="I30" s="113"/>
      <c r="J30" s="113"/>
      <c r="K30" s="112"/>
    </row>
    <row r="31" spans="1:11" ht="15" customHeight="1">
      <c r="A31" s="21"/>
      <c r="B31" s="18"/>
      <c r="C31" s="19"/>
      <c r="D31" s="19"/>
      <c r="G31" s="203" t="s">
        <v>12</v>
      </c>
      <c r="H31" s="203">
        <v>0.37878888709869496</v>
      </c>
      <c r="I31" s="113"/>
      <c r="J31" s="113"/>
      <c r="K31" s="112"/>
    </row>
    <row r="32" spans="1:11" ht="15" customHeight="1">
      <c r="A32" s="21"/>
      <c r="B32" s="18"/>
      <c r="C32" s="22"/>
      <c r="D32" s="22"/>
      <c r="G32" s="203" t="s">
        <v>9</v>
      </c>
      <c r="H32" s="203">
        <v>0.3644823526853799</v>
      </c>
      <c r="I32" s="113"/>
      <c r="J32" s="113"/>
      <c r="K32" s="112"/>
    </row>
    <row r="33" spans="1:11" ht="15" customHeight="1">
      <c r="A33" s="20"/>
      <c r="B33" s="18"/>
      <c r="C33" s="22"/>
      <c r="D33" s="22"/>
      <c r="G33" s="203" t="s">
        <v>7</v>
      </c>
      <c r="H33" s="203">
        <v>0.3572936696682877</v>
      </c>
      <c r="I33" s="113"/>
      <c r="J33" s="113"/>
      <c r="K33" s="112"/>
    </row>
    <row r="34" spans="1:11" ht="15.75" customHeight="1">
      <c r="A34" s="21"/>
      <c r="B34" s="18"/>
      <c r="C34" s="22"/>
      <c r="D34" s="22"/>
      <c r="G34" s="203" t="s">
        <v>6</v>
      </c>
      <c r="H34" s="203">
        <v>0.35668731694936795</v>
      </c>
      <c r="I34" s="113"/>
      <c r="J34" s="113"/>
      <c r="K34" s="112"/>
    </row>
    <row r="35" spans="1:11" ht="15" customHeight="1">
      <c r="A35" s="21"/>
      <c r="B35" s="18"/>
      <c r="C35" s="22"/>
      <c r="D35" s="22"/>
      <c r="G35" s="175"/>
      <c r="H35" s="176"/>
      <c r="I35" s="113"/>
      <c r="J35" s="113"/>
      <c r="K35" s="112"/>
    </row>
    <row r="36" spans="1:11" ht="15" customHeight="1">
      <c r="A36" s="21"/>
      <c r="B36" s="18"/>
      <c r="C36" s="22"/>
      <c r="D36" s="22"/>
      <c r="G36" s="178"/>
      <c r="H36" s="179"/>
      <c r="I36" s="38"/>
      <c r="J36" s="38"/>
      <c r="K36" s="38"/>
    </row>
    <row r="37" spans="1:11" ht="15" customHeight="1">
      <c r="A37" s="20"/>
      <c r="B37" s="18"/>
      <c r="C37" s="22"/>
      <c r="D37" s="22"/>
      <c r="G37" s="178"/>
      <c r="H37" s="179"/>
      <c r="I37" s="38"/>
      <c r="J37" s="38"/>
      <c r="K37" s="38"/>
    </row>
    <row r="38" spans="1:11" ht="12.75">
      <c r="A38" s="30"/>
      <c r="B38" s="30"/>
      <c r="C38" s="30"/>
      <c r="D38" s="30"/>
      <c r="G38" s="178"/>
      <c r="H38" s="178"/>
      <c r="I38" s="38"/>
      <c r="J38" s="38"/>
      <c r="K38" s="38"/>
    </row>
    <row r="39" spans="1:11" ht="12.75">
      <c r="A39" s="30"/>
      <c r="B39" s="30"/>
      <c r="C39" s="30"/>
      <c r="D39" s="30"/>
      <c r="G39" s="38"/>
      <c r="H39" s="38"/>
      <c r="I39" s="38"/>
      <c r="J39" s="38"/>
      <c r="K39" s="38"/>
    </row>
    <row r="40" spans="1:11" ht="12.75">
      <c r="A40" s="30"/>
      <c r="B40" s="30"/>
      <c r="C40" s="30"/>
      <c r="D40" s="30"/>
      <c r="G40" s="38"/>
      <c r="H40" s="38"/>
      <c r="I40" s="38"/>
      <c r="J40" s="38"/>
      <c r="K40" s="38"/>
    </row>
    <row r="41" spans="1:11" ht="12.75">
      <c r="A41" s="30"/>
      <c r="B41" s="30"/>
      <c r="C41" s="30"/>
      <c r="D41" s="30"/>
      <c r="G41" s="38"/>
      <c r="H41" s="38"/>
      <c r="I41" s="38"/>
      <c r="J41" s="38"/>
      <c r="K41" s="38"/>
    </row>
    <row r="42" spans="1:11" ht="12.75">
      <c r="A42" s="30"/>
      <c r="B42" s="30"/>
      <c r="C42" s="30"/>
      <c r="D42" s="30"/>
      <c r="G42" s="38"/>
      <c r="H42" s="38"/>
      <c r="I42" s="38"/>
      <c r="J42" s="38"/>
      <c r="K42" s="38"/>
    </row>
    <row r="43" spans="1:11" ht="12.75">
      <c r="A43" s="30"/>
      <c r="B43" s="30"/>
      <c r="C43" s="30"/>
      <c r="D43" s="30"/>
      <c r="G43" s="38"/>
      <c r="H43" s="38"/>
      <c r="I43" s="38"/>
      <c r="J43" s="38"/>
      <c r="K43" s="38"/>
    </row>
    <row r="44" spans="1:11" ht="12.75">
      <c r="A44" s="30"/>
      <c r="B44" s="30"/>
      <c r="C44" s="30"/>
      <c r="D44" s="30"/>
      <c r="G44" s="38"/>
      <c r="H44" s="38"/>
      <c r="I44" s="38"/>
      <c r="J44" s="38"/>
      <c r="K44" s="38"/>
    </row>
    <row r="45" spans="1:11" ht="12.75">
      <c r="A45" s="30"/>
      <c r="B45" s="30"/>
      <c r="C45" s="30"/>
      <c r="D45" s="30"/>
      <c r="G45" s="38"/>
      <c r="H45" s="38"/>
      <c r="I45" s="38"/>
      <c r="J45" s="38"/>
      <c r="K45" s="38"/>
    </row>
    <row r="46" spans="1:11" ht="12.75">
      <c r="A46" s="30"/>
      <c r="B46" s="30"/>
      <c r="C46" s="30"/>
      <c r="D46" s="30"/>
      <c r="G46" s="38"/>
      <c r="H46" s="38"/>
      <c r="I46" s="38"/>
      <c r="J46" s="38"/>
      <c r="K46" s="38"/>
    </row>
    <row r="47" spans="1:11" ht="12.75">
      <c r="A47" s="30"/>
      <c r="B47" s="30"/>
      <c r="C47" s="30"/>
      <c r="D47" s="30"/>
      <c r="G47" s="38"/>
      <c r="H47" s="38"/>
      <c r="I47" s="38"/>
      <c r="J47" s="38"/>
      <c r="K47" s="38"/>
    </row>
    <row r="48" spans="7:11" ht="12.75">
      <c r="G48" s="38"/>
      <c r="H48" s="38"/>
      <c r="I48" s="38"/>
      <c r="J48" s="38"/>
      <c r="K48" s="38"/>
    </row>
    <row r="49" spans="7:11" ht="12.75">
      <c r="G49" s="38"/>
      <c r="H49" s="38"/>
      <c r="I49" s="38"/>
      <c r="J49" s="38"/>
      <c r="K49" s="38"/>
    </row>
    <row r="50" spans="7:11" ht="12.75">
      <c r="G50" s="38"/>
      <c r="H50" s="38"/>
      <c r="I50" s="38"/>
      <c r="J50" s="38"/>
      <c r="K50" s="38"/>
    </row>
    <row r="51" spans="7:11" ht="12.75">
      <c r="G51" s="38"/>
      <c r="H51" s="38"/>
      <c r="I51" s="38"/>
      <c r="J51" s="38"/>
      <c r="K51" s="38"/>
    </row>
    <row r="52" spans="7:11" ht="12.75">
      <c r="G52" s="38"/>
      <c r="H52" s="38"/>
      <c r="I52" s="38"/>
      <c r="J52" s="38"/>
      <c r="K52" s="38"/>
    </row>
    <row r="53" spans="7:11" ht="12.75">
      <c r="G53" s="38"/>
      <c r="H53" s="38"/>
      <c r="I53" s="38"/>
      <c r="J53" s="38"/>
      <c r="K53" s="38"/>
    </row>
  </sheetData>
  <mergeCells count="3">
    <mergeCell ref="A3:E3"/>
    <mergeCell ref="A25:E25"/>
    <mergeCell ref="H7:M7"/>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12.xml><?xml version="1.0" encoding="utf-8"?>
<worksheet xmlns="http://schemas.openxmlformats.org/spreadsheetml/2006/main" xmlns:r="http://schemas.openxmlformats.org/officeDocument/2006/relationships">
  <sheetPr codeName="Hoja34">
    <tabColor indexed="24"/>
  </sheetPr>
  <dimension ref="A1:R53"/>
  <sheetViews>
    <sheetView showGridLines="0" view="pageBreakPreview" zoomScaleSheetLayoutView="100" workbookViewId="0" topLeftCell="A1">
      <selection activeCell="A1" sqref="A1:H1"/>
    </sheetView>
  </sheetViews>
  <sheetFormatPr defaultColWidth="11.421875" defaultRowHeight="12"/>
  <cols>
    <col min="1" max="1" width="52.7109375" style="2" customWidth="1"/>
    <col min="2" max="2" width="12.00390625" style="2" customWidth="1"/>
    <col min="3" max="4" width="11.00390625" style="2" customWidth="1"/>
    <col min="5" max="5" width="12.7109375" style="3" customWidth="1"/>
    <col min="6" max="6" width="0.2890625" style="4" customWidth="1"/>
    <col min="7" max="7" width="16.140625" style="4" bestFit="1" customWidth="1"/>
    <col min="8" max="8" width="16.140625" style="4" customWidth="1"/>
    <col min="9" max="11" width="13.00390625" style="4" bestFit="1" customWidth="1"/>
    <col min="12" max="13" width="11.421875" style="3" customWidth="1"/>
    <col min="14" max="18" width="11.421875" style="30" customWidth="1"/>
    <col min="19" max="16384" width="11.421875" style="2" customWidth="1"/>
  </cols>
  <sheetData>
    <row r="1" spans="1:13" ht="19.5" customHeight="1">
      <c r="A1" s="1" t="s">
        <v>14</v>
      </c>
      <c r="G1" s="123"/>
      <c r="H1" s="123"/>
      <c r="I1" s="75"/>
      <c r="J1" s="82"/>
      <c r="K1" s="82"/>
      <c r="L1" s="82"/>
      <c r="M1" s="82"/>
    </row>
    <row r="2" spans="1:13" ht="19.5" customHeight="1">
      <c r="A2" s="1"/>
      <c r="G2" s="124"/>
      <c r="H2" s="125"/>
      <c r="I2" s="77"/>
      <c r="J2" s="82"/>
      <c r="K2" s="82"/>
      <c r="L2" s="82"/>
      <c r="M2" s="82"/>
    </row>
    <row r="3" spans="1:13" ht="79.5" customHeight="1">
      <c r="A3" s="238" t="s">
        <v>69</v>
      </c>
      <c r="B3" s="238"/>
      <c r="C3" s="238"/>
      <c r="D3" s="238"/>
      <c r="E3" s="238"/>
      <c r="F3" s="32"/>
      <c r="G3" s="124"/>
      <c r="H3" s="126"/>
      <c r="I3" s="126"/>
      <c r="J3" s="82"/>
      <c r="K3" s="82"/>
      <c r="L3" s="82"/>
      <c r="M3" s="82"/>
    </row>
    <row r="4" spans="1:18" s="8" customFormat="1" ht="18" customHeight="1">
      <c r="A4" s="5" t="s">
        <v>20</v>
      </c>
      <c r="B4" s="6"/>
      <c r="C4" s="6"/>
      <c r="D4" s="6"/>
      <c r="E4" s="31"/>
      <c r="F4" s="7"/>
      <c r="G4" s="124"/>
      <c r="H4" s="127"/>
      <c r="I4" s="128"/>
      <c r="J4" s="82"/>
      <c r="K4" s="82"/>
      <c r="L4" s="82"/>
      <c r="M4" s="82"/>
      <c r="N4" s="94"/>
      <c r="O4" s="94"/>
      <c r="P4" s="94"/>
      <c r="Q4" s="94"/>
      <c r="R4" s="94"/>
    </row>
    <row r="5" spans="1:18" s="14" customFormat="1" ht="36" customHeight="1">
      <c r="A5" s="9"/>
      <c r="B5" s="10" t="s">
        <v>1</v>
      </c>
      <c r="C5" s="10" t="s">
        <v>2</v>
      </c>
      <c r="D5" s="10" t="s">
        <v>3</v>
      </c>
      <c r="E5" s="10" t="s">
        <v>4</v>
      </c>
      <c r="F5" s="13"/>
      <c r="G5" s="11"/>
      <c r="H5" s="127"/>
      <c r="I5" s="128"/>
      <c r="J5" s="78"/>
      <c r="K5" s="78"/>
      <c r="L5" s="78"/>
      <c r="M5" s="78"/>
      <c r="N5" s="96"/>
      <c r="O5" s="96"/>
      <c r="P5" s="96"/>
      <c r="Q5" s="96"/>
      <c r="R5" s="96"/>
    </row>
    <row r="6" spans="1:18" s="14" customFormat="1" ht="19.5" customHeight="1">
      <c r="A6" s="15" t="s">
        <v>15</v>
      </c>
      <c r="B6" s="16">
        <v>488970.64</v>
      </c>
      <c r="C6" s="16">
        <v>82636.66999999991</v>
      </c>
      <c r="D6" s="16">
        <v>54713.8999999999</v>
      </c>
      <c r="E6" s="16">
        <v>351620.07</v>
      </c>
      <c r="F6" s="35"/>
      <c r="G6" s="53"/>
      <c r="H6" s="127"/>
      <c r="I6" s="128"/>
      <c r="J6" s="85"/>
      <c r="K6" s="85"/>
      <c r="L6" s="85"/>
      <c r="M6" s="85"/>
      <c r="N6" s="96"/>
      <c r="O6" s="96"/>
      <c r="P6" s="96"/>
      <c r="Q6" s="96"/>
      <c r="R6" s="96"/>
    </row>
    <row r="7" spans="1:18" s="14" customFormat="1" ht="24.75" customHeight="1">
      <c r="A7" s="103" t="s">
        <v>26</v>
      </c>
      <c r="B7" s="63">
        <v>95377.47</v>
      </c>
      <c r="C7" s="63">
        <v>14048.46</v>
      </c>
      <c r="D7" s="63">
        <v>8262.17</v>
      </c>
      <c r="E7" s="63">
        <v>73066.84</v>
      </c>
      <c r="F7" s="63">
        <v>0</v>
      </c>
      <c r="G7" s="58"/>
      <c r="H7" s="241"/>
      <c r="I7" s="241"/>
      <c r="J7" s="241"/>
      <c r="K7" s="241"/>
      <c r="L7" s="241"/>
      <c r="M7" s="241"/>
      <c r="N7" s="96"/>
      <c r="O7" s="96"/>
      <c r="P7" s="96"/>
      <c r="Q7" s="96"/>
      <c r="R7" s="96"/>
    </row>
    <row r="8" spans="1:18" s="44" customFormat="1" ht="15" customHeight="1">
      <c r="A8" s="57" t="s">
        <v>27</v>
      </c>
      <c r="B8" s="18">
        <v>20392.09</v>
      </c>
      <c r="C8" s="18">
        <v>2615.69</v>
      </c>
      <c r="D8" s="18">
        <v>1784.96</v>
      </c>
      <c r="E8" s="18">
        <v>15991.44</v>
      </c>
      <c r="F8" s="18"/>
      <c r="G8" s="59"/>
      <c r="H8" s="86"/>
      <c r="I8" s="86"/>
      <c r="J8" s="86"/>
      <c r="K8" s="86"/>
      <c r="L8" s="86"/>
      <c r="M8" s="86"/>
      <c r="N8" s="110"/>
      <c r="O8" s="110"/>
      <c r="P8" s="110"/>
      <c r="Q8" s="110"/>
      <c r="R8" s="110"/>
    </row>
    <row r="9" spans="1:18" s="44" customFormat="1" ht="15" customHeight="1">
      <c r="A9" s="57" t="s">
        <v>28</v>
      </c>
      <c r="B9" s="18">
        <v>21992.56</v>
      </c>
      <c r="C9" s="18">
        <v>2908.15</v>
      </c>
      <c r="D9" s="18">
        <v>2288.18</v>
      </c>
      <c r="E9" s="18">
        <v>16796.23</v>
      </c>
      <c r="F9" s="18"/>
      <c r="G9" s="59"/>
      <c r="H9" s="86"/>
      <c r="I9" s="86"/>
      <c r="J9" s="86"/>
      <c r="K9" s="86"/>
      <c r="L9" s="86"/>
      <c r="M9" s="86"/>
      <c r="N9" s="110"/>
      <c r="O9" s="110"/>
      <c r="P9" s="110"/>
      <c r="Q9" s="110"/>
      <c r="R9" s="110"/>
    </row>
    <row r="10" spans="1:18" s="44" customFormat="1" ht="15" customHeight="1">
      <c r="A10" s="57" t="s">
        <v>144</v>
      </c>
      <c r="B10" s="18">
        <v>29701.32</v>
      </c>
      <c r="C10" s="18">
        <v>3860.33</v>
      </c>
      <c r="D10" s="18">
        <v>2981.11</v>
      </c>
      <c r="E10" s="18">
        <v>22859.88</v>
      </c>
      <c r="F10" s="18"/>
      <c r="G10" s="126"/>
      <c r="H10" s="126"/>
      <c r="I10" s="86"/>
      <c r="J10" s="86"/>
      <c r="K10" s="86"/>
      <c r="L10" s="86"/>
      <c r="M10" s="86"/>
      <c r="N10" s="110"/>
      <c r="O10" s="110"/>
      <c r="P10" s="110"/>
      <c r="Q10" s="110"/>
      <c r="R10" s="110"/>
    </row>
    <row r="11" spans="1:18" s="44" customFormat="1" ht="15" customHeight="1">
      <c r="A11" s="57" t="s">
        <v>29</v>
      </c>
      <c r="B11" s="18">
        <v>1679.74</v>
      </c>
      <c r="C11" s="18">
        <v>281.76</v>
      </c>
      <c r="D11" s="18">
        <v>149.03</v>
      </c>
      <c r="E11" s="18">
        <v>1248.95</v>
      </c>
      <c r="F11" s="18"/>
      <c r="G11" s="127"/>
      <c r="H11" s="128"/>
      <c r="I11" s="86"/>
      <c r="J11" s="86"/>
      <c r="K11" s="86"/>
      <c r="L11" s="86"/>
      <c r="M11" s="86"/>
      <c r="N11" s="110"/>
      <c r="O11" s="110"/>
      <c r="P11" s="110"/>
      <c r="Q11" s="110"/>
      <c r="R11" s="110"/>
    </row>
    <row r="12" spans="1:18" s="44" customFormat="1" ht="15" customHeight="1">
      <c r="A12" s="57" t="s">
        <v>30</v>
      </c>
      <c r="B12" s="18">
        <v>38821.32</v>
      </c>
      <c r="C12" s="18">
        <v>4760.79</v>
      </c>
      <c r="D12" s="18">
        <v>2416.88</v>
      </c>
      <c r="E12" s="18">
        <v>31643.65</v>
      </c>
      <c r="F12" s="18"/>
      <c r="G12" s="127"/>
      <c r="H12" s="128"/>
      <c r="I12" s="86"/>
      <c r="J12" s="86"/>
      <c r="K12" s="86"/>
      <c r="L12" s="86"/>
      <c r="M12" s="86"/>
      <c r="N12" s="110"/>
      <c r="O12" s="110"/>
      <c r="P12" s="110"/>
      <c r="Q12" s="110"/>
      <c r="R12" s="110"/>
    </row>
    <row r="13" spans="1:18" s="44" customFormat="1" ht="15" customHeight="1">
      <c r="A13" s="57" t="s">
        <v>31</v>
      </c>
      <c r="B13" s="18">
        <v>14131.68</v>
      </c>
      <c r="C13" s="18">
        <v>1736.82</v>
      </c>
      <c r="D13" s="18">
        <v>950.74</v>
      </c>
      <c r="E13" s="18">
        <v>11444.12</v>
      </c>
      <c r="F13" s="18"/>
      <c r="G13" s="127"/>
      <c r="H13" s="128"/>
      <c r="I13" s="86"/>
      <c r="J13" s="86"/>
      <c r="K13" s="86"/>
      <c r="L13" s="86"/>
      <c r="M13" s="86"/>
      <c r="N13" s="110"/>
      <c r="O13" s="110"/>
      <c r="P13" s="110"/>
      <c r="Q13" s="110"/>
      <c r="R13" s="110"/>
    </row>
    <row r="14" spans="1:18" s="44" customFormat="1" ht="15" customHeight="1">
      <c r="A14" s="57" t="s">
        <v>32</v>
      </c>
      <c r="B14" s="18">
        <v>16446.42</v>
      </c>
      <c r="C14" s="18">
        <v>1425.53</v>
      </c>
      <c r="D14" s="18">
        <v>838.24</v>
      </c>
      <c r="E14" s="18">
        <v>14182.65</v>
      </c>
      <c r="F14" s="18"/>
      <c r="G14" s="59"/>
      <c r="H14" s="86"/>
      <c r="I14" s="86"/>
      <c r="J14" s="86"/>
      <c r="K14" s="86"/>
      <c r="L14" s="86"/>
      <c r="M14" s="86"/>
      <c r="N14" s="110"/>
      <c r="O14" s="110"/>
      <c r="P14" s="110"/>
      <c r="Q14" s="110"/>
      <c r="R14" s="110"/>
    </row>
    <row r="15" spans="1:18" s="44" customFormat="1" ht="15" customHeight="1">
      <c r="A15" s="57" t="s">
        <v>33</v>
      </c>
      <c r="B15" s="18">
        <v>8590.25</v>
      </c>
      <c r="C15" s="18">
        <v>1271.38</v>
      </c>
      <c r="D15" s="18">
        <v>1823.35</v>
      </c>
      <c r="E15" s="18">
        <v>5495.52</v>
      </c>
      <c r="F15" s="18"/>
      <c r="G15" s="59"/>
      <c r="H15" s="86"/>
      <c r="I15" s="86"/>
      <c r="J15" s="86"/>
      <c r="K15" s="86"/>
      <c r="L15" s="86"/>
      <c r="M15" s="86"/>
      <c r="N15" s="110"/>
      <c r="O15" s="110"/>
      <c r="P15" s="110"/>
      <c r="Q15" s="110"/>
      <c r="R15" s="110"/>
    </row>
    <row r="16" spans="1:18" s="44" customFormat="1" ht="37.5" customHeight="1">
      <c r="A16" s="104" t="s">
        <v>70</v>
      </c>
      <c r="B16" s="106">
        <f>SUM(C16:E16)</f>
        <v>33255.45</v>
      </c>
      <c r="C16" s="106">
        <v>4271.28</v>
      </c>
      <c r="D16" s="106">
        <v>6271.76</v>
      </c>
      <c r="E16" s="106">
        <v>22712.41</v>
      </c>
      <c r="F16" s="18"/>
      <c r="G16" s="59"/>
      <c r="H16" s="86"/>
      <c r="I16" s="107"/>
      <c r="J16" s="107"/>
      <c r="K16" s="111"/>
      <c r="L16" s="86"/>
      <c r="M16" s="86"/>
      <c r="N16" s="110"/>
      <c r="O16" s="110"/>
      <c r="P16" s="110"/>
      <c r="Q16" s="110"/>
      <c r="R16" s="110"/>
    </row>
    <row r="17" spans="1:18" s="44" customFormat="1" ht="15" customHeight="1">
      <c r="A17" s="100" t="s">
        <v>27</v>
      </c>
      <c r="B17" s="18">
        <f>SUM(C17:E17)</f>
        <v>7076.33</v>
      </c>
      <c r="C17" s="18">
        <v>927.86</v>
      </c>
      <c r="D17" s="18">
        <v>1390.27</v>
      </c>
      <c r="E17" s="18">
        <v>4758.2</v>
      </c>
      <c r="F17" s="18"/>
      <c r="G17" s="59"/>
      <c r="H17" s="86"/>
      <c r="I17" s="108"/>
      <c r="J17" s="109"/>
      <c r="K17" s="112"/>
      <c r="L17" s="86"/>
      <c r="M17" s="86"/>
      <c r="N17" s="110"/>
      <c r="O17" s="110"/>
      <c r="P17" s="110"/>
      <c r="Q17" s="110"/>
      <c r="R17" s="110"/>
    </row>
    <row r="18" spans="1:18" s="44" customFormat="1" ht="15" customHeight="1">
      <c r="A18" s="100" t="s">
        <v>28</v>
      </c>
      <c r="B18" s="18">
        <f aca="true" t="shared" si="0" ref="B18:B24">SUM(C18:E18)</f>
        <v>7352.06</v>
      </c>
      <c r="C18" s="18">
        <v>915.04</v>
      </c>
      <c r="D18" s="18">
        <v>1622.68</v>
      </c>
      <c r="E18" s="18">
        <v>4814.34</v>
      </c>
      <c r="F18" s="18"/>
      <c r="G18" s="59"/>
      <c r="H18" s="86"/>
      <c r="I18" s="108"/>
      <c r="J18" s="109"/>
      <c r="K18" s="112"/>
      <c r="L18" s="86"/>
      <c r="M18" s="86"/>
      <c r="N18" s="110"/>
      <c r="O18" s="110"/>
      <c r="P18" s="110"/>
      <c r="Q18" s="110"/>
      <c r="R18" s="110"/>
    </row>
    <row r="19" spans="1:18" s="44" customFormat="1" ht="15" customHeight="1">
      <c r="A19" s="100" t="s">
        <v>144</v>
      </c>
      <c r="B19" s="18">
        <f t="shared" si="0"/>
        <v>9746.84</v>
      </c>
      <c r="C19" s="18">
        <v>1023.84</v>
      </c>
      <c r="D19" s="18">
        <v>2092.34</v>
      </c>
      <c r="E19" s="18">
        <v>6630.66</v>
      </c>
      <c r="F19" s="18"/>
      <c r="G19" s="59"/>
      <c r="H19" s="86"/>
      <c r="I19" s="108"/>
      <c r="J19" s="109"/>
      <c r="K19" s="112"/>
      <c r="L19" s="86"/>
      <c r="M19" s="86"/>
      <c r="N19" s="110"/>
      <c r="O19" s="110"/>
      <c r="P19" s="110"/>
      <c r="Q19" s="110"/>
      <c r="R19" s="110"/>
    </row>
    <row r="20" spans="1:18" s="44" customFormat="1" ht="15" customHeight="1">
      <c r="A20" s="100" t="s">
        <v>29</v>
      </c>
      <c r="B20" s="18">
        <f t="shared" si="0"/>
        <v>746.8199999999999</v>
      </c>
      <c r="C20" s="18">
        <v>107.34</v>
      </c>
      <c r="D20" s="18">
        <v>149.03</v>
      </c>
      <c r="E20" s="18">
        <v>490.45</v>
      </c>
      <c r="F20" s="18"/>
      <c r="G20" s="59"/>
      <c r="H20" s="86"/>
      <c r="I20" s="113"/>
      <c r="J20" s="113"/>
      <c r="K20" s="112"/>
      <c r="L20" s="86"/>
      <c r="M20" s="86"/>
      <c r="N20" s="110"/>
      <c r="O20" s="110"/>
      <c r="P20" s="110"/>
      <c r="Q20" s="110"/>
      <c r="R20" s="110"/>
    </row>
    <row r="21" spans="1:18" s="44" customFormat="1" ht="15" customHeight="1">
      <c r="A21" s="100" t="s">
        <v>30</v>
      </c>
      <c r="B21" s="18">
        <f t="shared" si="0"/>
        <v>14266.84</v>
      </c>
      <c r="C21" s="18">
        <v>1668.45</v>
      </c>
      <c r="D21" s="18">
        <v>1989.13</v>
      </c>
      <c r="E21" s="18">
        <v>10609.26</v>
      </c>
      <c r="F21" s="37"/>
      <c r="G21" s="59"/>
      <c r="H21" s="114"/>
      <c r="I21" s="113"/>
      <c r="J21" s="113"/>
      <c r="K21" s="112"/>
      <c r="L21" s="115"/>
      <c r="M21" s="115"/>
      <c r="N21" s="110"/>
      <c r="O21" s="110"/>
      <c r="P21" s="110"/>
      <c r="Q21" s="110"/>
      <c r="R21" s="110"/>
    </row>
    <row r="22" spans="1:18" s="44" customFormat="1" ht="15" customHeight="1">
      <c r="A22" s="100" t="s">
        <v>31</v>
      </c>
      <c r="B22" s="18">
        <f t="shared" si="0"/>
        <v>4190.36</v>
      </c>
      <c r="C22" s="18">
        <v>580.78</v>
      </c>
      <c r="D22" s="18">
        <v>921.29</v>
      </c>
      <c r="E22" s="18">
        <v>2688.29</v>
      </c>
      <c r="F22" s="37"/>
      <c r="G22" s="59"/>
      <c r="H22" s="114"/>
      <c r="I22" s="113"/>
      <c r="J22" s="113"/>
      <c r="K22" s="112"/>
      <c r="L22" s="115"/>
      <c r="M22" s="115"/>
      <c r="N22" s="110"/>
      <c r="O22" s="110"/>
      <c r="P22" s="110"/>
      <c r="Q22" s="110"/>
      <c r="R22" s="110"/>
    </row>
    <row r="23" spans="1:18" s="67" customFormat="1" ht="15" customHeight="1">
      <c r="A23" s="100" t="s">
        <v>32</v>
      </c>
      <c r="B23" s="18">
        <f t="shared" si="0"/>
        <v>5544.0599999999995</v>
      </c>
      <c r="C23" s="18">
        <v>563.08</v>
      </c>
      <c r="D23" s="18">
        <v>413.83</v>
      </c>
      <c r="E23" s="18">
        <v>4567.15</v>
      </c>
      <c r="F23" s="37"/>
      <c r="G23" s="59"/>
      <c r="H23" s="86"/>
      <c r="I23" s="113"/>
      <c r="J23" s="113"/>
      <c r="K23" s="112"/>
      <c r="L23" s="115"/>
      <c r="M23" s="115"/>
      <c r="N23" s="116"/>
      <c r="O23" s="116"/>
      <c r="P23" s="116"/>
      <c r="Q23" s="116"/>
      <c r="R23" s="116"/>
    </row>
    <row r="24" spans="1:18" s="67" customFormat="1" ht="15" customHeight="1">
      <c r="A24" s="105" t="s">
        <v>33</v>
      </c>
      <c r="B24" s="25">
        <f t="shared" si="0"/>
        <v>3376.3599999999997</v>
      </c>
      <c r="C24" s="25">
        <v>376.55</v>
      </c>
      <c r="D24" s="25">
        <v>1269.27</v>
      </c>
      <c r="E24" s="25">
        <v>1730.54</v>
      </c>
      <c r="F24" s="37"/>
      <c r="G24" s="59"/>
      <c r="H24" s="86"/>
      <c r="I24" s="113"/>
      <c r="J24" s="113"/>
      <c r="K24" s="112"/>
      <c r="L24" s="115"/>
      <c r="M24" s="115"/>
      <c r="N24" s="116"/>
      <c r="O24" s="116"/>
      <c r="P24" s="116"/>
      <c r="Q24" s="116"/>
      <c r="R24" s="116"/>
    </row>
    <row r="25" spans="1:13" ht="22.5" customHeight="1">
      <c r="A25" s="240" t="s">
        <v>5</v>
      </c>
      <c r="B25" s="240"/>
      <c r="C25" s="240"/>
      <c r="D25" s="240"/>
      <c r="E25" s="240"/>
      <c r="F25" s="26"/>
      <c r="G25" s="70"/>
      <c r="I25" s="113"/>
      <c r="J25" s="113"/>
      <c r="K25" s="112"/>
      <c r="L25" s="82"/>
      <c r="M25" s="82"/>
    </row>
    <row r="26" spans="1:11" ht="15" customHeight="1">
      <c r="A26" s="27" t="s">
        <v>0</v>
      </c>
      <c r="B26" s="28"/>
      <c r="C26" s="18"/>
      <c r="D26" s="28"/>
      <c r="G26" s="100"/>
      <c r="H26" s="117"/>
      <c r="I26" s="113"/>
      <c r="J26" s="113"/>
      <c r="K26" s="112"/>
    </row>
    <row r="27" spans="1:13" s="41" customFormat="1" ht="30" customHeight="1">
      <c r="A27" s="40"/>
      <c r="C27" s="42"/>
      <c r="D27" s="43"/>
      <c r="E27" s="4"/>
      <c r="F27" s="4"/>
      <c r="G27" s="57"/>
      <c r="H27" s="57"/>
      <c r="I27" s="113"/>
      <c r="J27" s="113"/>
      <c r="K27" s="112"/>
      <c r="L27" s="4"/>
      <c r="M27" s="4"/>
    </row>
    <row r="28" spans="1:11" ht="39" customHeight="1">
      <c r="A28" s="12"/>
      <c r="B28" s="13"/>
      <c r="C28" s="13"/>
      <c r="D28" s="13"/>
      <c r="G28" s="100" t="s">
        <v>29</v>
      </c>
      <c r="H28" s="57">
        <v>0.4446045221284246</v>
      </c>
      <c r="I28" s="113"/>
      <c r="J28" s="113"/>
      <c r="K28" s="112"/>
    </row>
    <row r="29" spans="1:11" ht="15" customHeight="1">
      <c r="A29" s="17"/>
      <c r="B29" s="18"/>
      <c r="C29" s="19"/>
      <c r="D29" s="19"/>
      <c r="G29" s="100" t="s">
        <v>33</v>
      </c>
      <c r="H29" s="57">
        <v>0.3930456040278222</v>
      </c>
      <c r="I29" s="113"/>
      <c r="J29" s="113"/>
      <c r="K29" s="112"/>
    </row>
    <row r="30" spans="1:11" ht="15" customHeight="1">
      <c r="A30" s="20"/>
      <c r="B30" s="18"/>
      <c r="C30" s="19"/>
      <c r="D30" s="19"/>
      <c r="G30" s="100" t="s">
        <v>30</v>
      </c>
      <c r="H30" s="57">
        <v>0.3675001262193042</v>
      </c>
      <c r="I30" s="113"/>
      <c r="J30" s="113"/>
      <c r="K30" s="112"/>
    </row>
    <row r="31" spans="1:11" ht="15" customHeight="1">
      <c r="A31" s="21"/>
      <c r="B31" s="18"/>
      <c r="C31" s="19"/>
      <c r="D31" s="19"/>
      <c r="G31" s="100" t="s">
        <v>27</v>
      </c>
      <c r="H31" s="57">
        <v>0.3470134743422572</v>
      </c>
      <c r="I31" s="113"/>
      <c r="J31" s="113"/>
      <c r="K31" s="112"/>
    </row>
    <row r="32" spans="1:11" ht="15" customHeight="1">
      <c r="A32" s="21"/>
      <c r="B32" s="18"/>
      <c r="C32" s="22"/>
      <c r="D32" s="22"/>
      <c r="G32" s="100" t="s">
        <v>32</v>
      </c>
      <c r="H32" s="57">
        <v>0.33709828643558903</v>
      </c>
      <c r="I32" s="113"/>
      <c r="J32" s="113"/>
      <c r="K32" s="112"/>
    </row>
    <row r="33" spans="1:11" ht="15" customHeight="1">
      <c r="A33" s="20"/>
      <c r="B33" s="18"/>
      <c r="C33" s="22"/>
      <c r="D33" s="22"/>
      <c r="G33" s="100" t="s">
        <v>28</v>
      </c>
      <c r="H33" s="57">
        <v>0.3342975988243297</v>
      </c>
      <c r="I33" s="113"/>
      <c r="J33" s="113"/>
      <c r="K33" s="112"/>
    </row>
    <row r="34" spans="1:11" ht="15.75" customHeight="1">
      <c r="A34" s="21"/>
      <c r="B34" s="18"/>
      <c r="C34" s="22"/>
      <c r="D34" s="22"/>
      <c r="G34" s="100" t="s">
        <v>144</v>
      </c>
      <c r="H34" s="57">
        <v>0.3281618460054974</v>
      </c>
      <c r="I34" s="113"/>
      <c r="J34" s="113"/>
      <c r="K34" s="112"/>
    </row>
    <row r="35" spans="1:11" ht="15" customHeight="1">
      <c r="A35" s="21"/>
      <c r="B35" s="18"/>
      <c r="C35" s="22"/>
      <c r="D35" s="22"/>
      <c r="G35" s="105" t="s">
        <v>31</v>
      </c>
      <c r="H35" s="57">
        <v>0.2965224233778291</v>
      </c>
      <c r="I35" s="113"/>
      <c r="J35" s="113"/>
      <c r="K35" s="112"/>
    </row>
    <row r="36" spans="1:11" ht="15" customHeight="1">
      <c r="A36" s="21"/>
      <c r="B36" s="18"/>
      <c r="C36" s="22"/>
      <c r="D36" s="22"/>
      <c r="G36" s="38"/>
      <c r="H36" s="39"/>
      <c r="I36" s="38"/>
      <c r="J36" s="38"/>
      <c r="K36" s="38"/>
    </row>
    <row r="37" spans="1:11" ht="15" customHeight="1">
      <c r="A37" s="20"/>
      <c r="B37" s="18"/>
      <c r="C37" s="22"/>
      <c r="D37" s="22"/>
      <c r="G37" s="38"/>
      <c r="H37" s="39"/>
      <c r="I37" s="38"/>
      <c r="J37" s="38"/>
      <c r="K37" s="38"/>
    </row>
    <row r="38" spans="1:11" ht="12.75">
      <c r="A38" s="30"/>
      <c r="B38" s="30"/>
      <c r="C38" s="30"/>
      <c r="D38" s="30"/>
      <c r="G38" s="38"/>
      <c r="H38" s="38"/>
      <c r="I38" s="38"/>
      <c r="J38" s="38"/>
      <c r="K38" s="38"/>
    </row>
    <row r="39" spans="1:11" ht="12.75">
      <c r="A39" s="30"/>
      <c r="B39" s="30"/>
      <c r="C39" s="30"/>
      <c r="D39" s="30"/>
      <c r="G39" s="38"/>
      <c r="H39" s="38"/>
      <c r="I39" s="38"/>
      <c r="J39" s="38"/>
      <c r="K39" s="38"/>
    </row>
    <row r="40" spans="1:11" ht="12.75">
      <c r="A40" s="30"/>
      <c r="B40" s="30"/>
      <c r="C40" s="30"/>
      <c r="D40" s="30"/>
      <c r="G40" s="38"/>
      <c r="H40" s="38"/>
      <c r="I40" s="38"/>
      <c r="J40" s="38"/>
      <c r="K40" s="38"/>
    </row>
    <row r="41" spans="1:11" ht="12.75">
      <c r="A41" s="30"/>
      <c r="B41" s="30"/>
      <c r="C41" s="30"/>
      <c r="D41" s="30"/>
      <c r="G41" s="38"/>
      <c r="H41" s="38"/>
      <c r="I41" s="38"/>
      <c r="J41" s="38"/>
      <c r="K41" s="38"/>
    </row>
    <row r="42" spans="1:11" ht="12.75">
      <c r="A42" s="30"/>
      <c r="B42" s="30"/>
      <c r="C42" s="30"/>
      <c r="D42" s="30"/>
      <c r="G42" s="38"/>
      <c r="H42" s="38"/>
      <c r="I42" s="38"/>
      <c r="J42" s="38"/>
      <c r="K42" s="38"/>
    </row>
    <row r="43" spans="1:11" ht="12.75">
      <c r="A43" s="30"/>
      <c r="B43" s="30"/>
      <c r="C43" s="30"/>
      <c r="D43" s="30"/>
      <c r="G43" s="38"/>
      <c r="H43" s="38"/>
      <c r="I43" s="38"/>
      <c r="J43" s="38"/>
      <c r="K43" s="38"/>
    </row>
    <row r="44" spans="1:11" ht="12.75">
      <c r="A44" s="30"/>
      <c r="B44" s="30"/>
      <c r="C44" s="30"/>
      <c r="D44" s="30"/>
      <c r="G44" s="38"/>
      <c r="H44" s="38"/>
      <c r="I44" s="38"/>
      <c r="J44" s="38"/>
      <c r="K44" s="38"/>
    </row>
    <row r="45" spans="1:11" ht="12.75">
      <c r="A45" s="30"/>
      <c r="B45" s="30"/>
      <c r="C45" s="30"/>
      <c r="D45" s="30"/>
      <c r="G45" s="38"/>
      <c r="H45" s="38"/>
      <c r="I45" s="38"/>
      <c r="J45" s="38"/>
      <c r="K45" s="38"/>
    </row>
    <row r="46" spans="1:11" ht="12.75">
      <c r="A46" s="30"/>
      <c r="B46" s="30"/>
      <c r="C46" s="30"/>
      <c r="D46" s="30"/>
      <c r="G46" s="38"/>
      <c r="H46" s="38"/>
      <c r="I46" s="38"/>
      <c r="J46" s="38"/>
      <c r="K46" s="38"/>
    </row>
    <row r="47" spans="1:11" ht="12.75">
      <c r="A47" s="30"/>
      <c r="B47" s="30"/>
      <c r="C47" s="30"/>
      <c r="D47" s="30"/>
      <c r="G47" s="38"/>
      <c r="H47" s="38"/>
      <c r="I47" s="38"/>
      <c r="J47" s="38"/>
      <c r="K47" s="38"/>
    </row>
    <row r="48" spans="7:11" ht="12.75">
      <c r="G48" s="38"/>
      <c r="H48" s="38"/>
      <c r="I48" s="38"/>
      <c r="J48" s="38"/>
      <c r="K48" s="38"/>
    </row>
    <row r="49" spans="7:11" ht="12.75">
      <c r="G49" s="38"/>
      <c r="H49" s="38"/>
      <c r="I49" s="38"/>
      <c r="J49" s="38"/>
      <c r="K49" s="38"/>
    </row>
    <row r="50" spans="7:11" ht="12.75">
      <c r="G50" s="38"/>
      <c r="H50" s="38"/>
      <c r="I50" s="38"/>
      <c r="J50" s="38"/>
      <c r="K50" s="38"/>
    </row>
    <row r="51" spans="7:11" ht="12.75">
      <c r="G51" s="38"/>
      <c r="H51" s="38"/>
      <c r="I51" s="38"/>
      <c r="J51" s="38"/>
      <c r="K51" s="38"/>
    </row>
    <row r="52" spans="7:11" ht="12.75">
      <c r="G52" s="38"/>
      <c r="H52" s="38"/>
      <c r="I52" s="38"/>
      <c r="J52" s="38"/>
      <c r="K52" s="38"/>
    </row>
    <row r="53" spans="7:11" ht="12.75">
      <c r="G53" s="38"/>
      <c r="H53" s="38"/>
      <c r="I53" s="38"/>
      <c r="J53" s="38"/>
      <c r="K53" s="38"/>
    </row>
  </sheetData>
  <mergeCells count="3">
    <mergeCell ref="A3:E3"/>
    <mergeCell ref="A25:E25"/>
    <mergeCell ref="H7:M7"/>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13.xml><?xml version="1.0" encoding="utf-8"?>
<worksheet xmlns="http://schemas.openxmlformats.org/spreadsheetml/2006/main" xmlns:r="http://schemas.openxmlformats.org/officeDocument/2006/relationships">
  <sheetPr codeName="Hoja35">
    <tabColor indexed="24"/>
  </sheetPr>
  <dimension ref="A1:R51"/>
  <sheetViews>
    <sheetView showGridLines="0" view="pageBreakPreview" zoomScaleSheetLayoutView="100" workbookViewId="0" topLeftCell="A1">
      <selection activeCell="A1" sqref="A1:H1"/>
    </sheetView>
  </sheetViews>
  <sheetFormatPr defaultColWidth="11.421875" defaultRowHeight="12"/>
  <cols>
    <col min="1" max="1" width="52.7109375" style="2" customWidth="1"/>
    <col min="2" max="2" width="12.00390625" style="2" customWidth="1"/>
    <col min="3" max="4" width="11.00390625" style="2" customWidth="1"/>
    <col min="5" max="5" width="12.7109375" style="3" customWidth="1"/>
    <col min="6" max="6" width="0.2890625" style="4" customWidth="1"/>
    <col min="7" max="7" width="16.140625" style="4" bestFit="1" customWidth="1"/>
    <col min="8" max="8" width="16.140625" style="4" customWidth="1"/>
    <col min="9" max="11" width="13.00390625" style="4" bestFit="1" customWidth="1"/>
    <col min="12" max="13" width="11.421875" style="3" customWidth="1"/>
    <col min="14" max="18" width="11.421875" style="30" customWidth="1"/>
    <col min="19" max="16384" width="11.421875" style="2" customWidth="1"/>
  </cols>
  <sheetData>
    <row r="1" spans="1:13" ht="19.5" customHeight="1">
      <c r="A1" s="1" t="s">
        <v>14</v>
      </c>
      <c r="G1" s="123"/>
      <c r="H1" s="123"/>
      <c r="I1" s="75"/>
      <c r="J1" s="82"/>
      <c r="K1" s="82"/>
      <c r="L1" s="82"/>
      <c r="M1" s="82"/>
    </row>
    <row r="2" spans="1:13" ht="19.5" customHeight="1">
      <c r="A2" s="1"/>
      <c r="G2" s="124"/>
      <c r="H2" s="125"/>
      <c r="I2" s="77"/>
      <c r="J2" s="82"/>
      <c r="K2" s="82"/>
      <c r="L2" s="82"/>
      <c r="M2" s="82"/>
    </row>
    <row r="3" spans="1:13" ht="79.5" customHeight="1">
      <c r="A3" s="238" t="s">
        <v>71</v>
      </c>
      <c r="B3" s="238"/>
      <c r="C3" s="238"/>
      <c r="D3" s="238"/>
      <c r="E3" s="238"/>
      <c r="F3" s="32"/>
      <c r="G3" s="124"/>
      <c r="H3" s="123"/>
      <c r="I3" s="123"/>
      <c r="J3" s="82"/>
      <c r="K3" s="82"/>
      <c r="L3" s="82"/>
      <c r="M3" s="82"/>
    </row>
    <row r="4" spans="1:18" s="8" customFormat="1" ht="18" customHeight="1">
      <c r="A4" s="5" t="s">
        <v>20</v>
      </c>
      <c r="B4" s="6"/>
      <c r="C4" s="6"/>
      <c r="D4" s="6"/>
      <c r="E4" s="31"/>
      <c r="F4" s="7"/>
      <c r="G4" s="124"/>
      <c r="H4" s="124"/>
      <c r="I4" s="125"/>
      <c r="J4" s="82"/>
      <c r="K4" s="82"/>
      <c r="L4" s="82"/>
      <c r="M4" s="82"/>
      <c r="N4" s="94"/>
      <c r="O4" s="94"/>
      <c r="P4" s="94"/>
      <c r="Q4" s="94"/>
      <c r="R4" s="94"/>
    </row>
    <row r="5" spans="1:18" s="14" customFormat="1" ht="36" customHeight="1">
      <c r="A5" s="9"/>
      <c r="B5" s="10" t="s">
        <v>1</v>
      </c>
      <c r="C5" s="10" t="s">
        <v>2</v>
      </c>
      <c r="D5" s="10" t="s">
        <v>3</v>
      </c>
      <c r="E5" s="10" t="s">
        <v>4</v>
      </c>
      <c r="F5" s="13"/>
      <c r="G5" s="11"/>
      <c r="H5" s="124"/>
      <c r="I5" s="125"/>
      <c r="J5" s="78"/>
      <c r="K5" s="78"/>
      <c r="L5" s="78"/>
      <c r="M5" s="78"/>
      <c r="N5" s="96"/>
      <c r="O5" s="96"/>
      <c r="P5" s="96"/>
      <c r="Q5" s="96"/>
      <c r="R5" s="96"/>
    </row>
    <row r="6" spans="1:18" s="14" customFormat="1" ht="19.5" customHeight="1">
      <c r="A6" s="15" t="s">
        <v>15</v>
      </c>
      <c r="B6" s="16">
        <v>488970.64</v>
      </c>
      <c r="C6" s="16">
        <v>82636.66999999991</v>
      </c>
      <c r="D6" s="16">
        <v>54713.8999999999</v>
      </c>
      <c r="E6" s="16">
        <v>351620.07</v>
      </c>
      <c r="F6" s="35"/>
      <c r="G6" s="53"/>
      <c r="H6" s="124"/>
      <c r="I6" s="125"/>
      <c r="J6" s="85"/>
      <c r="K6" s="85"/>
      <c r="L6" s="85"/>
      <c r="M6" s="85"/>
      <c r="N6" s="96"/>
      <c r="O6" s="96"/>
      <c r="P6" s="96"/>
      <c r="Q6" s="96"/>
      <c r="R6" s="96"/>
    </row>
    <row r="7" spans="1:18" s="14" customFormat="1" ht="24.75" customHeight="1">
      <c r="A7" s="103" t="s">
        <v>24</v>
      </c>
      <c r="B7" s="63">
        <v>96690</v>
      </c>
      <c r="C7" s="63">
        <v>14077</v>
      </c>
      <c r="D7" s="63">
        <v>8314</v>
      </c>
      <c r="E7" s="63">
        <v>74299</v>
      </c>
      <c r="F7" s="63">
        <v>0</v>
      </c>
      <c r="G7" s="58"/>
      <c r="H7" s="241"/>
      <c r="I7" s="241"/>
      <c r="J7" s="241"/>
      <c r="K7" s="241"/>
      <c r="L7" s="241"/>
      <c r="M7" s="241"/>
      <c r="N7" s="96"/>
      <c r="O7" s="96"/>
      <c r="P7" s="96"/>
      <c r="Q7" s="96"/>
      <c r="R7" s="96"/>
    </row>
    <row r="8" spans="1:18" s="44" customFormat="1" ht="15" customHeight="1">
      <c r="A8" s="57" t="s">
        <v>6</v>
      </c>
      <c r="B8" s="18">
        <v>25098.93</v>
      </c>
      <c r="C8" s="18">
        <v>4027.17</v>
      </c>
      <c r="D8" s="18">
        <v>2779.52</v>
      </c>
      <c r="E8" s="18">
        <v>18292.24</v>
      </c>
      <c r="F8" s="18"/>
      <c r="G8" s="59"/>
      <c r="H8" s="86"/>
      <c r="I8" s="86"/>
      <c r="J8" s="86"/>
      <c r="K8" s="86"/>
      <c r="L8" s="86"/>
      <c r="M8" s="86"/>
      <c r="N8" s="110"/>
      <c r="O8" s="110"/>
      <c r="P8" s="110"/>
      <c r="Q8" s="110"/>
      <c r="R8" s="110"/>
    </row>
    <row r="9" spans="1:18" s="44" customFormat="1" ht="15" customHeight="1">
      <c r="A9" s="57" t="s">
        <v>7</v>
      </c>
      <c r="B9" s="18">
        <v>32680.12</v>
      </c>
      <c r="C9" s="18">
        <v>5103.04</v>
      </c>
      <c r="D9" s="18">
        <v>3487.41</v>
      </c>
      <c r="E9" s="18">
        <v>24089.67</v>
      </c>
      <c r="F9" s="18"/>
      <c r="G9" s="59"/>
      <c r="H9" s="86"/>
      <c r="I9" s="86"/>
      <c r="J9" s="86"/>
      <c r="K9" s="86"/>
      <c r="L9" s="86"/>
      <c r="M9" s="86"/>
      <c r="N9" s="110"/>
      <c r="O9" s="110"/>
      <c r="P9" s="110"/>
      <c r="Q9" s="110"/>
      <c r="R9" s="110"/>
    </row>
    <row r="10" spans="1:18" s="44" customFormat="1" ht="15" customHeight="1">
      <c r="A10" s="57" t="s">
        <v>8</v>
      </c>
      <c r="B10" s="18">
        <v>17643.66</v>
      </c>
      <c r="C10" s="18">
        <v>2480.15</v>
      </c>
      <c r="D10" s="18">
        <v>1812.82</v>
      </c>
      <c r="E10" s="18">
        <v>13350.69</v>
      </c>
      <c r="F10" s="18"/>
      <c r="G10" s="59"/>
      <c r="H10" s="86"/>
      <c r="I10" s="86"/>
      <c r="J10" s="86"/>
      <c r="K10" s="86"/>
      <c r="L10" s="86"/>
      <c r="M10" s="86"/>
      <c r="N10" s="110"/>
      <c r="O10" s="110"/>
      <c r="P10" s="110"/>
      <c r="Q10" s="110"/>
      <c r="R10" s="110"/>
    </row>
    <row r="11" spans="1:18" s="44" customFormat="1" ht="15" customHeight="1">
      <c r="A11" s="57" t="s">
        <v>9</v>
      </c>
      <c r="B11" s="18">
        <v>16097.35</v>
      </c>
      <c r="C11" s="18">
        <v>2362.3</v>
      </c>
      <c r="D11" s="18">
        <v>1577.43</v>
      </c>
      <c r="E11" s="18">
        <v>12157.62</v>
      </c>
      <c r="F11" s="18"/>
      <c r="G11" s="59"/>
      <c r="H11" s="86"/>
      <c r="I11" s="86"/>
      <c r="J11" s="86"/>
      <c r="K11" s="86"/>
      <c r="L11" s="86"/>
      <c r="M11" s="86"/>
      <c r="N11" s="110"/>
      <c r="O11" s="110"/>
      <c r="P11" s="110"/>
      <c r="Q11" s="110"/>
      <c r="R11" s="110"/>
    </row>
    <row r="12" spans="1:18" s="44" customFormat="1" ht="15" customHeight="1">
      <c r="A12" s="57" t="s">
        <v>10</v>
      </c>
      <c r="B12" s="18">
        <v>67109.99</v>
      </c>
      <c r="C12" s="18">
        <v>9574.59</v>
      </c>
      <c r="D12" s="18">
        <v>4864.93</v>
      </c>
      <c r="E12" s="18">
        <v>52670.47</v>
      </c>
      <c r="F12" s="18"/>
      <c r="G12" s="59"/>
      <c r="H12" s="86"/>
      <c r="I12" s="86"/>
      <c r="J12" s="86"/>
      <c r="K12" s="86"/>
      <c r="L12" s="86"/>
      <c r="M12" s="86"/>
      <c r="N12" s="110"/>
      <c r="O12" s="110"/>
      <c r="P12" s="110"/>
      <c r="Q12" s="110"/>
      <c r="R12" s="110"/>
    </row>
    <row r="13" spans="1:18" s="44" customFormat="1" ht="15" customHeight="1">
      <c r="A13" s="57" t="s">
        <v>11</v>
      </c>
      <c r="B13" s="18">
        <v>46744.62</v>
      </c>
      <c r="C13" s="18">
        <v>7093.76</v>
      </c>
      <c r="D13" s="18">
        <v>4337.51</v>
      </c>
      <c r="E13" s="18">
        <v>35313.35</v>
      </c>
      <c r="F13" s="18"/>
      <c r="G13" s="59"/>
      <c r="H13" s="86"/>
      <c r="I13" s="86"/>
      <c r="J13" s="86"/>
      <c r="K13" s="86"/>
      <c r="L13" s="86"/>
      <c r="M13" s="86"/>
      <c r="N13" s="110"/>
      <c r="O13" s="110"/>
      <c r="P13" s="110"/>
      <c r="Q13" s="110"/>
      <c r="R13" s="110"/>
    </row>
    <row r="14" spans="1:18" s="44" customFormat="1" ht="15" customHeight="1">
      <c r="A14" s="57" t="s">
        <v>12</v>
      </c>
      <c r="B14" s="18">
        <v>57101.2</v>
      </c>
      <c r="C14" s="18">
        <v>8023.56</v>
      </c>
      <c r="D14" s="18">
        <v>4500.61</v>
      </c>
      <c r="E14" s="18">
        <v>44577.03</v>
      </c>
      <c r="F14" s="18"/>
      <c r="G14" s="59"/>
      <c r="H14" s="86"/>
      <c r="I14" s="86"/>
      <c r="J14" s="86"/>
      <c r="K14" s="86"/>
      <c r="L14" s="86"/>
      <c r="M14" s="86"/>
      <c r="N14" s="110"/>
      <c r="O14" s="110"/>
      <c r="P14" s="110"/>
      <c r="Q14" s="110"/>
      <c r="R14" s="110"/>
    </row>
    <row r="15" spans="1:18" s="44" customFormat="1" ht="15" customHeight="1">
      <c r="A15" s="57" t="s">
        <v>13</v>
      </c>
      <c r="B15" s="18">
        <v>17543.8</v>
      </c>
      <c r="C15" s="18">
        <v>2323.45</v>
      </c>
      <c r="D15" s="18">
        <v>1273.19</v>
      </c>
      <c r="E15" s="18">
        <v>13947.16</v>
      </c>
      <c r="F15" s="18"/>
      <c r="G15" s="59"/>
      <c r="H15" s="86"/>
      <c r="I15" s="86"/>
      <c r="J15" s="86"/>
      <c r="K15" s="86"/>
      <c r="L15" s="86"/>
      <c r="M15" s="86"/>
      <c r="N15" s="110"/>
      <c r="O15" s="110"/>
      <c r="P15" s="110"/>
      <c r="Q15" s="110"/>
      <c r="R15" s="110"/>
    </row>
    <row r="16" spans="1:18" s="44" customFormat="1" ht="54.75" customHeight="1">
      <c r="A16" s="104" t="s">
        <v>72</v>
      </c>
      <c r="B16" s="106">
        <v>28837.16</v>
      </c>
      <c r="C16" s="106">
        <v>4222.28</v>
      </c>
      <c r="D16" s="106">
        <v>1142.24</v>
      </c>
      <c r="E16" s="106">
        <v>23472.64</v>
      </c>
      <c r="F16" s="18"/>
      <c r="G16" s="59"/>
      <c r="H16" s="86"/>
      <c r="I16" s="107"/>
      <c r="J16" s="107"/>
      <c r="K16" s="111"/>
      <c r="L16" s="86"/>
      <c r="M16" s="86"/>
      <c r="N16" s="110"/>
      <c r="O16" s="110"/>
      <c r="P16" s="110"/>
      <c r="Q16" s="110"/>
      <c r="R16" s="110"/>
    </row>
    <row r="17" spans="1:18" s="44" customFormat="1" ht="15" customHeight="1">
      <c r="A17" s="121" t="s">
        <v>6</v>
      </c>
      <c r="B17" s="18">
        <v>6241.31</v>
      </c>
      <c r="C17" s="18">
        <v>1562.84</v>
      </c>
      <c r="D17" s="18">
        <v>272.97</v>
      </c>
      <c r="E17" s="18">
        <v>4405.5</v>
      </c>
      <c r="F17" s="18"/>
      <c r="G17" s="59"/>
      <c r="H17" s="86"/>
      <c r="I17" s="108"/>
      <c r="J17" s="109"/>
      <c r="K17" s="112"/>
      <c r="L17" s="86"/>
      <c r="M17" s="86"/>
      <c r="N17" s="110"/>
      <c r="O17" s="110"/>
      <c r="P17" s="110"/>
      <c r="Q17" s="110"/>
      <c r="R17" s="110"/>
    </row>
    <row r="18" spans="1:18" s="44" customFormat="1" ht="15" customHeight="1">
      <c r="A18" s="121" t="s">
        <v>7</v>
      </c>
      <c r="B18" s="18">
        <v>8109.84</v>
      </c>
      <c r="C18" s="18">
        <v>1273.58</v>
      </c>
      <c r="D18" s="18">
        <v>505.67</v>
      </c>
      <c r="E18" s="18">
        <v>6330.59</v>
      </c>
      <c r="F18" s="18"/>
      <c r="G18" s="59"/>
      <c r="H18" s="86"/>
      <c r="I18" s="108"/>
      <c r="J18" s="109"/>
      <c r="K18" s="112"/>
      <c r="L18" s="86"/>
      <c r="M18" s="86"/>
      <c r="N18" s="110"/>
      <c r="O18" s="110"/>
      <c r="P18" s="110"/>
      <c r="Q18" s="110"/>
      <c r="R18" s="110"/>
    </row>
    <row r="19" spans="1:18" s="44" customFormat="1" ht="15" customHeight="1">
      <c r="A19" s="121" t="s">
        <v>8</v>
      </c>
      <c r="B19" s="18">
        <v>5120.9</v>
      </c>
      <c r="C19" s="18">
        <v>507.38</v>
      </c>
      <c r="D19" s="18">
        <v>120.17</v>
      </c>
      <c r="E19" s="18">
        <v>4493.35</v>
      </c>
      <c r="F19" s="18"/>
      <c r="G19" s="59"/>
      <c r="H19" s="86"/>
      <c r="I19" s="108"/>
      <c r="J19" s="109"/>
      <c r="K19" s="112"/>
      <c r="L19" s="86"/>
      <c r="M19" s="86"/>
      <c r="N19" s="110"/>
      <c r="O19" s="110"/>
      <c r="P19" s="110"/>
      <c r="Q19" s="110"/>
      <c r="R19" s="110"/>
    </row>
    <row r="20" spans="1:18" s="44" customFormat="1" ht="15" customHeight="1">
      <c r="A20" s="121" t="s">
        <v>9</v>
      </c>
      <c r="B20" s="18">
        <v>4214.1</v>
      </c>
      <c r="C20" s="18">
        <v>657.98</v>
      </c>
      <c r="D20" s="18">
        <v>64.55</v>
      </c>
      <c r="E20" s="18">
        <v>3491.57</v>
      </c>
      <c r="F20" s="18"/>
      <c r="G20" s="59"/>
      <c r="H20" s="86"/>
      <c r="I20" s="113"/>
      <c r="J20" s="113"/>
      <c r="K20" s="112"/>
      <c r="L20" s="86"/>
      <c r="M20" s="86"/>
      <c r="N20" s="110"/>
      <c r="O20" s="110"/>
      <c r="P20" s="110"/>
      <c r="Q20" s="110"/>
      <c r="R20" s="110"/>
    </row>
    <row r="21" spans="1:18" s="44" customFormat="1" ht="15" customHeight="1">
      <c r="A21" s="121" t="s">
        <v>10</v>
      </c>
      <c r="B21" s="18">
        <v>21609.82</v>
      </c>
      <c r="C21" s="18">
        <v>3062.94</v>
      </c>
      <c r="D21" s="18">
        <v>600.48</v>
      </c>
      <c r="E21" s="18">
        <v>17946.4</v>
      </c>
      <c r="F21" s="37"/>
      <c r="G21" s="59"/>
      <c r="H21" s="114"/>
      <c r="I21" s="113"/>
      <c r="J21" s="113"/>
      <c r="K21" s="112"/>
      <c r="L21" s="115"/>
      <c r="M21" s="115"/>
      <c r="N21" s="110"/>
      <c r="O21" s="110"/>
      <c r="P21" s="110"/>
      <c r="Q21" s="110"/>
      <c r="R21" s="110"/>
    </row>
    <row r="22" spans="1:18" s="44" customFormat="1" ht="15" customHeight="1">
      <c r="A22" s="121" t="s">
        <v>11</v>
      </c>
      <c r="B22" s="18">
        <v>13583.25</v>
      </c>
      <c r="C22" s="18">
        <v>2013.49</v>
      </c>
      <c r="D22" s="18">
        <v>374.87</v>
      </c>
      <c r="E22" s="18">
        <v>11194.89</v>
      </c>
      <c r="F22" s="37"/>
      <c r="G22" s="59"/>
      <c r="H22" s="114"/>
      <c r="I22" s="113"/>
      <c r="J22" s="113"/>
      <c r="K22" s="112"/>
      <c r="L22" s="115"/>
      <c r="M22" s="115"/>
      <c r="N22" s="110"/>
      <c r="O22" s="110"/>
      <c r="P22" s="110"/>
      <c r="Q22" s="110"/>
      <c r="R22" s="110"/>
    </row>
    <row r="23" spans="1:18" s="67" customFormat="1" ht="15" customHeight="1">
      <c r="A23" s="121" t="s">
        <v>12</v>
      </c>
      <c r="B23" s="18">
        <v>17944.77</v>
      </c>
      <c r="C23" s="18">
        <v>2419.03</v>
      </c>
      <c r="D23" s="18">
        <v>345.23</v>
      </c>
      <c r="E23" s="18">
        <v>15180.51</v>
      </c>
      <c r="F23" s="37"/>
      <c r="G23" s="59"/>
      <c r="H23" s="86"/>
      <c r="I23" s="113"/>
      <c r="J23" s="113"/>
      <c r="K23" s="112"/>
      <c r="L23" s="115"/>
      <c r="M23" s="115"/>
      <c r="N23" s="116"/>
      <c r="O23" s="116"/>
      <c r="P23" s="116"/>
      <c r="Q23" s="116"/>
      <c r="R23" s="116"/>
    </row>
    <row r="24" spans="1:18" s="67" customFormat="1" ht="15" customHeight="1">
      <c r="A24" s="122" t="s">
        <v>13</v>
      </c>
      <c r="B24" s="25">
        <v>5504.95</v>
      </c>
      <c r="C24" s="25">
        <v>722.99</v>
      </c>
      <c r="D24" s="25">
        <v>95.17</v>
      </c>
      <c r="E24" s="25">
        <v>4686.79</v>
      </c>
      <c r="F24" s="37"/>
      <c r="G24" s="59"/>
      <c r="H24" s="86"/>
      <c r="I24" s="113"/>
      <c r="J24" s="113"/>
      <c r="K24" s="112"/>
      <c r="L24" s="115"/>
      <c r="M24" s="115"/>
      <c r="N24" s="116"/>
      <c r="O24" s="116"/>
      <c r="P24" s="116"/>
      <c r="Q24" s="116"/>
      <c r="R24" s="116"/>
    </row>
    <row r="25" spans="1:13" ht="22.5" customHeight="1">
      <c r="A25" s="240" t="s">
        <v>5</v>
      </c>
      <c r="B25" s="240"/>
      <c r="C25" s="240"/>
      <c r="D25" s="240"/>
      <c r="E25" s="240"/>
      <c r="F25" s="26"/>
      <c r="G25" s="70"/>
      <c r="H25" s="129"/>
      <c r="I25" s="130"/>
      <c r="J25" s="113"/>
      <c r="K25" s="112"/>
      <c r="L25" s="82"/>
      <c r="M25" s="82"/>
    </row>
    <row r="26" spans="1:11" ht="15" customHeight="1">
      <c r="A26" s="27" t="s">
        <v>0</v>
      </c>
      <c r="B26" s="28"/>
      <c r="C26" s="18"/>
      <c r="D26" s="28"/>
      <c r="G26" s="100"/>
      <c r="H26" s="129"/>
      <c r="I26" s="130"/>
      <c r="J26" s="113"/>
      <c r="K26" s="112"/>
    </row>
    <row r="27" spans="1:13" s="41" customFormat="1" ht="30" customHeight="1">
      <c r="A27" s="40"/>
      <c r="C27" s="42"/>
      <c r="D27" s="43"/>
      <c r="E27" s="4"/>
      <c r="F27" s="4"/>
      <c r="G27" s="57"/>
      <c r="H27" s="121" t="s">
        <v>10</v>
      </c>
      <c r="I27" s="130">
        <v>0.32200600834540427</v>
      </c>
      <c r="J27" s="113"/>
      <c r="K27" s="112"/>
      <c r="L27" s="4"/>
      <c r="M27" s="4"/>
    </row>
    <row r="28" spans="1:11" ht="39" customHeight="1">
      <c r="A28" s="12"/>
      <c r="B28" s="13"/>
      <c r="C28" s="13"/>
      <c r="D28" s="13"/>
      <c r="G28" s="57"/>
      <c r="H28" s="121" t="s">
        <v>12</v>
      </c>
      <c r="I28" s="130">
        <v>0.31426257241529076</v>
      </c>
      <c r="J28" s="113"/>
      <c r="K28" s="112"/>
    </row>
    <row r="29" spans="1:11" ht="15" customHeight="1">
      <c r="A29" s="17"/>
      <c r="B29" s="18"/>
      <c r="C29" s="19"/>
      <c r="D29" s="19"/>
      <c r="G29" s="57"/>
      <c r="H29" s="121" t="s">
        <v>13</v>
      </c>
      <c r="I29" s="130">
        <v>0.31378321686293736</v>
      </c>
      <c r="J29" s="113"/>
      <c r="K29" s="112"/>
    </row>
    <row r="30" spans="1:11" ht="15" customHeight="1">
      <c r="A30" s="20"/>
      <c r="B30" s="18"/>
      <c r="C30" s="19"/>
      <c r="D30" s="19"/>
      <c r="G30" s="57"/>
      <c r="H30" s="121" t="s">
        <v>11</v>
      </c>
      <c r="I30" s="130">
        <v>0.290584242635837</v>
      </c>
      <c r="J30" s="113"/>
      <c r="K30" s="112"/>
    </row>
    <row r="31" spans="1:11" ht="15" customHeight="1">
      <c r="A31" s="21"/>
      <c r="B31" s="18"/>
      <c r="C31" s="19"/>
      <c r="D31" s="19"/>
      <c r="G31" s="57"/>
      <c r="H31" s="121" t="s">
        <v>8</v>
      </c>
      <c r="I31" s="130">
        <v>0.29024023360232515</v>
      </c>
      <c r="J31" s="113"/>
      <c r="K31" s="112"/>
    </row>
    <row r="32" spans="1:11" ht="15" customHeight="1">
      <c r="A32" s="21"/>
      <c r="B32" s="18"/>
      <c r="C32" s="22"/>
      <c r="D32" s="22"/>
      <c r="G32" s="57"/>
      <c r="H32" s="121" t="s">
        <v>9</v>
      </c>
      <c r="I32" s="130">
        <v>0.26178843101504284</v>
      </c>
      <c r="J32" s="113"/>
      <c r="K32" s="112"/>
    </row>
    <row r="33" spans="1:11" ht="15" customHeight="1">
      <c r="A33" s="20"/>
      <c r="B33" s="18"/>
      <c r="C33" s="22"/>
      <c r="D33" s="22"/>
      <c r="G33" s="57"/>
      <c r="H33" s="121" t="s">
        <v>6</v>
      </c>
      <c r="I33" s="130">
        <v>0.2486683695281034</v>
      </c>
      <c r="J33" s="113"/>
      <c r="K33" s="112"/>
    </row>
    <row r="34" spans="1:11" ht="15.75" customHeight="1">
      <c r="A34" s="21"/>
      <c r="B34" s="18"/>
      <c r="C34" s="22"/>
      <c r="D34" s="22"/>
      <c r="G34" s="57"/>
      <c r="H34" s="122" t="s">
        <v>7</v>
      </c>
      <c r="I34" s="130">
        <v>0.2481582074974021</v>
      </c>
      <c r="J34" s="113"/>
      <c r="K34" s="112"/>
    </row>
    <row r="35" spans="1:11" ht="15" customHeight="1">
      <c r="A35" s="21"/>
      <c r="B35" s="18"/>
      <c r="C35" s="22"/>
      <c r="D35" s="22"/>
      <c r="G35" s="68"/>
      <c r="H35" s="19"/>
      <c r="I35" s="113"/>
      <c r="J35" s="113"/>
      <c r="K35" s="112"/>
    </row>
    <row r="36" spans="1:11" ht="15" customHeight="1">
      <c r="A36" s="21"/>
      <c r="B36" s="18"/>
      <c r="C36" s="22"/>
      <c r="D36" s="22"/>
      <c r="G36" s="38"/>
      <c r="H36" s="39"/>
      <c r="I36" s="38"/>
      <c r="J36" s="38"/>
      <c r="K36" s="38"/>
    </row>
    <row r="37" spans="1:11" ht="12.75">
      <c r="A37" s="30"/>
      <c r="B37" s="30"/>
      <c r="C37" s="30"/>
      <c r="D37" s="30"/>
      <c r="G37" s="38"/>
      <c r="H37" s="38"/>
      <c r="I37" s="38"/>
      <c r="J37" s="38"/>
      <c r="K37" s="38"/>
    </row>
    <row r="38" spans="1:11" ht="12.75">
      <c r="A38" s="30"/>
      <c r="B38" s="30"/>
      <c r="C38" s="30"/>
      <c r="D38" s="30"/>
      <c r="G38" s="38"/>
      <c r="H38" s="38"/>
      <c r="I38" s="38"/>
      <c r="J38" s="38"/>
      <c r="K38" s="38"/>
    </row>
    <row r="39" spans="1:11" ht="12.75">
      <c r="A39" s="30"/>
      <c r="B39" s="30"/>
      <c r="C39" s="30"/>
      <c r="D39" s="30"/>
      <c r="G39" s="38"/>
      <c r="H39" s="38"/>
      <c r="I39" s="38"/>
      <c r="J39" s="38"/>
      <c r="K39" s="38"/>
    </row>
    <row r="40" spans="1:11" ht="12.75">
      <c r="A40" s="30"/>
      <c r="B40" s="30"/>
      <c r="C40" s="30"/>
      <c r="D40" s="30"/>
      <c r="G40" s="38"/>
      <c r="H40" s="38"/>
      <c r="I40" s="38"/>
      <c r="J40" s="38"/>
      <c r="K40" s="38"/>
    </row>
    <row r="41" spans="1:11" ht="12.75">
      <c r="A41" s="30"/>
      <c r="B41" s="30"/>
      <c r="C41" s="30"/>
      <c r="D41" s="30"/>
      <c r="G41" s="38"/>
      <c r="H41" s="38"/>
      <c r="I41" s="38"/>
      <c r="J41" s="38"/>
      <c r="K41" s="38"/>
    </row>
    <row r="42" spans="1:11" ht="12.75">
      <c r="A42" s="30"/>
      <c r="B42" s="30"/>
      <c r="C42" s="30"/>
      <c r="D42" s="30"/>
      <c r="G42" s="38"/>
      <c r="H42" s="38"/>
      <c r="I42" s="38"/>
      <c r="J42" s="38"/>
      <c r="K42" s="38"/>
    </row>
    <row r="43" spans="1:11" ht="12.75">
      <c r="A43" s="30"/>
      <c r="B43" s="30"/>
      <c r="C43" s="30"/>
      <c r="D43" s="30"/>
      <c r="G43" s="38"/>
      <c r="H43" s="38"/>
      <c r="I43" s="38"/>
      <c r="J43" s="38"/>
      <c r="K43" s="38"/>
    </row>
    <row r="44" spans="1:11" ht="12.75">
      <c r="A44" s="30"/>
      <c r="B44" s="30"/>
      <c r="C44" s="30"/>
      <c r="D44" s="30"/>
      <c r="G44" s="38"/>
      <c r="H44" s="38"/>
      <c r="I44" s="38"/>
      <c r="J44" s="38"/>
      <c r="K44" s="38"/>
    </row>
    <row r="45" spans="1:11" ht="12.75">
      <c r="A45" s="30"/>
      <c r="B45" s="30"/>
      <c r="C45" s="30"/>
      <c r="D45" s="30"/>
      <c r="G45" s="38"/>
      <c r="H45" s="38"/>
      <c r="I45" s="38"/>
      <c r="J45" s="38"/>
      <c r="K45" s="38"/>
    </row>
    <row r="46" spans="7:11" ht="12.75">
      <c r="G46" s="38"/>
      <c r="H46" s="38"/>
      <c r="I46" s="38"/>
      <c r="J46" s="38"/>
      <c r="K46" s="38"/>
    </row>
    <row r="47" spans="7:11" ht="12.75">
      <c r="G47" s="38"/>
      <c r="H47" s="38"/>
      <c r="I47" s="38"/>
      <c r="J47" s="38"/>
      <c r="K47" s="38"/>
    </row>
    <row r="48" spans="7:11" ht="12.75">
      <c r="G48" s="38"/>
      <c r="H48" s="38"/>
      <c r="I48" s="38"/>
      <c r="J48" s="38"/>
      <c r="K48" s="38"/>
    </row>
    <row r="49" spans="7:11" ht="12.75">
      <c r="G49" s="38"/>
      <c r="H49" s="38"/>
      <c r="I49" s="38"/>
      <c r="J49" s="38"/>
      <c r="K49" s="38"/>
    </row>
    <row r="50" spans="7:11" ht="12.75">
      <c r="G50" s="38"/>
      <c r="H50" s="38"/>
      <c r="I50" s="38"/>
      <c r="J50" s="38"/>
      <c r="K50" s="38"/>
    </row>
    <row r="51" spans="7:11" ht="12.75">
      <c r="G51" s="38"/>
      <c r="H51" s="38"/>
      <c r="I51" s="38"/>
      <c r="J51" s="38"/>
      <c r="K51" s="38"/>
    </row>
  </sheetData>
  <mergeCells count="3">
    <mergeCell ref="A3:E3"/>
    <mergeCell ref="A25:E25"/>
    <mergeCell ref="H7:M7"/>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14.xml><?xml version="1.0" encoding="utf-8"?>
<worksheet xmlns="http://schemas.openxmlformats.org/spreadsheetml/2006/main" xmlns:r="http://schemas.openxmlformats.org/officeDocument/2006/relationships">
  <sheetPr codeName="Hoja36">
    <tabColor indexed="24"/>
  </sheetPr>
  <dimension ref="A1:R53"/>
  <sheetViews>
    <sheetView showGridLines="0" view="pageBreakPreview" zoomScaleSheetLayoutView="100" workbookViewId="0" topLeftCell="A1">
      <selection activeCell="A1" sqref="A1:H1"/>
    </sheetView>
  </sheetViews>
  <sheetFormatPr defaultColWidth="11.421875" defaultRowHeight="12"/>
  <cols>
    <col min="1" max="1" width="52.7109375" style="2" customWidth="1"/>
    <col min="2" max="2" width="12.00390625" style="2" customWidth="1"/>
    <col min="3" max="4" width="11.00390625" style="2" customWidth="1"/>
    <col min="5" max="5" width="12.7109375" style="3" customWidth="1"/>
    <col min="6" max="6" width="0.2890625" style="4" customWidth="1"/>
    <col min="7" max="7" width="16.140625" style="4" bestFit="1" customWidth="1"/>
    <col min="8" max="8" width="16.140625" style="4" customWidth="1"/>
    <col min="9" max="11" width="13.00390625" style="4" bestFit="1" customWidth="1"/>
    <col min="12" max="13" width="11.421875" style="3" customWidth="1"/>
    <col min="14" max="18" width="11.421875" style="30" customWidth="1"/>
    <col min="19" max="16384" width="11.421875" style="2" customWidth="1"/>
  </cols>
  <sheetData>
    <row r="1" spans="1:13" ht="19.5" customHeight="1">
      <c r="A1" s="1" t="s">
        <v>14</v>
      </c>
      <c r="G1" s="123"/>
      <c r="H1" s="123"/>
      <c r="I1" s="75"/>
      <c r="J1" s="82"/>
      <c r="K1" s="82"/>
      <c r="L1" s="82"/>
      <c r="M1" s="82"/>
    </row>
    <row r="2" spans="1:13" ht="19.5" customHeight="1">
      <c r="A2" s="1"/>
      <c r="G2" s="124"/>
      <c r="H2" s="125"/>
      <c r="I2" s="77"/>
      <c r="J2" s="82"/>
      <c r="K2" s="82"/>
      <c r="L2" s="82"/>
      <c r="M2" s="82"/>
    </row>
    <row r="3" spans="1:13" ht="99.75" customHeight="1">
      <c r="A3" s="238" t="s">
        <v>73</v>
      </c>
      <c r="B3" s="238"/>
      <c r="C3" s="238"/>
      <c r="D3" s="238"/>
      <c r="E3" s="238"/>
      <c r="F3" s="32"/>
      <c r="G3" s="124"/>
      <c r="H3" s="126"/>
      <c r="I3" s="126"/>
      <c r="J3" s="82"/>
      <c r="K3" s="82"/>
      <c r="L3" s="82"/>
      <c r="M3" s="82"/>
    </row>
    <row r="4" spans="1:18" s="8" customFormat="1" ht="18" customHeight="1">
      <c r="A4" s="5" t="s">
        <v>20</v>
      </c>
      <c r="B4" s="6"/>
      <c r="C4" s="6"/>
      <c r="D4" s="6"/>
      <c r="E4" s="31"/>
      <c r="F4" s="7"/>
      <c r="G4" s="124"/>
      <c r="H4" s="127"/>
      <c r="I4" s="128"/>
      <c r="J4" s="82"/>
      <c r="K4" s="82"/>
      <c r="L4" s="82"/>
      <c r="M4" s="82"/>
      <c r="N4" s="94"/>
      <c r="O4" s="94"/>
      <c r="P4" s="94"/>
      <c r="Q4" s="94"/>
      <c r="R4" s="94"/>
    </row>
    <row r="5" spans="1:18" s="14" customFormat="1" ht="30" customHeight="1">
      <c r="A5" s="9"/>
      <c r="B5" s="10" t="s">
        <v>1</v>
      </c>
      <c r="C5" s="10" t="s">
        <v>2</v>
      </c>
      <c r="D5" s="10" t="s">
        <v>3</v>
      </c>
      <c r="E5" s="10" t="s">
        <v>4</v>
      </c>
      <c r="F5" s="13"/>
      <c r="G5" s="11"/>
      <c r="H5" s="127"/>
      <c r="I5" s="128"/>
      <c r="J5" s="78"/>
      <c r="K5" s="78"/>
      <c r="L5" s="78"/>
      <c r="M5" s="78"/>
      <c r="N5" s="96"/>
      <c r="O5" s="96"/>
      <c r="P5" s="96"/>
      <c r="Q5" s="96"/>
      <c r="R5" s="96"/>
    </row>
    <row r="6" spans="1:18" s="14" customFormat="1" ht="19.5" customHeight="1">
      <c r="A6" s="15" t="s">
        <v>15</v>
      </c>
      <c r="B6" s="16">
        <v>488970.64</v>
      </c>
      <c r="C6" s="16">
        <v>82636.66999999991</v>
      </c>
      <c r="D6" s="16">
        <v>54713.8999999999</v>
      </c>
      <c r="E6" s="16">
        <v>351620.07</v>
      </c>
      <c r="F6" s="35"/>
      <c r="G6" s="53"/>
      <c r="H6" s="127"/>
      <c r="I6" s="128"/>
      <c r="J6" s="85"/>
      <c r="K6" s="85"/>
      <c r="L6" s="85"/>
      <c r="M6" s="85"/>
      <c r="N6" s="96"/>
      <c r="O6" s="96"/>
      <c r="P6" s="96"/>
      <c r="Q6" s="96"/>
      <c r="R6" s="96"/>
    </row>
    <row r="7" spans="1:18" s="14" customFormat="1" ht="24.75" customHeight="1">
      <c r="A7" s="103" t="s">
        <v>26</v>
      </c>
      <c r="B7" s="63">
        <v>95377.47</v>
      </c>
      <c r="C7" s="63">
        <v>14048.46</v>
      </c>
      <c r="D7" s="63">
        <v>8262.17</v>
      </c>
      <c r="E7" s="63">
        <v>73066.84</v>
      </c>
      <c r="F7" s="63">
        <v>0</v>
      </c>
      <c r="G7" s="58"/>
      <c r="H7" s="241"/>
      <c r="I7" s="241"/>
      <c r="J7" s="241"/>
      <c r="K7" s="241"/>
      <c r="L7" s="241"/>
      <c r="M7" s="241"/>
      <c r="N7" s="96"/>
      <c r="O7" s="96"/>
      <c r="P7" s="96"/>
      <c r="Q7" s="96"/>
      <c r="R7" s="96"/>
    </row>
    <row r="8" spans="1:18" s="44" customFormat="1" ht="15" customHeight="1">
      <c r="A8" s="57" t="s">
        <v>27</v>
      </c>
      <c r="B8" s="18">
        <v>20392.09</v>
      </c>
      <c r="C8" s="18">
        <v>2615.69</v>
      </c>
      <c r="D8" s="18">
        <v>1784.96</v>
      </c>
      <c r="E8" s="18">
        <v>15991.44</v>
      </c>
      <c r="F8" s="18"/>
      <c r="G8" s="59"/>
      <c r="H8" s="86"/>
      <c r="I8" s="86"/>
      <c r="J8" s="86"/>
      <c r="K8" s="86"/>
      <c r="L8" s="86"/>
      <c r="M8" s="86"/>
      <c r="N8" s="110"/>
      <c r="O8" s="110"/>
      <c r="P8" s="110"/>
      <c r="Q8" s="110"/>
      <c r="R8" s="110"/>
    </row>
    <row r="9" spans="1:18" s="44" customFormat="1" ht="15" customHeight="1">
      <c r="A9" s="57" t="s">
        <v>28</v>
      </c>
      <c r="B9" s="18">
        <v>21992.56</v>
      </c>
      <c r="C9" s="18">
        <v>2908.15</v>
      </c>
      <c r="D9" s="18">
        <v>2288.18</v>
      </c>
      <c r="E9" s="18">
        <v>16796.23</v>
      </c>
      <c r="F9" s="18"/>
      <c r="G9" s="59"/>
      <c r="H9" s="86"/>
      <c r="I9" s="86"/>
      <c r="J9" s="86"/>
      <c r="K9" s="86"/>
      <c r="L9" s="86"/>
      <c r="M9" s="86"/>
      <c r="N9" s="110"/>
      <c r="O9" s="110"/>
      <c r="P9" s="110"/>
      <c r="Q9" s="110"/>
      <c r="R9" s="110"/>
    </row>
    <row r="10" spans="1:18" s="44" customFormat="1" ht="15" customHeight="1">
      <c r="A10" s="57" t="s">
        <v>144</v>
      </c>
      <c r="B10" s="18">
        <v>29701.32</v>
      </c>
      <c r="C10" s="18">
        <v>3860.33</v>
      </c>
      <c r="D10" s="18">
        <v>2981.11</v>
      </c>
      <c r="E10" s="18">
        <v>22859.88</v>
      </c>
      <c r="F10" s="18"/>
      <c r="G10" s="126"/>
      <c r="H10" s="126"/>
      <c r="I10" s="86"/>
      <c r="J10" s="86"/>
      <c r="K10" s="86"/>
      <c r="L10" s="86"/>
      <c r="M10" s="86"/>
      <c r="N10" s="110"/>
      <c r="O10" s="110"/>
      <c r="P10" s="110"/>
      <c r="Q10" s="110"/>
      <c r="R10" s="110"/>
    </row>
    <row r="11" spans="1:18" s="44" customFormat="1" ht="15" customHeight="1">
      <c r="A11" s="57" t="s">
        <v>29</v>
      </c>
      <c r="B11" s="18">
        <v>1679.74</v>
      </c>
      <c r="C11" s="18">
        <v>281.76</v>
      </c>
      <c r="D11" s="18">
        <v>149.03</v>
      </c>
      <c r="E11" s="18">
        <v>1248.95</v>
      </c>
      <c r="F11" s="18"/>
      <c r="G11" s="127"/>
      <c r="H11" s="128"/>
      <c r="I11" s="86"/>
      <c r="J11" s="86"/>
      <c r="K11" s="86"/>
      <c r="L11" s="86"/>
      <c r="M11" s="86"/>
      <c r="N11" s="110"/>
      <c r="O11" s="110"/>
      <c r="P11" s="110"/>
      <c r="Q11" s="110"/>
      <c r="R11" s="110"/>
    </row>
    <row r="12" spans="1:18" s="44" customFormat="1" ht="15" customHeight="1">
      <c r="A12" s="57" t="s">
        <v>30</v>
      </c>
      <c r="B12" s="18">
        <v>38821.32</v>
      </c>
      <c r="C12" s="18">
        <v>4760.79</v>
      </c>
      <c r="D12" s="18">
        <v>2416.88</v>
      </c>
      <c r="E12" s="18">
        <v>31643.65</v>
      </c>
      <c r="F12" s="18"/>
      <c r="G12" s="127"/>
      <c r="H12" s="128"/>
      <c r="I12" s="86"/>
      <c r="J12" s="86"/>
      <c r="K12" s="86"/>
      <c r="L12" s="86"/>
      <c r="M12" s="86"/>
      <c r="N12" s="110"/>
      <c r="O12" s="110"/>
      <c r="P12" s="110"/>
      <c r="Q12" s="110"/>
      <c r="R12" s="110"/>
    </row>
    <row r="13" spans="1:18" s="44" customFormat="1" ht="15" customHeight="1">
      <c r="A13" s="57" t="s">
        <v>31</v>
      </c>
      <c r="B13" s="18">
        <v>14131.68</v>
      </c>
      <c r="C13" s="18">
        <v>1736.82</v>
      </c>
      <c r="D13" s="18">
        <v>950.74</v>
      </c>
      <c r="E13" s="18">
        <v>11444.12</v>
      </c>
      <c r="F13" s="18"/>
      <c r="G13" s="127"/>
      <c r="H13" s="128"/>
      <c r="I13" s="86"/>
      <c r="J13" s="86"/>
      <c r="K13" s="86"/>
      <c r="L13" s="86"/>
      <c r="M13" s="86"/>
      <c r="N13" s="110"/>
      <c r="O13" s="110"/>
      <c r="P13" s="110"/>
      <c r="Q13" s="110"/>
      <c r="R13" s="110"/>
    </row>
    <row r="14" spans="1:18" s="44" customFormat="1" ht="15" customHeight="1">
      <c r="A14" s="57" t="s">
        <v>32</v>
      </c>
      <c r="B14" s="18">
        <v>16446.42</v>
      </c>
      <c r="C14" s="18">
        <v>1425.53</v>
      </c>
      <c r="D14" s="18">
        <v>838.24</v>
      </c>
      <c r="E14" s="18">
        <v>14182.65</v>
      </c>
      <c r="F14" s="18"/>
      <c r="G14" s="59"/>
      <c r="H14" s="86"/>
      <c r="I14" s="86"/>
      <c r="J14" s="86"/>
      <c r="K14" s="86"/>
      <c r="L14" s="86"/>
      <c r="M14" s="86"/>
      <c r="N14" s="110"/>
      <c r="O14" s="110"/>
      <c r="P14" s="110"/>
      <c r="Q14" s="110"/>
      <c r="R14" s="110"/>
    </row>
    <row r="15" spans="1:18" s="44" customFormat="1" ht="15" customHeight="1">
      <c r="A15" s="57" t="s">
        <v>33</v>
      </c>
      <c r="B15" s="18">
        <v>8590.25</v>
      </c>
      <c r="C15" s="18">
        <v>1271.38</v>
      </c>
      <c r="D15" s="18">
        <v>1823.35</v>
      </c>
      <c r="E15" s="18">
        <v>5495.52</v>
      </c>
      <c r="F15" s="18"/>
      <c r="G15" s="59"/>
      <c r="H15" s="86"/>
      <c r="I15" s="86"/>
      <c r="J15" s="86"/>
      <c r="K15" s="86"/>
      <c r="L15" s="86"/>
      <c r="M15" s="86"/>
      <c r="N15" s="110"/>
      <c r="O15" s="110"/>
      <c r="P15" s="110"/>
      <c r="Q15" s="110"/>
      <c r="R15" s="110"/>
    </row>
    <row r="16" spans="1:18" s="44" customFormat="1" ht="53.25" customHeight="1">
      <c r="A16" s="104" t="s">
        <v>74</v>
      </c>
      <c r="B16" s="106">
        <v>28276.59</v>
      </c>
      <c r="C16" s="106">
        <v>3727.35</v>
      </c>
      <c r="D16" s="106">
        <v>1076.6</v>
      </c>
      <c r="E16" s="106">
        <v>23472.64</v>
      </c>
      <c r="F16" s="18"/>
      <c r="G16" s="59"/>
      <c r="H16" s="131"/>
      <c r="I16" s="131"/>
      <c r="J16" s="107"/>
      <c r="K16" s="111"/>
      <c r="L16" s="86"/>
      <c r="M16" s="86"/>
      <c r="N16" s="110"/>
      <c r="O16" s="110"/>
      <c r="P16" s="110"/>
      <c r="Q16" s="110"/>
      <c r="R16" s="110"/>
    </row>
    <row r="17" spans="1:18" s="44" customFormat="1" ht="15" customHeight="1">
      <c r="A17" s="100" t="s">
        <v>27</v>
      </c>
      <c r="B17" s="18">
        <v>5812.91</v>
      </c>
      <c r="C17" s="18">
        <v>765.89</v>
      </c>
      <c r="D17" s="18">
        <v>64.55</v>
      </c>
      <c r="E17" s="18">
        <v>4982.47</v>
      </c>
      <c r="F17" s="18"/>
      <c r="G17" s="59"/>
      <c r="H17" s="132"/>
      <c r="I17" s="133"/>
      <c r="J17" s="109"/>
      <c r="K17" s="112"/>
      <c r="L17" s="86"/>
      <c r="M17" s="86"/>
      <c r="N17" s="110"/>
      <c r="O17" s="110"/>
      <c r="P17" s="110"/>
      <c r="Q17" s="110"/>
      <c r="R17" s="110"/>
    </row>
    <row r="18" spans="1:18" s="44" customFormat="1" ht="15" customHeight="1">
      <c r="A18" s="100" t="s">
        <v>28</v>
      </c>
      <c r="B18" s="18">
        <v>5339.13</v>
      </c>
      <c r="C18" s="18">
        <v>1045.16</v>
      </c>
      <c r="D18" s="18">
        <v>272.97</v>
      </c>
      <c r="E18" s="18">
        <v>4021</v>
      </c>
      <c r="F18" s="18"/>
      <c r="G18" s="59"/>
      <c r="H18" s="132"/>
      <c r="I18" s="133"/>
      <c r="J18" s="109"/>
      <c r="K18" s="112"/>
      <c r="L18" s="86"/>
      <c r="M18" s="86"/>
      <c r="N18" s="110"/>
      <c r="O18" s="110"/>
      <c r="P18" s="110"/>
      <c r="Q18" s="110"/>
      <c r="R18" s="110"/>
    </row>
    <row r="19" spans="1:18" s="44" customFormat="1" ht="15" customHeight="1">
      <c r="A19" s="100" t="s">
        <v>144</v>
      </c>
      <c r="B19" s="18">
        <v>6704.87</v>
      </c>
      <c r="C19" s="18">
        <v>688.89</v>
      </c>
      <c r="D19" s="18">
        <v>441.94</v>
      </c>
      <c r="E19" s="18">
        <v>5574.04</v>
      </c>
      <c r="F19" s="18"/>
      <c r="G19" s="59"/>
      <c r="H19" s="132"/>
      <c r="I19" s="133"/>
      <c r="J19" s="109"/>
      <c r="K19" s="112"/>
      <c r="L19" s="86"/>
      <c r="M19" s="86"/>
      <c r="N19" s="110"/>
      <c r="O19" s="110"/>
      <c r="P19" s="110"/>
      <c r="Q19" s="110"/>
      <c r="R19" s="110"/>
    </row>
    <row r="20" spans="1:18" s="44" customFormat="1" ht="15" customHeight="1">
      <c r="A20" s="100" t="s">
        <v>29</v>
      </c>
      <c r="B20" s="18">
        <v>188.41</v>
      </c>
      <c r="C20" s="18">
        <v>59.23</v>
      </c>
      <c r="D20" s="18">
        <v>0</v>
      </c>
      <c r="E20" s="18">
        <v>129.18</v>
      </c>
      <c r="F20" s="18"/>
      <c r="G20" s="59"/>
      <c r="H20" s="132"/>
      <c r="I20" s="133"/>
      <c r="J20" s="113"/>
      <c r="K20" s="112"/>
      <c r="L20" s="86"/>
      <c r="M20" s="86"/>
      <c r="N20" s="110"/>
      <c r="O20" s="110"/>
      <c r="P20" s="110"/>
      <c r="Q20" s="110"/>
      <c r="R20" s="110"/>
    </row>
    <row r="21" spans="1:18" s="44" customFormat="1" ht="15" customHeight="1">
      <c r="A21" s="100" t="s">
        <v>30</v>
      </c>
      <c r="B21" s="18">
        <v>13881.49</v>
      </c>
      <c r="C21" s="18">
        <v>1476.18</v>
      </c>
      <c r="D21" s="18">
        <v>386.92</v>
      </c>
      <c r="E21" s="18">
        <v>12018.39</v>
      </c>
      <c r="F21" s="37"/>
      <c r="G21" s="59"/>
      <c r="H21" s="86"/>
      <c r="I21" s="113"/>
      <c r="J21" s="113"/>
      <c r="K21" s="112"/>
      <c r="L21" s="115"/>
      <c r="M21" s="115"/>
      <c r="N21" s="110"/>
      <c r="O21" s="110"/>
      <c r="P21" s="110"/>
      <c r="Q21" s="110"/>
      <c r="R21" s="110"/>
    </row>
    <row r="22" spans="1:18" s="44" customFormat="1" ht="15" customHeight="1">
      <c r="A22" s="100" t="s">
        <v>31</v>
      </c>
      <c r="B22" s="18">
        <v>3938.75</v>
      </c>
      <c r="C22" s="18">
        <v>610.2</v>
      </c>
      <c r="D22" s="18">
        <v>91.48</v>
      </c>
      <c r="E22" s="18">
        <v>3237.07</v>
      </c>
      <c r="F22" s="37"/>
      <c r="G22" s="59"/>
      <c r="H22" s="114"/>
      <c r="I22" s="113"/>
      <c r="J22" s="113"/>
      <c r="K22" s="112"/>
      <c r="L22" s="115"/>
      <c r="M22" s="115"/>
      <c r="N22" s="110"/>
      <c r="O22" s="110"/>
      <c r="P22" s="110"/>
      <c r="Q22" s="110"/>
      <c r="R22" s="110"/>
    </row>
    <row r="23" spans="1:18" s="67" customFormat="1" ht="15" customHeight="1">
      <c r="A23" s="100" t="s">
        <v>32</v>
      </c>
      <c r="B23" s="18">
        <v>4240.39</v>
      </c>
      <c r="C23" s="18">
        <v>359.71</v>
      </c>
      <c r="D23" s="18">
        <v>34.18</v>
      </c>
      <c r="E23" s="18">
        <v>3846.5</v>
      </c>
      <c r="F23" s="37"/>
      <c r="G23" s="59"/>
      <c r="H23" s="114"/>
      <c r="I23" s="113"/>
      <c r="J23" s="113"/>
      <c r="K23" s="112"/>
      <c r="L23" s="115"/>
      <c r="M23" s="115"/>
      <c r="N23" s="116"/>
      <c r="O23" s="116"/>
      <c r="P23" s="116"/>
      <c r="Q23" s="116"/>
      <c r="R23" s="116"/>
    </row>
    <row r="24" spans="1:18" s="67" customFormat="1" ht="15" customHeight="1">
      <c r="A24" s="105" t="s">
        <v>33</v>
      </c>
      <c r="B24" s="25">
        <v>3038.89</v>
      </c>
      <c r="C24" s="25">
        <v>350.79</v>
      </c>
      <c r="D24" s="25">
        <v>28.71</v>
      </c>
      <c r="E24" s="25">
        <v>2659.39</v>
      </c>
      <c r="F24" s="37"/>
      <c r="G24" s="59"/>
      <c r="H24" s="86"/>
      <c r="I24" s="113"/>
      <c r="J24" s="113"/>
      <c r="K24" s="112"/>
      <c r="L24" s="115"/>
      <c r="M24" s="115"/>
      <c r="N24" s="116"/>
      <c r="O24" s="116"/>
      <c r="P24" s="116"/>
      <c r="Q24" s="116"/>
      <c r="R24" s="116"/>
    </row>
    <row r="25" spans="1:13" ht="22.5" customHeight="1">
      <c r="A25" s="240" t="s">
        <v>5</v>
      </c>
      <c r="B25" s="240"/>
      <c r="C25" s="240"/>
      <c r="D25" s="240"/>
      <c r="E25" s="240"/>
      <c r="F25" s="26"/>
      <c r="G25" s="70"/>
      <c r="H25" s="86"/>
      <c r="I25" s="113"/>
      <c r="J25" s="113"/>
      <c r="K25" s="112"/>
      <c r="L25" s="82"/>
      <c r="M25" s="82"/>
    </row>
    <row r="26" spans="1:11" ht="15" customHeight="1">
      <c r="A26" s="27" t="s">
        <v>0</v>
      </c>
      <c r="B26" s="28"/>
      <c r="C26" s="18"/>
      <c r="D26" s="28"/>
      <c r="G26" s="100"/>
      <c r="I26" s="113"/>
      <c r="J26" s="113"/>
      <c r="K26" s="112"/>
    </row>
    <row r="27" spans="1:13" s="41" customFormat="1" ht="30" customHeight="1">
      <c r="A27" s="40"/>
      <c r="C27" s="42"/>
      <c r="D27" s="43"/>
      <c r="E27" s="4"/>
      <c r="F27" s="4"/>
      <c r="G27" s="57"/>
      <c r="H27" s="117"/>
      <c r="I27" s="113"/>
      <c r="J27" s="113"/>
      <c r="K27" s="112"/>
      <c r="L27" s="4"/>
      <c r="M27" s="4"/>
    </row>
    <row r="28" spans="1:11" ht="39" customHeight="1">
      <c r="A28" s="12"/>
      <c r="B28" s="13"/>
      <c r="C28" s="13"/>
      <c r="D28" s="13"/>
      <c r="G28" s="100"/>
      <c r="H28" s="57"/>
      <c r="I28" s="113"/>
      <c r="J28" s="113"/>
      <c r="K28" s="112"/>
    </row>
    <row r="29" spans="1:11" ht="15" customHeight="1">
      <c r="A29" s="17"/>
      <c r="B29" s="18"/>
      <c r="C29" s="19"/>
      <c r="D29" s="19"/>
      <c r="G29" s="100"/>
      <c r="H29" s="57"/>
      <c r="I29" s="113"/>
      <c r="J29" s="113"/>
      <c r="K29" s="112"/>
    </row>
    <row r="30" spans="1:11" ht="15" customHeight="1">
      <c r="A30" s="20"/>
      <c r="B30" s="18"/>
      <c r="C30" s="19"/>
      <c r="D30" s="19"/>
      <c r="G30" s="100"/>
      <c r="H30" s="57"/>
      <c r="I30" s="113"/>
      <c r="J30" s="113"/>
      <c r="K30" s="112"/>
    </row>
    <row r="31" spans="1:11" ht="15" customHeight="1">
      <c r="A31" s="21"/>
      <c r="B31" s="18"/>
      <c r="C31" s="19"/>
      <c r="D31" s="19"/>
      <c r="G31" s="100"/>
      <c r="H31" s="57"/>
      <c r="I31" s="113"/>
      <c r="J31" s="113"/>
      <c r="K31" s="112"/>
    </row>
    <row r="32" spans="1:11" ht="15" customHeight="1">
      <c r="A32" s="21"/>
      <c r="B32" s="18"/>
      <c r="C32" s="22"/>
      <c r="D32" s="22"/>
      <c r="G32" s="100"/>
      <c r="H32" s="57"/>
      <c r="I32" s="113"/>
      <c r="J32" s="113"/>
      <c r="K32" s="112"/>
    </row>
    <row r="33" spans="1:11" ht="15" customHeight="1">
      <c r="A33" s="20"/>
      <c r="B33" s="18"/>
      <c r="C33" s="22"/>
      <c r="D33" s="22"/>
      <c r="G33" s="100"/>
      <c r="H33" s="57"/>
      <c r="I33" s="113"/>
      <c r="J33" s="113"/>
      <c r="K33" s="112"/>
    </row>
    <row r="34" spans="1:11" ht="15.75" customHeight="1">
      <c r="A34" s="21"/>
      <c r="B34" s="18"/>
      <c r="C34" s="22"/>
      <c r="D34" s="22"/>
      <c r="G34" s="100"/>
      <c r="H34" s="57"/>
      <c r="I34" s="113"/>
      <c r="J34" s="113"/>
      <c r="K34" s="112"/>
    </row>
    <row r="35" spans="1:11" ht="15" customHeight="1">
      <c r="A35" s="21"/>
      <c r="B35" s="18"/>
      <c r="C35" s="22"/>
      <c r="D35" s="22"/>
      <c r="G35" s="100"/>
      <c r="H35" s="57"/>
      <c r="I35" s="113"/>
      <c r="J35" s="113"/>
      <c r="K35" s="112"/>
    </row>
    <row r="36" spans="1:11" ht="15" customHeight="1">
      <c r="A36" s="21"/>
      <c r="B36" s="18"/>
      <c r="C36" s="22"/>
      <c r="D36" s="22"/>
      <c r="G36" s="38"/>
      <c r="H36" s="57"/>
      <c r="I36" s="113"/>
      <c r="J36" s="38"/>
      <c r="K36" s="38"/>
    </row>
    <row r="37" spans="1:11" ht="12.75">
      <c r="A37" s="30"/>
      <c r="B37" s="30"/>
      <c r="C37" s="30"/>
      <c r="D37" s="30"/>
      <c r="G37" s="38"/>
      <c r="H37" s="39"/>
      <c r="I37" s="38"/>
      <c r="J37" s="38"/>
      <c r="K37" s="38"/>
    </row>
    <row r="38" spans="1:11" ht="12.75">
      <c r="A38" s="30"/>
      <c r="B38" s="30"/>
      <c r="C38" s="30"/>
      <c r="D38" s="30"/>
      <c r="G38" s="38"/>
      <c r="H38" s="38"/>
      <c r="I38" s="38"/>
      <c r="J38" s="38"/>
      <c r="K38" s="38"/>
    </row>
    <row r="39" spans="1:11" ht="12.75">
      <c r="A39" s="30"/>
      <c r="B39" s="30"/>
      <c r="C39" s="30"/>
      <c r="D39" s="30"/>
      <c r="G39" s="38"/>
      <c r="H39" s="38"/>
      <c r="I39" s="38"/>
      <c r="J39" s="38"/>
      <c r="K39" s="38"/>
    </row>
    <row r="40" spans="1:11" ht="12.75">
      <c r="A40" s="30"/>
      <c r="B40" s="30"/>
      <c r="C40" s="30"/>
      <c r="D40" s="30"/>
      <c r="G40" s="38"/>
      <c r="H40" s="38"/>
      <c r="I40" s="38"/>
      <c r="J40" s="38"/>
      <c r="K40" s="38"/>
    </row>
    <row r="41" spans="1:11" ht="12.75">
      <c r="A41" s="30"/>
      <c r="B41" s="30"/>
      <c r="C41" s="30"/>
      <c r="D41" s="30"/>
      <c r="G41" s="38"/>
      <c r="H41" s="38"/>
      <c r="I41" s="38"/>
      <c r="J41" s="38"/>
      <c r="K41" s="38"/>
    </row>
    <row r="42" spans="1:11" ht="12.75">
      <c r="A42" s="30"/>
      <c r="B42" s="30"/>
      <c r="C42" s="30"/>
      <c r="D42" s="30"/>
      <c r="G42" s="38"/>
      <c r="H42" s="38"/>
      <c r="I42" s="38"/>
      <c r="J42" s="38"/>
      <c r="K42" s="38"/>
    </row>
    <row r="43" spans="1:11" ht="12.75">
      <c r="A43" s="30"/>
      <c r="B43" s="30"/>
      <c r="C43" s="30"/>
      <c r="D43" s="30"/>
      <c r="G43" s="38"/>
      <c r="H43" s="38"/>
      <c r="I43" s="38"/>
      <c r="J43" s="38"/>
      <c r="K43" s="38"/>
    </row>
    <row r="44" spans="1:11" ht="12.75">
      <c r="A44" s="30"/>
      <c r="B44" s="30"/>
      <c r="C44" s="30"/>
      <c r="D44" s="30"/>
      <c r="G44" s="38"/>
      <c r="H44" s="38"/>
      <c r="I44" s="38"/>
      <c r="J44" s="38"/>
      <c r="K44" s="38"/>
    </row>
    <row r="45" spans="1:11" ht="12.75">
      <c r="A45" s="30"/>
      <c r="B45" s="30"/>
      <c r="C45" s="30"/>
      <c r="D45" s="30"/>
      <c r="G45" s="38"/>
      <c r="H45" s="38"/>
      <c r="I45" s="38"/>
      <c r="J45" s="38"/>
      <c r="K45" s="38"/>
    </row>
    <row r="46" spans="1:11" ht="12.75">
      <c r="A46" s="30"/>
      <c r="B46" s="30"/>
      <c r="C46" s="30"/>
      <c r="D46" s="30"/>
      <c r="G46" s="38"/>
      <c r="H46" s="38"/>
      <c r="I46" s="38"/>
      <c r="J46" s="38"/>
      <c r="K46" s="38"/>
    </row>
    <row r="47" spans="7:11" ht="12.75">
      <c r="G47" s="38"/>
      <c r="H47" s="38"/>
      <c r="I47" s="38"/>
      <c r="J47" s="38"/>
      <c r="K47" s="38"/>
    </row>
    <row r="48" spans="7:11" ht="12.75">
      <c r="G48" s="38"/>
      <c r="H48" s="38"/>
      <c r="I48" s="38"/>
      <c r="J48" s="38"/>
      <c r="K48" s="38"/>
    </row>
    <row r="49" spans="7:11" ht="12.75">
      <c r="G49" s="38"/>
      <c r="H49" s="38"/>
      <c r="I49" s="38"/>
      <c r="J49" s="38"/>
      <c r="K49" s="38"/>
    </row>
    <row r="50" spans="7:11" ht="12.75">
      <c r="G50" s="38"/>
      <c r="H50" s="38"/>
      <c r="I50" s="38"/>
      <c r="J50" s="38"/>
      <c r="K50" s="38"/>
    </row>
    <row r="51" spans="7:11" ht="12.75">
      <c r="G51" s="38"/>
      <c r="H51" s="38"/>
      <c r="I51" s="38"/>
      <c r="J51" s="38"/>
      <c r="K51" s="38"/>
    </row>
    <row r="52" spans="7:11" ht="12.75">
      <c r="G52" s="38"/>
      <c r="H52" s="38"/>
      <c r="I52" s="38"/>
      <c r="J52" s="38"/>
      <c r="K52" s="38"/>
    </row>
    <row r="53" spans="8:9" ht="12.75">
      <c r="H53" s="38"/>
      <c r="I53" s="38"/>
    </row>
  </sheetData>
  <mergeCells count="3">
    <mergeCell ref="A3:E3"/>
    <mergeCell ref="A25:E25"/>
    <mergeCell ref="H7:M7"/>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15.xml><?xml version="1.0" encoding="utf-8"?>
<worksheet xmlns="http://schemas.openxmlformats.org/spreadsheetml/2006/main" xmlns:r="http://schemas.openxmlformats.org/officeDocument/2006/relationships">
  <sheetPr codeName="Hoja38">
    <tabColor indexed="61"/>
  </sheetPr>
  <dimension ref="A1:W54"/>
  <sheetViews>
    <sheetView showGridLines="0" view="pageBreakPreview" zoomScaleSheetLayoutView="100" workbookViewId="0" topLeftCell="A1">
      <selection activeCell="A1" sqref="A1:H1"/>
    </sheetView>
  </sheetViews>
  <sheetFormatPr defaultColWidth="11.421875" defaultRowHeight="12"/>
  <cols>
    <col min="1" max="1" width="43.57421875" style="2" customWidth="1"/>
    <col min="2" max="4" width="12.7109375" style="2" customWidth="1"/>
    <col min="5" max="5" width="12.7109375" style="3" customWidth="1"/>
    <col min="6" max="6" width="0.2890625" style="4" customWidth="1"/>
    <col min="7" max="7" width="16.140625" style="88" bestFit="1" customWidth="1"/>
    <col min="8" max="8" width="16.140625" style="88" customWidth="1"/>
    <col min="9" max="11" width="13.00390625" style="88" bestFit="1" customWidth="1"/>
    <col min="12" max="12" width="11.421875" style="73" customWidth="1"/>
    <col min="13" max="13" width="11.421875" style="3" customWidth="1"/>
    <col min="14" max="23" width="11.421875" style="30" customWidth="1"/>
    <col min="24" max="16384" width="11.421875" style="2" customWidth="1"/>
  </cols>
  <sheetData>
    <row r="1" spans="1:13" ht="19.5" customHeight="1">
      <c r="A1" s="1" t="s">
        <v>14</v>
      </c>
      <c r="G1" s="90"/>
      <c r="H1" s="90"/>
      <c r="I1" s="90"/>
      <c r="J1" s="90"/>
      <c r="K1" s="91"/>
      <c r="L1" s="91"/>
      <c r="M1" s="82"/>
    </row>
    <row r="2" spans="1:13" ht="19.5" customHeight="1">
      <c r="A2" s="1"/>
      <c r="G2" s="92"/>
      <c r="H2" s="93"/>
      <c r="I2" s="93"/>
      <c r="J2" s="93"/>
      <c r="K2" s="91"/>
      <c r="L2" s="91"/>
      <c r="M2" s="82"/>
    </row>
    <row r="3" spans="1:13" ht="39.75" customHeight="1">
      <c r="A3" s="238" t="s">
        <v>91</v>
      </c>
      <c r="B3" s="238"/>
      <c r="C3" s="238"/>
      <c r="D3" s="238"/>
      <c r="E3" s="238"/>
      <c r="F3" s="32"/>
      <c r="G3" s="92"/>
      <c r="H3" s="93"/>
      <c r="I3" s="93"/>
      <c r="J3" s="93"/>
      <c r="K3" s="91"/>
      <c r="L3" s="91"/>
      <c r="M3" s="82"/>
    </row>
    <row r="4" spans="1:23" s="8" customFormat="1" ht="18" customHeight="1">
      <c r="A4" s="5" t="s">
        <v>20</v>
      </c>
      <c r="B4" s="6"/>
      <c r="C4" s="6"/>
      <c r="D4" s="6"/>
      <c r="E4" s="31"/>
      <c r="F4" s="7"/>
      <c r="G4" s="90"/>
      <c r="H4" s="90"/>
      <c r="I4" s="90"/>
      <c r="J4" s="90"/>
      <c r="K4" s="91"/>
      <c r="L4" s="91"/>
      <c r="M4" s="82"/>
      <c r="N4" s="94"/>
      <c r="O4" s="94"/>
      <c r="P4" s="94"/>
      <c r="Q4" s="94"/>
      <c r="R4" s="94"/>
      <c r="S4" s="94"/>
      <c r="T4" s="94"/>
      <c r="U4" s="94"/>
      <c r="V4" s="94"/>
      <c r="W4" s="94"/>
    </row>
    <row r="5" spans="1:23" s="14" customFormat="1" ht="36" customHeight="1">
      <c r="A5" s="9"/>
      <c r="B5" s="10" t="s">
        <v>1</v>
      </c>
      <c r="C5" s="10" t="s">
        <v>2</v>
      </c>
      <c r="D5" s="10" t="s">
        <v>3</v>
      </c>
      <c r="E5" s="10" t="s">
        <v>4</v>
      </c>
      <c r="F5" s="13"/>
      <c r="G5" s="92"/>
      <c r="H5" s="93"/>
      <c r="I5" s="93"/>
      <c r="J5" s="93"/>
      <c r="K5" s="90"/>
      <c r="L5" s="95"/>
      <c r="M5" s="78"/>
      <c r="N5" s="96"/>
      <c r="O5" s="96"/>
      <c r="P5" s="96"/>
      <c r="Q5" s="96"/>
      <c r="R5" s="96"/>
      <c r="S5" s="96"/>
      <c r="T5" s="96"/>
      <c r="U5" s="96"/>
      <c r="V5" s="96"/>
      <c r="W5" s="96"/>
    </row>
    <row r="6" spans="1:23" s="14" customFormat="1" ht="22.5" customHeight="1">
      <c r="A6" s="15" t="s">
        <v>15</v>
      </c>
      <c r="B6" s="16">
        <v>488970.64</v>
      </c>
      <c r="C6" s="16">
        <v>82636.66999999991</v>
      </c>
      <c r="D6" s="16">
        <v>54713.8999999999</v>
      </c>
      <c r="E6" s="16">
        <v>351620.07</v>
      </c>
      <c r="F6" s="35"/>
      <c r="G6" s="92"/>
      <c r="H6" s="93"/>
      <c r="I6" s="90"/>
      <c r="J6" s="90"/>
      <c r="K6" s="93"/>
      <c r="L6" s="91"/>
      <c r="M6" s="85"/>
      <c r="N6" s="96"/>
      <c r="O6" s="96"/>
      <c r="P6" s="96"/>
      <c r="Q6" s="96"/>
      <c r="R6" s="96"/>
      <c r="S6" s="96"/>
      <c r="T6" s="96"/>
      <c r="U6" s="96"/>
      <c r="V6" s="96"/>
      <c r="W6" s="96"/>
    </row>
    <row r="7" spans="1:23" s="14" customFormat="1" ht="22.5" customHeight="1">
      <c r="A7" s="62" t="s">
        <v>92</v>
      </c>
      <c r="B7" s="63">
        <v>392283.45</v>
      </c>
      <c r="C7" s="63">
        <v>68560.8999999999</v>
      </c>
      <c r="D7" s="63">
        <v>46398.1199999999</v>
      </c>
      <c r="E7" s="63">
        <v>277324.43</v>
      </c>
      <c r="F7" s="36"/>
      <c r="G7" s="92"/>
      <c r="H7" s="148"/>
      <c r="I7" s="148"/>
      <c r="J7" s="93"/>
      <c r="K7" s="93"/>
      <c r="L7" s="91"/>
      <c r="M7" s="85"/>
      <c r="N7" s="96"/>
      <c r="O7" s="96"/>
      <c r="P7" s="96"/>
      <c r="Q7" s="96"/>
      <c r="R7" s="96"/>
      <c r="S7" s="96"/>
      <c r="T7" s="96"/>
      <c r="U7" s="96"/>
      <c r="V7" s="96"/>
      <c r="W7" s="96"/>
    </row>
    <row r="8" spans="1:23" s="14" customFormat="1" ht="15" customHeight="1">
      <c r="A8" s="68" t="s">
        <v>94</v>
      </c>
      <c r="B8" s="18">
        <v>34118.85</v>
      </c>
      <c r="C8" s="18">
        <v>5834.32</v>
      </c>
      <c r="D8" s="18">
        <v>3915.12</v>
      </c>
      <c r="E8" s="18">
        <v>24369.41</v>
      </c>
      <c r="F8" s="36"/>
      <c r="G8" s="92"/>
      <c r="H8" s="149"/>
      <c r="I8" s="150"/>
      <c r="J8" s="93"/>
      <c r="K8" s="93"/>
      <c r="L8" s="91"/>
      <c r="M8" s="85"/>
      <c r="N8" s="96"/>
      <c r="O8" s="96"/>
      <c r="P8" s="96"/>
      <c r="Q8" s="96"/>
      <c r="R8" s="96"/>
      <c r="S8" s="96"/>
      <c r="T8" s="96"/>
      <c r="U8" s="96"/>
      <c r="V8" s="96"/>
      <c r="W8" s="96"/>
    </row>
    <row r="9" spans="1:23" s="14" customFormat="1" ht="15" customHeight="1">
      <c r="A9" s="68" t="s">
        <v>95</v>
      </c>
      <c r="B9" s="18">
        <v>50976.19</v>
      </c>
      <c r="C9" s="18">
        <v>6721.65</v>
      </c>
      <c r="D9" s="18">
        <v>2336.46</v>
      </c>
      <c r="E9" s="18">
        <v>41918.08</v>
      </c>
      <c r="F9" s="36"/>
      <c r="G9" s="92"/>
      <c r="H9" s="149"/>
      <c r="I9" s="150"/>
      <c r="J9" s="93"/>
      <c r="K9" s="93"/>
      <c r="L9" s="91"/>
      <c r="M9" s="85"/>
      <c r="N9" s="96"/>
      <c r="O9" s="96"/>
      <c r="P9" s="96"/>
      <c r="Q9" s="96"/>
      <c r="R9" s="96"/>
      <c r="S9" s="96"/>
      <c r="T9" s="96"/>
      <c r="U9" s="96"/>
      <c r="V9" s="96"/>
      <c r="W9" s="96"/>
    </row>
    <row r="10" spans="1:23" s="14" customFormat="1" ht="15" customHeight="1">
      <c r="A10" s="68" t="s">
        <v>96</v>
      </c>
      <c r="B10" s="18">
        <v>41837.61</v>
      </c>
      <c r="C10" s="18">
        <v>4258.68</v>
      </c>
      <c r="D10" s="18">
        <v>2255.12</v>
      </c>
      <c r="E10" s="18">
        <v>35323.81</v>
      </c>
      <c r="F10" s="36"/>
      <c r="G10" s="92"/>
      <c r="H10" s="149"/>
      <c r="I10" s="150"/>
      <c r="J10" s="90"/>
      <c r="K10" s="90"/>
      <c r="L10" s="91"/>
      <c r="M10" s="85"/>
      <c r="N10" s="96"/>
      <c r="O10" s="96"/>
      <c r="P10" s="96"/>
      <c r="Q10" s="96"/>
      <c r="R10" s="96"/>
      <c r="S10" s="96"/>
      <c r="T10" s="96"/>
      <c r="U10" s="96"/>
      <c r="V10" s="96"/>
      <c r="W10" s="96"/>
    </row>
    <row r="11" spans="1:23" s="14" customFormat="1" ht="15" customHeight="1">
      <c r="A11" s="68" t="s">
        <v>97</v>
      </c>
      <c r="B11" s="18">
        <v>101686.08</v>
      </c>
      <c r="C11" s="18">
        <v>10807.35</v>
      </c>
      <c r="D11" s="18">
        <v>4528.25</v>
      </c>
      <c r="E11" s="18">
        <v>86350.48</v>
      </c>
      <c r="F11" s="36"/>
      <c r="G11" s="92"/>
      <c r="H11" s="92"/>
      <c r="I11" s="93"/>
      <c r="J11" s="93"/>
      <c r="K11" s="93"/>
      <c r="L11" s="91"/>
      <c r="M11" s="85"/>
      <c r="N11" s="96"/>
      <c r="O11" s="96"/>
      <c r="P11" s="96"/>
      <c r="Q11" s="96"/>
      <c r="R11" s="96"/>
      <c r="S11" s="96"/>
      <c r="T11" s="96"/>
      <c r="U11" s="96"/>
      <c r="V11" s="96"/>
      <c r="W11" s="96"/>
    </row>
    <row r="12" spans="1:23" s="14" customFormat="1" ht="15" customHeight="1">
      <c r="A12" s="68" t="s">
        <v>98</v>
      </c>
      <c r="B12" s="18">
        <v>28305.85</v>
      </c>
      <c r="C12" s="18">
        <v>4419.36</v>
      </c>
      <c r="D12" s="18">
        <v>2253.93</v>
      </c>
      <c r="E12" s="18">
        <v>21632.56</v>
      </c>
      <c r="F12" s="18">
        <f>SUM(K9:K13)</f>
        <v>0</v>
      </c>
      <c r="G12" s="92"/>
      <c r="H12" s="92"/>
      <c r="I12" s="93"/>
      <c r="J12" s="93"/>
      <c r="K12" s="93"/>
      <c r="L12" s="91"/>
      <c r="M12" s="85"/>
      <c r="N12" s="96"/>
      <c r="O12" s="96"/>
      <c r="P12" s="96"/>
      <c r="Q12" s="96"/>
      <c r="R12" s="96"/>
      <c r="S12" s="96"/>
      <c r="T12" s="96"/>
      <c r="U12" s="96"/>
      <c r="V12" s="96"/>
      <c r="W12" s="96"/>
    </row>
    <row r="13" spans="1:23" s="14" customFormat="1" ht="15" customHeight="1">
      <c r="A13" s="68" t="s">
        <v>99</v>
      </c>
      <c r="B13" s="18">
        <v>25102.67</v>
      </c>
      <c r="C13" s="18">
        <v>1643.13</v>
      </c>
      <c r="D13" s="18">
        <v>1607.67</v>
      </c>
      <c r="E13" s="18">
        <v>21851.87</v>
      </c>
      <c r="F13" s="36"/>
      <c r="G13" s="92"/>
      <c r="H13" s="92"/>
      <c r="I13" s="93"/>
      <c r="J13" s="93"/>
      <c r="K13" s="93"/>
      <c r="L13" s="91"/>
      <c r="M13" s="85"/>
      <c r="N13" s="96"/>
      <c r="O13" s="96"/>
      <c r="P13" s="96"/>
      <c r="Q13" s="96"/>
      <c r="R13" s="96"/>
      <c r="S13" s="96"/>
      <c r="T13" s="96"/>
      <c r="U13" s="96"/>
      <c r="V13" s="96"/>
      <c r="W13" s="96"/>
    </row>
    <row r="14" spans="1:23" s="14" customFormat="1" ht="15" customHeight="1">
      <c r="A14" s="68" t="s">
        <v>100</v>
      </c>
      <c r="B14" s="18">
        <v>223833.36</v>
      </c>
      <c r="C14" s="18">
        <v>45528.9</v>
      </c>
      <c r="D14" s="18">
        <v>34607.78</v>
      </c>
      <c r="E14" s="18">
        <v>143696.68</v>
      </c>
      <c r="F14" s="36"/>
      <c r="G14" s="92"/>
      <c r="H14" s="92"/>
      <c r="I14" s="93"/>
      <c r="J14" s="93"/>
      <c r="K14" s="93"/>
      <c r="L14" s="91"/>
      <c r="M14" s="85"/>
      <c r="N14" s="96"/>
      <c r="O14" s="96"/>
      <c r="P14" s="96"/>
      <c r="Q14" s="96"/>
      <c r="R14" s="96"/>
      <c r="S14" s="96"/>
      <c r="T14" s="96"/>
      <c r="U14" s="96"/>
      <c r="V14" s="96"/>
      <c r="W14" s="96"/>
    </row>
    <row r="15" spans="1:23" s="14" customFormat="1" ht="22.5" customHeight="1">
      <c r="A15" s="62" t="s">
        <v>93</v>
      </c>
      <c r="B15" s="63">
        <v>96687.19</v>
      </c>
      <c r="C15" s="63">
        <v>14075.77</v>
      </c>
      <c r="D15" s="63">
        <v>8315.78</v>
      </c>
      <c r="E15" s="63">
        <v>74295.64</v>
      </c>
      <c r="F15" s="36"/>
      <c r="G15" s="92"/>
      <c r="H15" s="92"/>
      <c r="I15" s="93"/>
      <c r="J15" s="93"/>
      <c r="K15" s="93"/>
      <c r="L15" s="91"/>
      <c r="M15" s="85"/>
      <c r="N15" s="96"/>
      <c r="O15" s="96"/>
      <c r="P15" s="96"/>
      <c r="Q15" s="96"/>
      <c r="R15" s="96"/>
      <c r="S15" s="96"/>
      <c r="T15" s="96"/>
      <c r="U15" s="96"/>
      <c r="V15" s="96"/>
      <c r="W15" s="96"/>
    </row>
    <row r="16" spans="1:23" s="14" customFormat="1" ht="15" customHeight="1">
      <c r="A16" s="68" t="s">
        <v>94</v>
      </c>
      <c r="B16" s="18">
        <v>12962.5</v>
      </c>
      <c r="C16" s="18">
        <v>1977.49</v>
      </c>
      <c r="D16" s="18">
        <v>1449.43</v>
      </c>
      <c r="E16" s="18">
        <v>9535.58</v>
      </c>
      <c r="F16" s="36"/>
      <c r="G16" s="58"/>
      <c r="H16" s="92"/>
      <c r="I16" s="93"/>
      <c r="J16" s="93"/>
      <c r="K16" s="93"/>
      <c r="L16" s="91"/>
      <c r="M16" s="85"/>
      <c r="N16" s="96"/>
      <c r="O16" s="96"/>
      <c r="P16" s="96"/>
      <c r="Q16" s="96"/>
      <c r="R16" s="96"/>
      <c r="S16" s="96"/>
      <c r="T16" s="96"/>
      <c r="U16" s="96"/>
      <c r="V16" s="96"/>
      <c r="W16" s="96"/>
    </row>
    <row r="17" spans="1:23" s="14" customFormat="1" ht="15" customHeight="1">
      <c r="A17" s="68" t="s">
        <v>95</v>
      </c>
      <c r="B17" s="18">
        <v>16123.61</v>
      </c>
      <c r="C17" s="18">
        <v>1580.59</v>
      </c>
      <c r="D17" s="18">
        <v>583.74</v>
      </c>
      <c r="E17" s="18">
        <v>13959.28</v>
      </c>
      <c r="F17" s="36"/>
      <c r="G17" s="58"/>
      <c r="H17" s="92"/>
      <c r="I17" s="93"/>
      <c r="J17" s="93"/>
      <c r="K17" s="93"/>
      <c r="L17" s="91"/>
      <c r="M17" s="85"/>
      <c r="N17" s="96"/>
      <c r="O17" s="96"/>
      <c r="P17" s="96"/>
      <c r="Q17" s="96"/>
      <c r="R17" s="96"/>
      <c r="S17" s="96"/>
      <c r="T17" s="96"/>
      <c r="U17" s="96"/>
      <c r="V17" s="96"/>
      <c r="W17" s="96"/>
    </row>
    <row r="18" spans="1:23" s="14" customFormat="1" ht="15" customHeight="1">
      <c r="A18" s="68" t="s">
        <v>96</v>
      </c>
      <c r="B18" s="18">
        <v>12794.89</v>
      </c>
      <c r="C18" s="18">
        <v>1123.75</v>
      </c>
      <c r="D18" s="18">
        <v>663.72</v>
      </c>
      <c r="E18" s="18">
        <v>11007.42</v>
      </c>
      <c r="F18" s="36"/>
      <c r="G18" s="58"/>
      <c r="H18" s="92"/>
      <c r="I18" s="93"/>
      <c r="J18" s="93"/>
      <c r="K18" s="93"/>
      <c r="L18" s="91"/>
      <c r="M18" s="85"/>
      <c r="N18" s="96"/>
      <c r="O18" s="96"/>
      <c r="P18" s="96"/>
      <c r="Q18" s="96"/>
      <c r="R18" s="96"/>
      <c r="S18" s="96"/>
      <c r="T18" s="96"/>
      <c r="U18" s="96"/>
      <c r="V18" s="96"/>
      <c r="W18" s="96"/>
    </row>
    <row r="19" spans="1:23" s="14" customFormat="1" ht="15" customHeight="1">
      <c r="A19" s="68" t="s">
        <v>97</v>
      </c>
      <c r="B19" s="18">
        <v>22426.95</v>
      </c>
      <c r="C19" s="18">
        <v>2001.23</v>
      </c>
      <c r="D19" s="18">
        <v>699.97</v>
      </c>
      <c r="E19" s="18">
        <v>19725.75</v>
      </c>
      <c r="F19" s="36"/>
      <c r="G19" s="204"/>
      <c r="H19" s="205"/>
      <c r="I19" s="206"/>
      <c r="J19" s="206"/>
      <c r="K19" s="207"/>
      <c r="L19" s="208"/>
      <c r="M19" s="85"/>
      <c r="N19" s="96"/>
      <c r="O19" s="96"/>
      <c r="P19" s="96"/>
      <c r="Q19" s="96"/>
      <c r="R19" s="96"/>
      <c r="S19" s="96"/>
      <c r="T19" s="96"/>
      <c r="U19" s="96"/>
      <c r="V19" s="96"/>
      <c r="W19" s="96"/>
    </row>
    <row r="20" spans="1:23" s="14" customFormat="1" ht="15" customHeight="1">
      <c r="A20" s="68" t="s">
        <v>98</v>
      </c>
      <c r="B20" s="18">
        <v>6677.15</v>
      </c>
      <c r="C20" s="18">
        <v>764.05</v>
      </c>
      <c r="D20" s="18">
        <v>443.54</v>
      </c>
      <c r="E20" s="18">
        <v>5469.56</v>
      </c>
      <c r="F20" s="36"/>
      <c r="G20" s="204"/>
      <c r="H20" s="205"/>
      <c r="I20" s="206"/>
      <c r="J20" s="207"/>
      <c r="K20" s="206"/>
      <c r="L20" s="208"/>
      <c r="M20" s="85"/>
      <c r="N20" s="96"/>
      <c r="O20" s="96"/>
      <c r="P20" s="96"/>
      <c r="Q20" s="96"/>
      <c r="R20" s="96"/>
      <c r="S20" s="96"/>
      <c r="T20" s="96"/>
      <c r="U20" s="96"/>
      <c r="V20" s="96"/>
      <c r="W20" s="96"/>
    </row>
    <row r="21" spans="1:23" s="14" customFormat="1" ht="15" customHeight="1">
      <c r="A21" s="68" t="s">
        <v>99</v>
      </c>
      <c r="B21" s="18">
        <v>6847.54</v>
      </c>
      <c r="C21" s="18">
        <v>630.24</v>
      </c>
      <c r="D21" s="18">
        <v>379.13</v>
      </c>
      <c r="E21" s="18">
        <v>5838.17</v>
      </c>
      <c r="F21" s="36"/>
      <c r="G21" s="204"/>
      <c r="H21" s="205"/>
      <c r="I21" s="207"/>
      <c r="J21" s="207"/>
      <c r="K21" s="206"/>
      <c r="L21" s="209"/>
      <c r="M21" s="85"/>
      <c r="N21" s="96"/>
      <c r="O21" s="96"/>
      <c r="P21" s="96"/>
      <c r="Q21" s="96"/>
      <c r="R21" s="96"/>
      <c r="S21" s="96"/>
      <c r="T21" s="96"/>
      <c r="U21" s="96"/>
      <c r="V21" s="96"/>
      <c r="W21" s="96"/>
    </row>
    <row r="22" spans="1:23" s="14" customFormat="1" ht="15" customHeight="1">
      <c r="A22" s="98" t="s">
        <v>100</v>
      </c>
      <c r="B22" s="25">
        <v>51986.63</v>
      </c>
      <c r="C22" s="25">
        <v>8616.91</v>
      </c>
      <c r="D22" s="25">
        <v>5595.74</v>
      </c>
      <c r="E22" s="25">
        <v>37773.98</v>
      </c>
      <c r="F22" s="36"/>
      <c r="G22" s="204">
        <f>B15-B22</f>
        <v>44700.560000000005</v>
      </c>
      <c r="H22" s="204">
        <f>C15-C22</f>
        <v>5458.860000000001</v>
      </c>
      <c r="I22" s="204">
        <f>D15-D22</f>
        <v>2720.040000000001</v>
      </c>
      <c r="J22" s="204">
        <f>E15-E22</f>
        <v>36521.659999999996</v>
      </c>
      <c r="K22" s="206"/>
      <c r="L22" s="206"/>
      <c r="M22" s="85"/>
      <c r="N22" s="96"/>
      <c r="O22" s="96"/>
      <c r="P22" s="96"/>
      <c r="Q22" s="96"/>
      <c r="R22" s="96"/>
      <c r="S22" s="96"/>
      <c r="T22" s="96"/>
      <c r="U22" s="96"/>
      <c r="V22" s="96"/>
      <c r="W22" s="96"/>
    </row>
    <row r="23" spans="1:23" s="14" customFormat="1" ht="15" customHeight="1">
      <c r="A23" s="143" t="s">
        <v>101</v>
      </c>
      <c r="B23" s="18"/>
      <c r="C23" s="18"/>
      <c r="D23" s="18"/>
      <c r="E23" s="18"/>
      <c r="F23" s="36"/>
      <c r="G23" s="204"/>
      <c r="H23" s="205"/>
      <c r="I23" s="206"/>
      <c r="J23" s="207"/>
      <c r="K23" s="206"/>
      <c r="L23" s="206"/>
      <c r="M23" s="85"/>
      <c r="N23" s="96"/>
      <c r="O23" s="96"/>
      <c r="P23" s="96"/>
      <c r="Q23" s="96"/>
      <c r="R23" s="96"/>
      <c r="S23" s="96"/>
      <c r="T23" s="96"/>
      <c r="U23" s="96"/>
      <c r="V23" s="96"/>
      <c r="W23" s="96"/>
    </row>
    <row r="24" spans="1:13" ht="22.5" customHeight="1">
      <c r="A24" s="240" t="s">
        <v>5</v>
      </c>
      <c r="B24" s="240"/>
      <c r="C24" s="240"/>
      <c r="D24" s="240"/>
      <c r="E24" s="240"/>
      <c r="F24" s="26"/>
      <c r="G24" s="210"/>
      <c r="H24" s="207"/>
      <c r="I24" s="205"/>
      <c r="J24" s="206"/>
      <c r="K24" s="206"/>
      <c r="L24" s="206"/>
      <c r="M24" s="82"/>
    </row>
    <row r="25" spans="1:12" ht="15" customHeight="1">
      <c r="A25" s="27" t="s">
        <v>0</v>
      </c>
      <c r="B25" s="28"/>
      <c r="C25" s="18"/>
      <c r="D25" s="28"/>
      <c r="G25" s="211"/>
      <c r="H25" s="207"/>
      <c r="I25" s="205"/>
      <c r="J25" s="206" t="s">
        <v>48</v>
      </c>
      <c r="K25" s="206" t="s">
        <v>49</v>
      </c>
      <c r="L25" s="206"/>
    </row>
    <row r="26" spans="1:13" s="41" customFormat="1" ht="30" customHeight="1">
      <c r="A26" s="40"/>
      <c r="C26" s="42"/>
      <c r="D26" s="43"/>
      <c r="E26" s="4"/>
      <c r="F26" s="4"/>
      <c r="G26" s="209"/>
      <c r="H26" s="175" t="s">
        <v>94</v>
      </c>
      <c r="I26" s="205"/>
      <c r="J26" s="206">
        <f>B8/B$7</f>
        <v>0.08697499218995855</v>
      </c>
      <c r="K26" s="206">
        <f>B16/B$15</f>
        <v>0.13406636391025534</v>
      </c>
      <c r="L26" s="206"/>
      <c r="M26" s="4"/>
    </row>
    <row r="27" spans="1:12" ht="39.75" customHeight="1">
      <c r="A27" s="144"/>
      <c r="B27" s="144"/>
      <c r="C27" s="144"/>
      <c r="D27" s="144"/>
      <c r="E27" s="144"/>
      <c r="G27" s="205"/>
      <c r="H27" s="175" t="s">
        <v>95</v>
      </c>
      <c r="I27" s="205"/>
      <c r="J27" s="206">
        <f aca="true" t="shared" si="0" ref="J27:J32">B9/B$7</f>
        <v>0.1299473378242187</v>
      </c>
      <c r="K27" s="206">
        <f aca="true" t="shared" si="1" ref="K27:K32">B17/B$15</f>
        <v>0.16676056052513266</v>
      </c>
      <c r="L27" s="206"/>
    </row>
    <row r="28" spans="1:12" ht="18" customHeight="1">
      <c r="A28" s="142"/>
      <c r="B28" s="145"/>
      <c r="C28" s="145"/>
      <c r="D28" s="145"/>
      <c r="E28" s="146"/>
      <c r="G28" s="205"/>
      <c r="H28" s="175" t="s">
        <v>96</v>
      </c>
      <c r="I28" s="205"/>
      <c r="J28" s="206">
        <f t="shared" si="0"/>
        <v>0.10665147866931424</v>
      </c>
      <c r="K28" s="206">
        <f t="shared" si="1"/>
        <v>0.132332835404566</v>
      </c>
      <c r="L28" s="206"/>
    </row>
    <row r="29" spans="1:12" ht="36" customHeight="1">
      <c r="A29" s="17"/>
      <c r="B29" s="145"/>
      <c r="C29" s="145"/>
      <c r="D29" s="145"/>
      <c r="E29" s="145"/>
      <c r="G29" s="205"/>
      <c r="H29" s="175" t="s">
        <v>97</v>
      </c>
      <c r="I29" s="205"/>
      <c r="J29" s="206">
        <f t="shared" si="0"/>
        <v>0.2592158297781872</v>
      </c>
      <c r="K29" s="206">
        <f t="shared" si="1"/>
        <v>0.2319536848676645</v>
      </c>
      <c r="L29" s="206"/>
    </row>
    <row r="30" spans="1:12" ht="22.5" customHeight="1">
      <c r="A30" s="17"/>
      <c r="B30" s="35"/>
      <c r="C30" s="35"/>
      <c r="D30" s="35"/>
      <c r="E30" s="35"/>
      <c r="G30" s="212"/>
      <c r="H30" s="175" t="s">
        <v>98</v>
      </c>
      <c r="I30" s="205"/>
      <c r="J30" s="206">
        <f t="shared" si="0"/>
        <v>0.07215662552167317</v>
      </c>
      <c r="K30" s="206">
        <f t="shared" si="1"/>
        <v>0.06905930351269904</v>
      </c>
      <c r="L30" s="206"/>
    </row>
    <row r="31" spans="1:12" ht="22.5" customHeight="1">
      <c r="A31" s="20"/>
      <c r="B31" s="18"/>
      <c r="C31" s="18"/>
      <c r="D31" s="18"/>
      <c r="E31" s="18"/>
      <c r="G31" s="212"/>
      <c r="H31" s="175" t="s">
        <v>99</v>
      </c>
      <c r="I31" s="205"/>
      <c r="J31" s="206">
        <f t="shared" si="0"/>
        <v>0.06399115231601027</v>
      </c>
      <c r="K31" s="206">
        <f t="shared" si="1"/>
        <v>0.0708215845346214</v>
      </c>
      <c r="L31" s="206"/>
    </row>
    <row r="32" spans="1:12" ht="15" customHeight="1">
      <c r="A32" s="20"/>
      <c r="B32" s="43"/>
      <c r="C32" s="43"/>
      <c r="D32" s="43"/>
      <c r="E32" s="43"/>
      <c r="G32" s="212"/>
      <c r="H32" s="175" t="s">
        <v>100</v>
      </c>
      <c r="I32" s="205"/>
      <c r="J32" s="206">
        <f t="shared" si="0"/>
        <v>0.5705908826895449</v>
      </c>
      <c r="K32" s="206">
        <f t="shared" si="1"/>
        <v>0.537678569415452</v>
      </c>
      <c r="L32" s="206"/>
    </row>
    <row r="33" spans="1:12" ht="22.5" customHeight="1">
      <c r="A33" s="20"/>
      <c r="B33" s="18"/>
      <c r="C33" s="18"/>
      <c r="D33" s="18"/>
      <c r="E33" s="18"/>
      <c r="G33" s="211"/>
      <c r="H33" s="207"/>
      <c r="I33" s="205"/>
      <c r="J33" s="207"/>
      <c r="K33" s="206"/>
      <c r="L33" s="206"/>
    </row>
    <row r="34" spans="1:12" ht="15" customHeight="1">
      <c r="A34" s="20"/>
      <c r="B34" s="43"/>
      <c r="C34" s="43"/>
      <c r="D34" s="43"/>
      <c r="E34" s="43"/>
      <c r="G34" s="74"/>
      <c r="H34" s="93"/>
      <c r="I34" s="92"/>
      <c r="J34" s="93"/>
      <c r="K34" s="93"/>
      <c r="L34" s="93"/>
    </row>
    <row r="35" spans="1:12" ht="22.5" customHeight="1">
      <c r="A35" s="147"/>
      <c r="B35" s="147"/>
      <c r="C35" s="147"/>
      <c r="D35" s="147"/>
      <c r="E35" s="147"/>
      <c r="G35" s="74"/>
      <c r="H35" s="93"/>
      <c r="I35" s="92"/>
      <c r="J35" s="93"/>
      <c r="K35" s="93"/>
      <c r="L35" s="93"/>
    </row>
    <row r="36" spans="1:12" ht="15" customHeight="1">
      <c r="A36" s="143"/>
      <c r="B36" s="43"/>
      <c r="C36" s="18"/>
      <c r="D36" s="43"/>
      <c r="E36" s="88"/>
      <c r="G36" s="74"/>
      <c r="H36" s="93"/>
      <c r="I36" s="92"/>
      <c r="J36" s="93"/>
      <c r="K36" s="93"/>
      <c r="L36" s="93"/>
    </row>
    <row r="37" spans="1:12" ht="15" customHeight="1">
      <c r="A37" s="20"/>
      <c r="B37" s="18"/>
      <c r="C37" s="18"/>
      <c r="D37" s="18"/>
      <c r="E37" s="18"/>
      <c r="G37" s="74"/>
      <c r="H37" s="93"/>
      <c r="I37" s="92"/>
      <c r="J37" s="93"/>
      <c r="K37" s="93"/>
      <c r="L37" s="93"/>
    </row>
    <row r="38" spans="1:12" ht="15" customHeight="1">
      <c r="A38" s="68"/>
      <c r="B38" s="18"/>
      <c r="C38" s="18"/>
      <c r="D38" s="18"/>
      <c r="E38" s="18"/>
      <c r="G38" s="74"/>
      <c r="H38" s="93"/>
      <c r="I38" s="92"/>
      <c r="J38" s="93"/>
      <c r="K38" s="93"/>
      <c r="L38" s="93"/>
    </row>
    <row r="39" spans="1:12" ht="12.75">
      <c r="A39" s="30"/>
      <c r="B39" s="30"/>
      <c r="C39" s="30"/>
      <c r="D39" s="30"/>
      <c r="G39" s="74"/>
      <c r="H39" s="93"/>
      <c r="I39" s="92"/>
      <c r="J39" s="93"/>
      <c r="K39" s="93"/>
      <c r="L39" s="93"/>
    </row>
    <row r="40" spans="1:12" ht="12.75">
      <c r="A40" s="30"/>
      <c r="B40" s="30"/>
      <c r="C40" s="30"/>
      <c r="D40" s="30"/>
      <c r="G40" s="74"/>
      <c r="H40" s="93"/>
      <c r="I40" s="92"/>
      <c r="J40" s="93"/>
      <c r="K40" s="93"/>
      <c r="L40" s="93"/>
    </row>
    <row r="41" spans="1:12" ht="12.75">
      <c r="A41" s="30"/>
      <c r="B41" s="30"/>
      <c r="C41" s="30"/>
      <c r="D41" s="30"/>
      <c r="G41" s="74"/>
      <c r="H41" s="93"/>
      <c r="I41" s="92"/>
      <c r="J41" s="93"/>
      <c r="K41" s="93"/>
      <c r="L41" s="93"/>
    </row>
    <row r="42" spans="1:12" ht="12.75">
      <c r="A42" s="30"/>
      <c r="B42" s="30"/>
      <c r="C42" s="30"/>
      <c r="D42" s="30"/>
      <c r="G42" s="74"/>
      <c r="H42" s="93"/>
      <c r="I42" s="92"/>
      <c r="J42" s="93"/>
      <c r="K42" s="97"/>
      <c r="L42" s="97"/>
    </row>
    <row r="43" spans="1:12" ht="12.75">
      <c r="A43" s="30"/>
      <c r="B43" s="30"/>
      <c r="C43" s="30"/>
      <c r="D43" s="30"/>
      <c r="G43" s="74"/>
      <c r="H43" s="93"/>
      <c r="I43" s="92"/>
      <c r="J43" s="93"/>
      <c r="K43" s="97"/>
      <c r="L43" s="97"/>
    </row>
    <row r="44" spans="1:12" ht="12.75">
      <c r="A44" s="30"/>
      <c r="B44" s="30"/>
      <c r="C44" s="30"/>
      <c r="D44" s="30"/>
      <c r="G44" s="74"/>
      <c r="H44" s="93"/>
      <c r="I44" s="92"/>
      <c r="J44" s="97"/>
      <c r="K44" s="97"/>
      <c r="L44" s="93"/>
    </row>
    <row r="45" spans="1:12" ht="12.75">
      <c r="A45" s="30"/>
      <c r="B45" s="30"/>
      <c r="C45" s="30"/>
      <c r="D45" s="30"/>
      <c r="G45" s="74"/>
      <c r="H45" s="93"/>
      <c r="I45" s="92"/>
      <c r="J45" s="93"/>
      <c r="K45" s="93"/>
      <c r="L45" s="93"/>
    </row>
    <row r="46" spans="1:12" ht="12.75">
      <c r="A46" s="30"/>
      <c r="B46" s="30"/>
      <c r="C46" s="30"/>
      <c r="D46" s="30"/>
      <c r="G46" s="74"/>
      <c r="H46" s="93"/>
      <c r="I46" s="92"/>
      <c r="J46" s="93"/>
      <c r="K46" s="97"/>
      <c r="L46" s="97"/>
    </row>
    <row r="47" spans="1:12" ht="12.75">
      <c r="A47" s="30"/>
      <c r="B47" s="30"/>
      <c r="C47" s="30"/>
      <c r="D47" s="30"/>
      <c r="G47" s="74"/>
      <c r="H47" s="93"/>
      <c r="I47" s="92"/>
      <c r="J47" s="97"/>
      <c r="K47" s="97"/>
      <c r="L47" s="93"/>
    </row>
    <row r="48" spans="1:11" ht="12.75">
      <c r="A48" s="30"/>
      <c r="B48" s="30"/>
      <c r="C48" s="30"/>
      <c r="D48" s="30"/>
      <c r="G48" s="74"/>
      <c r="H48" s="74"/>
      <c r="I48" s="74"/>
      <c r="J48" s="74"/>
      <c r="K48" s="74"/>
    </row>
    <row r="49" spans="7:11" ht="12.75">
      <c r="G49" s="74"/>
      <c r="H49" s="74"/>
      <c r="I49" s="74"/>
      <c r="J49" s="74"/>
      <c r="K49" s="74"/>
    </row>
    <row r="50" spans="7:11" ht="12.75">
      <c r="G50" s="74"/>
      <c r="H50" s="74"/>
      <c r="I50" s="74"/>
      <c r="J50" s="74"/>
      <c r="K50" s="74"/>
    </row>
    <row r="51" spans="7:11" ht="12.75">
      <c r="G51" s="74"/>
      <c r="H51" s="74"/>
      <c r="I51" s="74"/>
      <c r="J51" s="74"/>
      <c r="K51" s="74"/>
    </row>
    <row r="52" spans="7:11" ht="12.75">
      <c r="G52" s="74"/>
      <c r="H52" s="74"/>
      <c r="I52" s="74"/>
      <c r="J52" s="74"/>
      <c r="K52" s="74"/>
    </row>
    <row r="53" spans="7:11" ht="12.75">
      <c r="G53" s="74"/>
      <c r="H53" s="74"/>
      <c r="I53" s="74"/>
      <c r="J53" s="74"/>
      <c r="K53" s="74"/>
    </row>
    <row r="54" spans="7:11" ht="12.75">
      <c r="G54" s="74"/>
      <c r="H54" s="74"/>
      <c r="I54" s="74"/>
      <c r="J54" s="74"/>
      <c r="K54" s="74"/>
    </row>
  </sheetData>
  <mergeCells count="2">
    <mergeCell ref="A3:E3"/>
    <mergeCell ref="A24:E24"/>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16.xml><?xml version="1.0" encoding="utf-8"?>
<worksheet xmlns="http://schemas.openxmlformats.org/spreadsheetml/2006/main" xmlns:r="http://schemas.openxmlformats.org/officeDocument/2006/relationships">
  <sheetPr codeName="Hoja39">
    <tabColor indexed="61"/>
  </sheetPr>
  <dimension ref="A1:R57"/>
  <sheetViews>
    <sheetView showGridLines="0" view="pageBreakPreview" zoomScaleSheetLayoutView="100" workbookViewId="0" topLeftCell="A1">
      <selection activeCell="A1" sqref="A1:H1"/>
    </sheetView>
  </sheetViews>
  <sheetFormatPr defaultColWidth="11.421875" defaultRowHeight="12"/>
  <cols>
    <col min="1" max="1" width="52.7109375" style="2" customWidth="1"/>
    <col min="2" max="2" width="12.00390625" style="2" customWidth="1"/>
    <col min="3" max="4" width="11.00390625" style="2" customWidth="1"/>
    <col min="5" max="5" width="12.7109375" style="3" customWidth="1"/>
    <col min="6" max="6" width="0.2890625" style="4" customWidth="1"/>
    <col min="7" max="7" width="16.140625" style="4" bestFit="1" customWidth="1"/>
    <col min="8" max="8" width="16.140625" style="4" customWidth="1"/>
    <col min="9" max="11" width="13.00390625" style="4" bestFit="1" customWidth="1"/>
    <col min="12" max="13" width="11.421875" style="3" customWidth="1"/>
    <col min="14" max="18" width="11.421875" style="30" customWidth="1"/>
    <col min="19" max="16384" width="11.421875" style="2" customWidth="1"/>
  </cols>
  <sheetData>
    <row r="1" spans="1:13" ht="19.5" customHeight="1">
      <c r="A1" s="1" t="s">
        <v>14</v>
      </c>
      <c r="G1" s="107"/>
      <c r="H1" s="107"/>
      <c r="I1" s="75"/>
      <c r="J1" s="82"/>
      <c r="K1" s="82"/>
      <c r="L1" s="82"/>
      <c r="M1" s="82"/>
    </row>
    <row r="2" spans="1:13" ht="19.5" customHeight="1">
      <c r="A2" s="1"/>
      <c r="G2" s="108"/>
      <c r="H2" s="109"/>
      <c r="I2" s="77"/>
      <c r="J2" s="82"/>
      <c r="K2" s="82"/>
      <c r="L2" s="82"/>
      <c r="M2" s="82"/>
    </row>
    <row r="3" spans="1:13" ht="39.75" customHeight="1">
      <c r="A3" s="238" t="s">
        <v>103</v>
      </c>
      <c r="B3" s="238"/>
      <c r="C3" s="238"/>
      <c r="D3" s="238"/>
      <c r="E3" s="238"/>
      <c r="F3" s="32"/>
      <c r="G3" s="63"/>
      <c r="H3" s="63"/>
      <c r="I3" s="63"/>
      <c r="J3" s="63"/>
      <c r="K3" s="82"/>
      <c r="L3" s="82"/>
      <c r="M3" s="82"/>
    </row>
    <row r="4" spans="1:18" s="8" customFormat="1" ht="18" customHeight="1">
      <c r="A4" s="5" t="s">
        <v>20</v>
      </c>
      <c r="B4" s="6"/>
      <c r="C4" s="6"/>
      <c r="D4" s="6"/>
      <c r="E4" s="31"/>
      <c r="F4" s="7"/>
      <c r="G4" s="18"/>
      <c r="H4" s="18"/>
      <c r="I4" s="18"/>
      <c r="J4" s="18"/>
      <c r="K4" s="82"/>
      <c r="L4" s="82"/>
      <c r="M4" s="82"/>
      <c r="N4" s="94"/>
      <c r="O4" s="94"/>
      <c r="P4" s="94"/>
      <c r="Q4" s="94"/>
      <c r="R4" s="94"/>
    </row>
    <row r="5" spans="1:18" s="14" customFormat="1" ht="36" customHeight="1">
      <c r="A5" s="9"/>
      <c r="B5" s="10" t="s">
        <v>1</v>
      </c>
      <c r="C5" s="10" t="s">
        <v>2</v>
      </c>
      <c r="D5" s="10" t="s">
        <v>3</v>
      </c>
      <c r="E5" s="10" t="s">
        <v>4</v>
      </c>
      <c r="F5" s="13"/>
      <c r="G5" s="11"/>
      <c r="H5" s="11"/>
      <c r="I5" s="11"/>
      <c r="J5" s="11"/>
      <c r="K5" s="78"/>
      <c r="L5" s="78"/>
      <c r="M5" s="78"/>
      <c r="N5" s="96"/>
      <c r="O5" s="96"/>
      <c r="P5" s="96"/>
      <c r="Q5" s="96"/>
      <c r="R5" s="96"/>
    </row>
    <row r="6" spans="1:18" s="14" customFormat="1" ht="19.5" customHeight="1">
      <c r="A6" s="15" t="s">
        <v>15</v>
      </c>
      <c r="B6" s="16">
        <v>488970.64</v>
      </c>
      <c r="C6" s="16">
        <v>82636.66999999991</v>
      </c>
      <c r="D6" s="16">
        <v>54713.8999999999</v>
      </c>
      <c r="E6" s="16">
        <v>351620.07</v>
      </c>
      <c r="F6" s="35"/>
      <c r="G6" s="53"/>
      <c r="H6" s="78"/>
      <c r="I6" s="85"/>
      <c r="J6" s="85"/>
      <c r="K6" s="85"/>
      <c r="L6" s="85"/>
      <c r="M6" s="85"/>
      <c r="N6" s="96"/>
      <c r="O6" s="96"/>
      <c r="P6" s="96"/>
      <c r="Q6" s="96"/>
      <c r="R6" s="96"/>
    </row>
    <row r="7" spans="1:18" s="14" customFormat="1" ht="24.75" customHeight="1">
      <c r="A7" s="103" t="s">
        <v>24</v>
      </c>
      <c r="B7" s="63">
        <v>96690</v>
      </c>
      <c r="C7" s="63">
        <v>14077</v>
      </c>
      <c r="D7" s="63">
        <v>8314</v>
      </c>
      <c r="E7" s="63">
        <v>74299</v>
      </c>
      <c r="F7" s="63">
        <v>0</v>
      </c>
      <c r="G7" s="58"/>
      <c r="H7" s="241"/>
      <c r="I7" s="241"/>
      <c r="J7" s="241"/>
      <c r="K7" s="241"/>
      <c r="L7" s="241"/>
      <c r="M7" s="241"/>
      <c r="N7" s="96"/>
      <c r="O7" s="96"/>
      <c r="P7" s="96"/>
      <c r="Q7" s="96"/>
      <c r="R7" s="96"/>
    </row>
    <row r="8" spans="1:18" s="44" customFormat="1" ht="15" customHeight="1">
      <c r="A8" s="57" t="s">
        <v>6</v>
      </c>
      <c r="B8" s="18">
        <v>25098.93</v>
      </c>
      <c r="C8" s="18">
        <v>4027.17</v>
      </c>
      <c r="D8" s="18">
        <v>2779.52</v>
      </c>
      <c r="E8" s="18">
        <v>18292.24</v>
      </c>
      <c r="F8" s="18"/>
      <c r="G8" s="59"/>
      <c r="H8" s="86"/>
      <c r="I8" s="86"/>
      <c r="J8" s="86"/>
      <c r="K8" s="86"/>
      <c r="L8" s="86"/>
      <c r="M8" s="86"/>
      <c r="N8" s="110"/>
      <c r="O8" s="110"/>
      <c r="P8" s="110"/>
      <c r="Q8" s="110"/>
      <c r="R8" s="110"/>
    </row>
    <row r="9" spans="1:18" s="44" customFormat="1" ht="15" customHeight="1">
      <c r="A9" s="57" t="s">
        <v>7</v>
      </c>
      <c r="B9" s="18">
        <v>32680.12</v>
      </c>
      <c r="C9" s="18">
        <v>5103.04</v>
      </c>
      <c r="D9" s="18">
        <v>3487.41</v>
      </c>
      <c r="E9" s="18">
        <v>24089.67</v>
      </c>
      <c r="F9" s="18"/>
      <c r="G9" s="59"/>
      <c r="H9" s="152"/>
      <c r="I9" s="152"/>
      <c r="J9" s="86"/>
      <c r="K9" s="86"/>
      <c r="L9" s="86"/>
      <c r="M9" s="86"/>
      <c r="N9" s="110"/>
      <c r="O9" s="110"/>
      <c r="P9" s="110"/>
      <c r="Q9" s="110"/>
      <c r="R9" s="110"/>
    </row>
    <row r="10" spans="1:18" s="44" customFormat="1" ht="15" customHeight="1">
      <c r="A10" s="57" t="s">
        <v>8</v>
      </c>
      <c r="B10" s="18">
        <v>17643.66</v>
      </c>
      <c r="C10" s="18">
        <v>2480.15</v>
      </c>
      <c r="D10" s="18">
        <v>1812.82</v>
      </c>
      <c r="E10" s="18">
        <v>13350.69</v>
      </c>
      <c r="F10" s="18"/>
      <c r="G10" s="59"/>
      <c r="H10" s="153"/>
      <c r="I10" s="154"/>
      <c r="J10" s="86"/>
      <c r="K10" s="86"/>
      <c r="L10" s="86"/>
      <c r="M10" s="86"/>
      <c r="N10" s="110"/>
      <c r="O10" s="110"/>
      <c r="P10" s="110"/>
      <c r="Q10" s="110"/>
      <c r="R10" s="110"/>
    </row>
    <row r="11" spans="1:18" s="44" customFormat="1" ht="15" customHeight="1">
      <c r="A11" s="57" t="s">
        <v>9</v>
      </c>
      <c r="B11" s="18">
        <v>16097.35</v>
      </c>
      <c r="C11" s="18">
        <v>2362.3</v>
      </c>
      <c r="D11" s="18">
        <v>1577.43</v>
      </c>
      <c r="E11" s="18">
        <v>12157.62</v>
      </c>
      <c r="F11" s="18"/>
      <c r="G11" s="59"/>
      <c r="H11" s="153"/>
      <c r="I11" s="154"/>
      <c r="J11" s="86"/>
      <c r="K11" s="86"/>
      <c r="L11" s="86"/>
      <c r="M11" s="86"/>
      <c r="N11" s="110"/>
      <c r="O11" s="110"/>
      <c r="P11" s="110"/>
      <c r="Q11" s="110"/>
      <c r="R11" s="110"/>
    </row>
    <row r="12" spans="1:18" s="44" customFormat="1" ht="15" customHeight="1">
      <c r="A12" s="57" t="s">
        <v>10</v>
      </c>
      <c r="B12" s="18">
        <v>67109.99</v>
      </c>
      <c r="C12" s="18">
        <v>9574.59</v>
      </c>
      <c r="D12" s="18">
        <v>4864.93</v>
      </c>
      <c r="E12" s="18">
        <v>52670.47</v>
      </c>
      <c r="F12" s="18"/>
      <c r="G12" s="59"/>
      <c r="H12" s="153"/>
      <c r="I12" s="154"/>
      <c r="J12" s="86"/>
      <c r="K12" s="86"/>
      <c r="L12" s="86"/>
      <c r="M12" s="86"/>
      <c r="N12" s="110"/>
      <c r="O12" s="110"/>
      <c r="P12" s="110"/>
      <c r="Q12" s="110"/>
      <c r="R12" s="110"/>
    </row>
    <row r="13" spans="1:18" s="44" customFormat="1" ht="15" customHeight="1">
      <c r="A13" s="57" t="s">
        <v>11</v>
      </c>
      <c r="B13" s="18">
        <v>46744.62</v>
      </c>
      <c r="C13" s="18">
        <v>7093.76</v>
      </c>
      <c r="D13" s="18">
        <v>4337.51</v>
      </c>
      <c r="E13" s="18">
        <v>35313.35</v>
      </c>
      <c r="F13" s="18"/>
      <c r="G13" s="59"/>
      <c r="H13" s="86"/>
      <c r="I13" s="86"/>
      <c r="J13" s="86"/>
      <c r="K13" s="86"/>
      <c r="L13" s="86"/>
      <c r="M13" s="86"/>
      <c r="N13" s="110"/>
      <c r="O13" s="110"/>
      <c r="P13" s="110"/>
      <c r="Q13" s="110"/>
      <c r="R13" s="110"/>
    </row>
    <row r="14" spans="1:18" s="44" customFormat="1" ht="15" customHeight="1">
      <c r="A14" s="57" t="s">
        <v>12</v>
      </c>
      <c r="B14" s="18">
        <v>57101.2</v>
      </c>
      <c r="C14" s="18">
        <v>8023.56</v>
      </c>
      <c r="D14" s="18">
        <v>4500.61</v>
      </c>
      <c r="E14" s="18">
        <v>44577.03</v>
      </c>
      <c r="F14" s="18"/>
      <c r="G14" s="59"/>
      <c r="H14" s="86"/>
      <c r="I14" s="86"/>
      <c r="J14" s="86"/>
      <c r="K14" s="86"/>
      <c r="L14" s="86"/>
      <c r="M14" s="86"/>
      <c r="N14" s="110"/>
      <c r="O14" s="110"/>
      <c r="P14" s="110"/>
      <c r="Q14" s="110"/>
      <c r="R14" s="110"/>
    </row>
    <row r="15" spans="1:18" s="44" customFormat="1" ht="15" customHeight="1">
      <c r="A15" s="57" t="s">
        <v>13</v>
      </c>
      <c r="B15" s="18">
        <v>17543.8</v>
      </c>
      <c r="C15" s="18">
        <v>2323.45</v>
      </c>
      <c r="D15" s="18">
        <v>1273.19</v>
      </c>
      <c r="E15" s="18">
        <v>13947.16</v>
      </c>
      <c r="F15" s="18"/>
      <c r="G15" s="59"/>
      <c r="H15" s="86"/>
      <c r="I15" s="86"/>
      <c r="J15" s="86"/>
      <c r="K15" s="86"/>
      <c r="L15" s="86"/>
      <c r="M15" s="86"/>
      <c r="N15" s="110"/>
      <c r="O15" s="110"/>
      <c r="P15" s="110"/>
      <c r="Q15" s="110"/>
      <c r="R15" s="110"/>
    </row>
    <row r="16" spans="1:18" s="44" customFormat="1" ht="39" customHeight="1">
      <c r="A16" s="151" t="s">
        <v>102</v>
      </c>
      <c r="B16" s="106">
        <f>SUM(C16:E16)</f>
        <v>42964.42</v>
      </c>
      <c r="C16" s="106">
        <v>5199.36</v>
      </c>
      <c r="D16" s="106">
        <v>2720.04</v>
      </c>
      <c r="E16" s="106">
        <v>35045.02</v>
      </c>
      <c r="F16" s="18"/>
      <c r="G16" s="59"/>
      <c r="H16" s="86"/>
      <c r="I16" s="107"/>
      <c r="J16" s="107"/>
      <c r="K16" s="111"/>
      <c r="L16" s="86"/>
      <c r="M16" s="86"/>
      <c r="N16" s="110"/>
      <c r="O16" s="110"/>
      <c r="P16" s="110"/>
      <c r="Q16" s="110"/>
      <c r="R16" s="110"/>
    </row>
    <row r="17" spans="1:18" s="44" customFormat="1" ht="15" customHeight="1">
      <c r="A17" s="100" t="s">
        <v>6</v>
      </c>
      <c r="B17" s="18">
        <v>9894.39</v>
      </c>
      <c r="C17" s="18">
        <v>1746.01</v>
      </c>
      <c r="D17" s="18">
        <v>812.71</v>
      </c>
      <c r="E17" s="18">
        <v>7335.67</v>
      </c>
      <c r="F17" s="18"/>
      <c r="G17" s="59"/>
      <c r="H17" s="86"/>
      <c r="I17" s="108"/>
      <c r="J17" s="109"/>
      <c r="K17" s="112"/>
      <c r="L17" s="86"/>
      <c r="M17" s="86"/>
      <c r="N17" s="110"/>
      <c r="O17" s="110"/>
      <c r="P17" s="110"/>
      <c r="Q17" s="110"/>
      <c r="R17" s="110"/>
    </row>
    <row r="18" spans="1:18" s="44" customFormat="1" ht="15" customHeight="1">
      <c r="A18" s="100" t="s">
        <v>7</v>
      </c>
      <c r="B18" s="18">
        <v>14266.06</v>
      </c>
      <c r="C18" s="18">
        <v>2060.76</v>
      </c>
      <c r="D18" s="18">
        <v>1215.98</v>
      </c>
      <c r="E18" s="18">
        <v>10989.32</v>
      </c>
      <c r="F18" s="18"/>
      <c r="G18" s="59"/>
      <c r="H18" s="86"/>
      <c r="I18" s="108"/>
      <c r="J18" s="109"/>
      <c r="K18" s="112"/>
      <c r="L18" s="86"/>
      <c r="M18" s="86"/>
      <c r="N18" s="110"/>
      <c r="O18" s="110"/>
      <c r="P18" s="110"/>
      <c r="Q18" s="110"/>
      <c r="R18" s="110"/>
    </row>
    <row r="19" spans="1:18" s="44" customFormat="1" ht="15" customHeight="1">
      <c r="A19" s="100" t="s">
        <v>8</v>
      </c>
      <c r="B19" s="18">
        <v>6635.62</v>
      </c>
      <c r="C19" s="18">
        <v>753.48</v>
      </c>
      <c r="D19" s="18">
        <v>510.41</v>
      </c>
      <c r="E19" s="18">
        <v>5371.73</v>
      </c>
      <c r="F19" s="18"/>
      <c r="G19" s="59"/>
      <c r="H19" s="86"/>
      <c r="I19" s="108"/>
      <c r="J19" s="109"/>
      <c r="K19" s="112"/>
      <c r="L19" s="86"/>
      <c r="M19" s="86"/>
      <c r="N19" s="110"/>
      <c r="O19" s="110"/>
      <c r="P19" s="110"/>
      <c r="Q19" s="110"/>
      <c r="R19" s="110"/>
    </row>
    <row r="20" spans="1:18" s="44" customFormat="1" ht="15" customHeight="1">
      <c r="A20" s="100" t="s">
        <v>9</v>
      </c>
      <c r="B20" s="18">
        <v>5612.29</v>
      </c>
      <c r="C20" s="18">
        <v>816.63</v>
      </c>
      <c r="D20" s="18">
        <v>498.58</v>
      </c>
      <c r="E20" s="18">
        <v>4297.08</v>
      </c>
      <c r="F20" s="18"/>
      <c r="G20" s="59"/>
      <c r="H20" s="86"/>
      <c r="I20" s="113"/>
      <c r="J20" s="113"/>
      <c r="K20" s="112"/>
      <c r="L20" s="86"/>
      <c r="M20" s="86"/>
      <c r="N20" s="110"/>
      <c r="O20" s="110"/>
      <c r="P20" s="110"/>
      <c r="Q20" s="110"/>
      <c r="R20" s="110"/>
    </row>
    <row r="21" spans="1:18" s="44" customFormat="1" ht="15" customHeight="1">
      <c r="A21" s="100" t="s">
        <v>10</v>
      </c>
      <c r="B21" s="18">
        <v>31144.7</v>
      </c>
      <c r="C21" s="18">
        <v>3351.55</v>
      </c>
      <c r="D21" s="18">
        <v>1390.26</v>
      </c>
      <c r="E21" s="18">
        <v>26402.89</v>
      </c>
      <c r="F21" s="37"/>
      <c r="G21" s="59"/>
      <c r="H21" s="114"/>
      <c r="I21" s="113"/>
      <c r="J21" s="113"/>
      <c r="K21" s="112"/>
      <c r="L21" s="115"/>
      <c r="M21" s="115"/>
      <c r="N21" s="110"/>
      <c r="O21" s="110"/>
      <c r="P21" s="110"/>
      <c r="Q21" s="110"/>
      <c r="R21" s="110"/>
    </row>
    <row r="22" spans="1:18" s="44" customFormat="1" ht="15" customHeight="1">
      <c r="A22" s="100" t="s">
        <v>11</v>
      </c>
      <c r="B22" s="18">
        <v>19116.1</v>
      </c>
      <c r="C22" s="18">
        <v>2582.41</v>
      </c>
      <c r="D22" s="18">
        <v>1328.09</v>
      </c>
      <c r="E22" s="18">
        <v>15205.6</v>
      </c>
      <c r="F22" s="37"/>
      <c r="G22" s="59"/>
      <c r="H22" s="114"/>
      <c r="I22" s="113"/>
      <c r="J22" s="113"/>
      <c r="K22" s="112"/>
      <c r="L22" s="115"/>
      <c r="M22" s="115"/>
      <c r="N22" s="110"/>
      <c r="O22" s="110"/>
      <c r="P22" s="110"/>
      <c r="Q22" s="110"/>
      <c r="R22" s="110"/>
    </row>
    <row r="23" spans="1:18" s="67" customFormat="1" ht="15" customHeight="1">
      <c r="A23" s="100" t="s">
        <v>12</v>
      </c>
      <c r="B23" s="18">
        <v>24619.8</v>
      </c>
      <c r="C23" s="18">
        <v>2894.13</v>
      </c>
      <c r="D23" s="18">
        <v>1435.23</v>
      </c>
      <c r="E23" s="18">
        <v>20290.44</v>
      </c>
      <c r="F23" s="37"/>
      <c r="G23" s="59"/>
      <c r="H23" s="86"/>
      <c r="I23" s="113"/>
      <c r="J23" s="113"/>
      <c r="K23" s="112"/>
      <c r="L23" s="115"/>
      <c r="M23" s="115"/>
      <c r="N23" s="116"/>
      <c r="O23" s="116"/>
      <c r="P23" s="116"/>
      <c r="Q23" s="116"/>
      <c r="R23" s="116"/>
    </row>
    <row r="24" spans="1:18" s="67" customFormat="1" ht="15" customHeight="1">
      <c r="A24" s="105" t="s">
        <v>13</v>
      </c>
      <c r="B24" s="25">
        <v>6773.24</v>
      </c>
      <c r="C24" s="25">
        <v>893.46</v>
      </c>
      <c r="D24" s="25">
        <v>233.1</v>
      </c>
      <c r="E24" s="25">
        <v>5646.68</v>
      </c>
      <c r="F24" s="37"/>
      <c r="G24" s="59"/>
      <c r="H24" s="86"/>
      <c r="I24" s="113"/>
      <c r="J24" s="113"/>
      <c r="K24" s="112"/>
      <c r="L24" s="115"/>
      <c r="M24" s="115"/>
      <c r="N24" s="116"/>
      <c r="O24" s="116"/>
      <c r="P24" s="116"/>
      <c r="Q24" s="116"/>
      <c r="R24" s="116"/>
    </row>
    <row r="25" spans="1:18" s="67" customFormat="1" ht="22.5" customHeight="1">
      <c r="A25" s="240" t="s">
        <v>104</v>
      </c>
      <c r="B25" s="240"/>
      <c r="C25" s="240"/>
      <c r="D25" s="240"/>
      <c r="E25" s="240"/>
      <c r="F25" s="37"/>
      <c r="G25" s="59"/>
      <c r="H25" s="86"/>
      <c r="I25" s="113"/>
      <c r="J25" s="113"/>
      <c r="K25" s="112"/>
      <c r="L25" s="115"/>
      <c r="M25" s="115"/>
      <c r="N25" s="116"/>
      <c r="O25" s="116"/>
      <c r="P25" s="116"/>
      <c r="Q25" s="116"/>
      <c r="R25" s="116"/>
    </row>
    <row r="26" spans="1:13" ht="22.5" customHeight="1">
      <c r="A26" s="240" t="s">
        <v>5</v>
      </c>
      <c r="B26" s="240"/>
      <c r="C26" s="240"/>
      <c r="D26" s="240"/>
      <c r="E26" s="240"/>
      <c r="F26" s="26"/>
      <c r="G26" s="70"/>
      <c r="I26" s="113"/>
      <c r="J26" s="113"/>
      <c r="K26" s="112"/>
      <c r="L26" s="82"/>
      <c r="M26" s="82"/>
    </row>
    <row r="27" spans="1:11" ht="15" customHeight="1">
      <c r="A27" s="27" t="s">
        <v>0</v>
      </c>
      <c r="B27" s="28"/>
      <c r="C27" s="18"/>
      <c r="D27" s="28"/>
      <c r="G27" s="100"/>
      <c r="H27" s="117"/>
      <c r="I27" s="113"/>
      <c r="J27" s="113"/>
      <c r="K27" s="112"/>
    </row>
    <row r="28" spans="1:13" s="41" customFormat="1" ht="30" customHeight="1">
      <c r="A28" s="40"/>
      <c r="C28" s="42"/>
      <c r="D28" s="43"/>
      <c r="E28" s="4"/>
      <c r="F28" s="4"/>
      <c r="G28" s="100"/>
      <c r="H28" s="117"/>
      <c r="I28" s="113"/>
      <c r="J28" s="113"/>
      <c r="K28" s="112"/>
      <c r="L28" s="4"/>
      <c r="M28" s="4"/>
    </row>
    <row r="29" spans="1:11" ht="39" customHeight="1">
      <c r="A29" s="12"/>
      <c r="B29" s="13"/>
      <c r="C29" s="13"/>
      <c r="D29" s="13"/>
      <c r="G29" s="100"/>
      <c r="H29" s="117"/>
      <c r="I29" s="113"/>
      <c r="J29" s="113"/>
      <c r="K29" s="112"/>
    </row>
    <row r="30" spans="1:11" ht="15" customHeight="1">
      <c r="A30" s="17"/>
      <c r="B30" s="18"/>
      <c r="C30" s="19"/>
      <c r="D30" s="19"/>
      <c r="G30" s="100"/>
      <c r="H30" s="117"/>
      <c r="I30" s="113"/>
      <c r="J30" s="113"/>
      <c r="K30" s="112"/>
    </row>
    <row r="31" spans="1:11" ht="15" customHeight="1">
      <c r="A31" s="20"/>
      <c r="B31" s="18"/>
      <c r="C31" s="19"/>
      <c r="D31" s="19"/>
      <c r="G31" s="100"/>
      <c r="H31" s="117"/>
      <c r="I31" s="113"/>
      <c r="J31" s="113"/>
      <c r="K31" s="112"/>
    </row>
    <row r="32" spans="1:11" ht="15" customHeight="1">
      <c r="A32" s="21"/>
      <c r="B32" s="18"/>
      <c r="C32" s="19"/>
      <c r="D32" s="19"/>
      <c r="G32" s="100"/>
      <c r="H32" s="117"/>
      <c r="I32" s="113"/>
      <c r="J32" s="113"/>
      <c r="K32" s="112"/>
    </row>
    <row r="33" spans="1:11" ht="15" customHeight="1">
      <c r="A33" s="21"/>
      <c r="B33" s="18"/>
      <c r="C33" s="22"/>
      <c r="D33" s="22"/>
      <c r="G33" s="100"/>
      <c r="H33" s="117"/>
      <c r="I33" s="113"/>
      <c r="J33" s="113"/>
      <c r="K33" s="112"/>
    </row>
    <row r="34" spans="1:11" ht="15" customHeight="1">
      <c r="A34" s="20"/>
      <c r="B34" s="18"/>
      <c r="C34" s="22"/>
      <c r="D34" s="22"/>
      <c r="G34" s="100"/>
      <c r="H34" s="117"/>
      <c r="I34" s="113"/>
      <c r="J34" s="113"/>
      <c r="K34" s="112"/>
    </row>
    <row r="35" spans="1:11" ht="15.75" customHeight="1">
      <c r="A35" s="21"/>
      <c r="B35" s="18"/>
      <c r="C35" s="22"/>
      <c r="D35" s="22"/>
      <c r="G35" s="68"/>
      <c r="H35" s="19"/>
      <c r="I35" s="113"/>
      <c r="J35" s="113"/>
      <c r="K35" s="112"/>
    </row>
    <row r="36" spans="1:11" ht="15" customHeight="1">
      <c r="A36" s="21"/>
      <c r="B36" s="18"/>
      <c r="C36" s="22"/>
      <c r="D36" s="22"/>
      <c r="G36" s="68"/>
      <c r="H36" s="19"/>
      <c r="I36" s="113"/>
      <c r="J36" s="113"/>
      <c r="K36" s="112"/>
    </row>
    <row r="37" spans="1:11" ht="15" customHeight="1">
      <c r="A37" s="21"/>
      <c r="B37" s="18"/>
      <c r="C37" s="22"/>
      <c r="D37" s="22"/>
      <c r="G37" s="38"/>
      <c r="H37" s="39"/>
      <c r="I37" s="38"/>
      <c r="J37" s="38"/>
      <c r="K37" s="38"/>
    </row>
    <row r="38" spans="1:11" ht="15" customHeight="1">
      <c r="A38" s="20"/>
      <c r="B38" s="18"/>
      <c r="C38" s="22"/>
      <c r="D38" s="22"/>
      <c r="G38" s="38"/>
      <c r="H38" s="39"/>
      <c r="I38" s="38"/>
      <c r="J38" s="38"/>
      <c r="K38" s="38"/>
    </row>
    <row r="39" spans="1:11" ht="15" customHeight="1">
      <c r="A39" s="21"/>
      <c r="B39" s="18"/>
      <c r="C39" s="22"/>
      <c r="D39" s="22"/>
      <c r="G39" s="38"/>
      <c r="H39" s="39"/>
      <c r="I39" s="38"/>
      <c r="J39" s="38"/>
      <c r="K39" s="38"/>
    </row>
    <row r="40" spans="1:11" ht="15" customHeight="1">
      <c r="A40" s="21"/>
      <c r="B40" s="18"/>
      <c r="C40" s="22"/>
      <c r="D40" s="22"/>
      <c r="G40" s="38"/>
      <c r="H40" s="38"/>
      <c r="I40" s="38"/>
      <c r="J40" s="38"/>
      <c r="K40" s="38"/>
    </row>
    <row r="41" spans="1:11" ht="12.75">
      <c r="A41" s="30"/>
      <c r="B41" s="30"/>
      <c r="C41" s="30"/>
      <c r="D41" s="30"/>
      <c r="G41" s="38"/>
      <c r="H41" s="38"/>
      <c r="I41" s="38"/>
      <c r="J41" s="38"/>
      <c r="K41" s="38"/>
    </row>
    <row r="42" spans="1:11" ht="12.75">
      <c r="A42" s="30"/>
      <c r="B42" s="30"/>
      <c r="C42" s="30"/>
      <c r="D42" s="30"/>
      <c r="G42" s="38"/>
      <c r="H42" s="38"/>
      <c r="I42" s="38"/>
      <c r="J42" s="38"/>
      <c r="K42" s="38"/>
    </row>
    <row r="43" spans="1:11" ht="12.75">
      <c r="A43" s="30"/>
      <c r="B43" s="30"/>
      <c r="C43" s="30"/>
      <c r="D43" s="30"/>
      <c r="G43" s="38"/>
      <c r="H43" s="38"/>
      <c r="I43" s="38"/>
      <c r="J43" s="38"/>
      <c r="K43" s="38"/>
    </row>
    <row r="44" spans="1:11" ht="12.75">
      <c r="A44" s="30"/>
      <c r="B44" s="30"/>
      <c r="C44" s="30"/>
      <c r="D44" s="30"/>
      <c r="G44" s="38"/>
      <c r="H44" s="38"/>
      <c r="I44" s="38"/>
      <c r="J44" s="38"/>
      <c r="K44" s="38"/>
    </row>
    <row r="45" spans="1:11" ht="12.75">
      <c r="A45" s="30"/>
      <c r="B45" s="30"/>
      <c r="C45" s="30"/>
      <c r="D45" s="30"/>
      <c r="G45" s="38"/>
      <c r="H45" s="38"/>
      <c r="I45" s="38"/>
      <c r="J45" s="38"/>
      <c r="K45" s="38"/>
    </row>
    <row r="46" spans="1:11" ht="12.75">
      <c r="A46" s="30"/>
      <c r="B46" s="30"/>
      <c r="C46" s="30"/>
      <c r="D46" s="30"/>
      <c r="G46" s="38"/>
      <c r="H46" s="38"/>
      <c r="I46" s="38"/>
      <c r="J46" s="38"/>
      <c r="K46" s="38"/>
    </row>
    <row r="47" spans="1:11" ht="12.75">
      <c r="A47" s="30"/>
      <c r="B47" s="30"/>
      <c r="C47" s="30"/>
      <c r="D47" s="30"/>
      <c r="G47" s="38"/>
      <c r="H47" s="38"/>
      <c r="I47" s="38"/>
      <c r="J47" s="38"/>
      <c r="K47" s="38"/>
    </row>
    <row r="48" spans="1:11" ht="12.75">
      <c r="A48" s="30"/>
      <c r="B48" s="30"/>
      <c r="C48" s="30"/>
      <c r="D48" s="30"/>
      <c r="G48" s="38"/>
      <c r="H48" s="38"/>
      <c r="I48" s="38"/>
      <c r="J48" s="38"/>
      <c r="K48" s="38"/>
    </row>
    <row r="49" spans="1:11" ht="12.75">
      <c r="A49" s="30"/>
      <c r="B49" s="30"/>
      <c r="C49" s="30"/>
      <c r="D49" s="30"/>
      <c r="G49" s="38"/>
      <c r="H49" s="38"/>
      <c r="I49" s="38"/>
      <c r="J49" s="38"/>
      <c r="K49" s="38"/>
    </row>
    <row r="50" spans="1:11" ht="12.75">
      <c r="A50" s="30"/>
      <c r="B50" s="30"/>
      <c r="C50" s="30"/>
      <c r="D50" s="30"/>
      <c r="G50" s="38"/>
      <c r="H50" s="38"/>
      <c r="I50" s="38"/>
      <c r="J50" s="38"/>
      <c r="K50" s="38"/>
    </row>
    <row r="51" spans="1:11" ht="12.75">
      <c r="A51" s="30"/>
      <c r="B51" s="30"/>
      <c r="C51" s="30"/>
      <c r="D51" s="30"/>
      <c r="G51" s="38"/>
      <c r="H51" s="38"/>
      <c r="I51" s="38"/>
      <c r="J51" s="38"/>
      <c r="K51" s="38"/>
    </row>
    <row r="52" spans="7:11" ht="12.75">
      <c r="G52" s="38"/>
      <c r="H52" s="38"/>
      <c r="I52" s="38"/>
      <c r="J52" s="38"/>
      <c r="K52" s="38"/>
    </row>
    <row r="53" spans="7:11" ht="12.75">
      <c r="G53" s="38"/>
      <c r="H53" s="38"/>
      <c r="I53" s="38"/>
      <c r="J53" s="38"/>
      <c r="K53" s="38"/>
    </row>
    <row r="54" spans="7:11" ht="12.75">
      <c r="G54" s="38"/>
      <c r="H54" s="38"/>
      <c r="I54" s="38"/>
      <c r="J54" s="38"/>
      <c r="K54" s="38"/>
    </row>
    <row r="55" spans="7:11" ht="12.75">
      <c r="G55" s="38"/>
      <c r="H55" s="38"/>
      <c r="I55" s="38"/>
      <c r="J55" s="38"/>
      <c r="K55" s="38"/>
    </row>
    <row r="56" spans="7:11" ht="12.75">
      <c r="G56" s="38"/>
      <c r="H56" s="38"/>
      <c r="I56" s="38"/>
      <c r="J56" s="38"/>
      <c r="K56" s="38"/>
    </row>
    <row r="57" spans="7:11" ht="12.75">
      <c r="G57" s="38"/>
      <c r="H57" s="38"/>
      <c r="I57" s="38"/>
      <c r="J57" s="38"/>
      <c r="K57" s="38"/>
    </row>
  </sheetData>
  <mergeCells count="4">
    <mergeCell ref="A3:E3"/>
    <mergeCell ref="A26:E26"/>
    <mergeCell ref="H7:M7"/>
    <mergeCell ref="A25:E25"/>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17.xml><?xml version="1.0" encoding="utf-8"?>
<worksheet xmlns="http://schemas.openxmlformats.org/spreadsheetml/2006/main" xmlns:r="http://schemas.openxmlformats.org/officeDocument/2006/relationships">
  <sheetPr codeName="Hoja40">
    <tabColor indexed="61"/>
  </sheetPr>
  <dimension ref="A1:R57"/>
  <sheetViews>
    <sheetView showGridLines="0" view="pageBreakPreview" zoomScaleSheetLayoutView="100" workbookViewId="0" topLeftCell="A1">
      <selection activeCell="A1" sqref="A1:H1"/>
    </sheetView>
  </sheetViews>
  <sheetFormatPr defaultColWidth="11.421875" defaultRowHeight="12"/>
  <cols>
    <col min="1" max="1" width="52.7109375" style="2" customWidth="1"/>
    <col min="2" max="2" width="12.00390625" style="2" customWidth="1"/>
    <col min="3" max="4" width="11.00390625" style="2" customWidth="1"/>
    <col min="5" max="5" width="12.7109375" style="3" customWidth="1"/>
    <col min="6" max="6" width="0.2890625" style="4" customWidth="1"/>
    <col min="7" max="7" width="16.140625" style="4" bestFit="1" customWidth="1"/>
    <col min="8" max="8" width="16.140625" style="4" customWidth="1"/>
    <col min="9" max="11" width="13.00390625" style="4" bestFit="1" customWidth="1"/>
    <col min="12" max="13" width="11.421875" style="3" customWidth="1"/>
    <col min="14" max="18" width="11.421875" style="30" customWidth="1"/>
    <col min="19" max="16384" width="11.421875" style="2" customWidth="1"/>
  </cols>
  <sheetData>
    <row r="1" spans="1:13" ht="19.5" customHeight="1">
      <c r="A1" s="1" t="s">
        <v>14</v>
      </c>
      <c r="G1" s="107"/>
      <c r="H1" s="107"/>
      <c r="I1" s="75"/>
      <c r="J1" s="82"/>
      <c r="K1" s="82"/>
      <c r="L1" s="82"/>
      <c r="M1" s="82"/>
    </row>
    <row r="2" spans="1:13" ht="19.5" customHeight="1">
      <c r="A2" s="1"/>
      <c r="G2" s="108"/>
      <c r="H2" s="109"/>
      <c r="I2" s="77"/>
      <c r="J2" s="82"/>
      <c r="K2" s="82"/>
      <c r="L2" s="82"/>
      <c r="M2" s="82"/>
    </row>
    <row r="3" spans="1:13" ht="39.75" customHeight="1">
      <c r="A3" s="238" t="s">
        <v>105</v>
      </c>
      <c r="B3" s="238"/>
      <c r="C3" s="238"/>
      <c r="D3" s="238"/>
      <c r="E3" s="238"/>
      <c r="F3" s="32"/>
      <c r="G3" s="108"/>
      <c r="H3" s="109"/>
      <c r="I3" s="77"/>
      <c r="J3" s="82"/>
      <c r="K3" s="82"/>
      <c r="L3" s="82"/>
      <c r="M3" s="82"/>
    </row>
    <row r="4" spans="1:18" s="8" customFormat="1" ht="18" customHeight="1">
      <c r="A4" s="5" t="s">
        <v>20</v>
      </c>
      <c r="B4" s="6"/>
      <c r="C4" s="6"/>
      <c r="D4" s="6"/>
      <c r="E4" s="31"/>
      <c r="F4" s="7"/>
      <c r="G4" s="108"/>
      <c r="H4" s="109"/>
      <c r="I4" s="77"/>
      <c r="J4" s="82"/>
      <c r="K4" s="82"/>
      <c r="L4" s="82"/>
      <c r="M4" s="82"/>
      <c r="N4" s="94"/>
      <c r="O4" s="94"/>
      <c r="P4" s="94"/>
      <c r="Q4" s="94"/>
      <c r="R4" s="94"/>
    </row>
    <row r="5" spans="1:18" s="14" customFormat="1" ht="36" customHeight="1">
      <c r="A5" s="9"/>
      <c r="B5" s="10" t="s">
        <v>1</v>
      </c>
      <c r="C5" s="10" t="s">
        <v>2</v>
      </c>
      <c r="D5" s="10" t="s">
        <v>3</v>
      </c>
      <c r="E5" s="10" t="s">
        <v>4</v>
      </c>
      <c r="F5" s="13"/>
      <c r="G5" s="11"/>
      <c r="H5" s="78"/>
      <c r="I5" s="78"/>
      <c r="J5" s="78"/>
      <c r="K5" s="78"/>
      <c r="L5" s="78"/>
      <c r="M5" s="78"/>
      <c r="N5" s="96"/>
      <c r="O5" s="96"/>
      <c r="P5" s="96"/>
      <c r="Q5" s="96"/>
      <c r="R5" s="96"/>
    </row>
    <row r="6" spans="1:18" s="14" customFormat="1" ht="19.5" customHeight="1">
      <c r="A6" s="15" t="s">
        <v>15</v>
      </c>
      <c r="B6" s="16">
        <v>488970.64</v>
      </c>
      <c r="C6" s="16">
        <v>82636.66999999991</v>
      </c>
      <c r="D6" s="16">
        <v>54713.8999999999</v>
      </c>
      <c r="E6" s="16">
        <v>351620.07</v>
      </c>
      <c r="F6" s="35"/>
      <c r="G6" s="53"/>
      <c r="H6" s="78"/>
      <c r="I6" s="85"/>
      <c r="J6" s="85"/>
      <c r="K6" s="85"/>
      <c r="L6" s="85"/>
      <c r="M6" s="85"/>
      <c r="N6" s="96"/>
      <c r="O6" s="96"/>
      <c r="P6" s="96"/>
      <c r="Q6" s="96"/>
      <c r="R6" s="96"/>
    </row>
    <row r="7" spans="1:18" s="14" customFormat="1" ht="24.75" customHeight="1">
      <c r="A7" s="103" t="s">
        <v>26</v>
      </c>
      <c r="B7" s="63">
        <v>95377.47</v>
      </c>
      <c r="C7" s="63">
        <v>14048.46</v>
      </c>
      <c r="D7" s="63">
        <v>8262.17</v>
      </c>
      <c r="E7" s="63">
        <v>73066.84</v>
      </c>
      <c r="F7" s="63">
        <v>0</v>
      </c>
      <c r="G7" s="58"/>
      <c r="H7" s="241"/>
      <c r="I7" s="241"/>
      <c r="J7" s="241"/>
      <c r="K7" s="241"/>
      <c r="L7" s="241"/>
      <c r="M7" s="241"/>
      <c r="N7" s="96"/>
      <c r="O7" s="96"/>
      <c r="P7" s="96"/>
      <c r="Q7" s="96"/>
      <c r="R7" s="96"/>
    </row>
    <row r="8" spans="1:18" s="44" customFormat="1" ht="15" customHeight="1">
      <c r="A8" s="57" t="s">
        <v>27</v>
      </c>
      <c r="B8" s="18">
        <v>20392.09</v>
      </c>
      <c r="C8" s="18">
        <v>2615.69</v>
      </c>
      <c r="D8" s="18">
        <v>1784.96</v>
      </c>
      <c r="E8" s="18">
        <v>15991.44</v>
      </c>
      <c r="F8" s="18"/>
      <c r="G8" s="59"/>
      <c r="H8" s="86"/>
      <c r="I8" s="86"/>
      <c r="J8" s="86"/>
      <c r="K8" s="86"/>
      <c r="L8" s="86"/>
      <c r="M8" s="86"/>
      <c r="N8" s="110"/>
      <c r="O8" s="110"/>
      <c r="P8" s="110"/>
      <c r="Q8" s="110"/>
      <c r="R8" s="110"/>
    </row>
    <row r="9" spans="1:18" s="44" customFormat="1" ht="15" customHeight="1">
      <c r="A9" s="57" t="s">
        <v>28</v>
      </c>
      <c r="B9" s="18">
        <v>21992.56</v>
      </c>
      <c r="C9" s="18">
        <v>2908.15</v>
      </c>
      <c r="D9" s="18">
        <v>2288.18</v>
      </c>
      <c r="E9" s="18">
        <v>16796.23</v>
      </c>
      <c r="F9" s="18"/>
      <c r="G9" s="59"/>
      <c r="H9" s="86"/>
      <c r="I9" s="86"/>
      <c r="J9" s="86"/>
      <c r="K9" s="86"/>
      <c r="L9" s="86"/>
      <c r="M9" s="86"/>
      <c r="N9" s="110"/>
      <c r="O9" s="110"/>
      <c r="P9" s="110"/>
      <c r="Q9" s="110"/>
      <c r="R9" s="110"/>
    </row>
    <row r="10" spans="1:18" s="44" customFormat="1" ht="15" customHeight="1">
      <c r="A10" s="57" t="s">
        <v>144</v>
      </c>
      <c r="B10" s="18">
        <v>29701.32</v>
      </c>
      <c r="C10" s="18">
        <v>3860.33</v>
      </c>
      <c r="D10" s="18">
        <v>2981.11</v>
      </c>
      <c r="E10" s="18">
        <v>22859.88</v>
      </c>
      <c r="F10" s="18"/>
      <c r="G10" s="59"/>
      <c r="H10" s="86"/>
      <c r="I10" s="86"/>
      <c r="J10" s="86"/>
      <c r="K10" s="86"/>
      <c r="L10" s="86"/>
      <c r="M10" s="86"/>
      <c r="N10" s="110"/>
      <c r="O10" s="110"/>
      <c r="P10" s="110"/>
      <c r="Q10" s="110"/>
      <c r="R10" s="110"/>
    </row>
    <row r="11" spans="1:18" s="44" customFormat="1" ht="15" customHeight="1">
      <c r="A11" s="57" t="s">
        <v>29</v>
      </c>
      <c r="B11" s="18">
        <v>1679.74</v>
      </c>
      <c r="C11" s="18">
        <v>281.76</v>
      </c>
      <c r="D11" s="18">
        <v>149.03</v>
      </c>
      <c r="E11" s="18">
        <v>1248.95</v>
      </c>
      <c r="F11" s="18"/>
      <c r="G11" s="59"/>
      <c r="H11" s="86"/>
      <c r="I11" s="86"/>
      <c r="J11" s="86"/>
      <c r="K11" s="86"/>
      <c r="L11" s="86"/>
      <c r="M11" s="86"/>
      <c r="N11" s="110"/>
      <c r="O11" s="110"/>
      <c r="P11" s="110"/>
      <c r="Q11" s="110"/>
      <c r="R11" s="110"/>
    </row>
    <row r="12" spans="1:18" s="44" customFormat="1" ht="15" customHeight="1">
      <c r="A12" s="57" t="s">
        <v>30</v>
      </c>
      <c r="B12" s="18">
        <v>38821.32</v>
      </c>
      <c r="C12" s="18">
        <v>4760.79</v>
      </c>
      <c r="D12" s="18">
        <v>2416.88</v>
      </c>
      <c r="E12" s="18">
        <v>31643.65</v>
      </c>
      <c r="F12" s="18"/>
      <c r="G12" s="59"/>
      <c r="H12" s="86"/>
      <c r="I12" s="86"/>
      <c r="J12" s="86"/>
      <c r="K12" s="86"/>
      <c r="L12" s="86"/>
      <c r="M12" s="86"/>
      <c r="N12" s="110"/>
      <c r="O12" s="110"/>
      <c r="P12" s="110"/>
      <c r="Q12" s="110"/>
      <c r="R12" s="110"/>
    </row>
    <row r="13" spans="1:18" s="44" customFormat="1" ht="15" customHeight="1">
      <c r="A13" s="57" t="s">
        <v>31</v>
      </c>
      <c r="B13" s="18">
        <v>14131.68</v>
      </c>
      <c r="C13" s="18">
        <v>1736.82</v>
      </c>
      <c r="D13" s="18">
        <v>950.74</v>
      </c>
      <c r="E13" s="18">
        <v>11444.12</v>
      </c>
      <c r="F13" s="18"/>
      <c r="G13" s="59"/>
      <c r="H13" s="155"/>
      <c r="I13" s="155"/>
      <c r="J13" s="86"/>
      <c r="K13" s="86"/>
      <c r="L13" s="86"/>
      <c r="M13" s="86"/>
      <c r="N13" s="110"/>
      <c r="O13" s="110"/>
      <c r="P13" s="110"/>
      <c r="Q13" s="110"/>
      <c r="R13" s="110"/>
    </row>
    <row r="14" spans="1:18" s="44" customFormat="1" ht="15" customHeight="1">
      <c r="A14" s="57" t="s">
        <v>32</v>
      </c>
      <c r="B14" s="18">
        <v>16446.42</v>
      </c>
      <c r="C14" s="18">
        <v>1425.53</v>
      </c>
      <c r="D14" s="18">
        <v>838.24</v>
      </c>
      <c r="E14" s="18">
        <v>14182.65</v>
      </c>
      <c r="F14" s="18"/>
      <c r="G14" s="59"/>
      <c r="H14" s="156"/>
      <c r="I14" s="157"/>
      <c r="J14" s="86"/>
      <c r="K14" s="86"/>
      <c r="L14" s="86"/>
      <c r="M14" s="86"/>
      <c r="N14" s="110"/>
      <c r="O14" s="110"/>
      <c r="P14" s="110"/>
      <c r="Q14" s="110"/>
      <c r="R14" s="110"/>
    </row>
    <row r="15" spans="1:18" s="44" customFormat="1" ht="15" customHeight="1">
      <c r="A15" s="57" t="s">
        <v>33</v>
      </c>
      <c r="B15" s="18">
        <v>8590.25</v>
      </c>
      <c r="C15" s="18">
        <v>1271.38</v>
      </c>
      <c r="D15" s="18">
        <v>1823.35</v>
      </c>
      <c r="E15" s="18">
        <v>5495.52</v>
      </c>
      <c r="F15" s="18"/>
      <c r="G15" s="59"/>
      <c r="H15" s="156"/>
      <c r="I15" s="157"/>
      <c r="J15" s="86"/>
      <c r="K15" s="86"/>
      <c r="L15" s="86"/>
      <c r="M15" s="86"/>
      <c r="N15" s="110"/>
      <c r="O15" s="110"/>
      <c r="P15" s="110"/>
      <c r="Q15" s="110"/>
      <c r="R15" s="110"/>
    </row>
    <row r="16" spans="1:18" s="44" customFormat="1" ht="39" customHeight="1">
      <c r="A16" s="151" t="s">
        <v>106</v>
      </c>
      <c r="B16" s="106">
        <v>42464.97</v>
      </c>
      <c r="C16" s="106">
        <v>4846.59</v>
      </c>
      <c r="D16" s="106">
        <v>2573.36</v>
      </c>
      <c r="E16" s="106">
        <v>35045.02</v>
      </c>
      <c r="F16" s="18"/>
      <c r="G16" s="59"/>
      <c r="H16" s="156"/>
      <c r="I16" s="157"/>
      <c r="J16" s="107"/>
      <c r="K16" s="111"/>
      <c r="L16" s="86"/>
      <c r="M16" s="86"/>
      <c r="N16" s="110"/>
      <c r="O16" s="110"/>
      <c r="P16" s="110"/>
      <c r="Q16" s="110"/>
      <c r="R16" s="110"/>
    </row>
    <row r="17" spans="1:18" s="44" customFormat="1" ht="15" customHeight="1">
      <c r="A17" s="100" t="s">
        <v>27</v>
      </c>
      <c r="B17" s="18">
        <v>7865.12</v>
      </c>
      <c r="C17" s="18">
        <v>747.81</v>
      </c>
      <c r="D17" s="18">
        <v>457.1</v>
      </c>
      <c r="E17" s="18">
        <v>6660.21</v>
      </c>
      <c r="F17" s="18"/>
      <c r="G17" s="59"/>
      <c r="H17" s="86"/>
      <c r="I17" s="108"/>
      <c r="J17" s="109"/>
      <c r="K17" s="112"/>
      <c r="L17" s="86"/>
      <c r="M17" s="86"/>
      <c r="N17" s="110"/>
      <c r="O17" s="110"/>
      <c r="P17" s="110"/>
      <c r="Q17" s="110"/>
      <c r="R17" s="110"/>
    </row>
    <row r="18" spans="1:18" s="44" customFormat="1" ht="15" customHeight="1">
      <c r="A18" s="100" t="s">
        <v>28</v>
      </c>
      <c r="B18" s="18">
        <v>8757.57</v>
      </c>
      <c r="C18" s="18">
        <v>1414.45</v>
      </c>
      <c r="D18" s="18">
        <v>561.84</v>
      </c>
      <c r="E18" s="18">
        <v>6781.28</v>
      </c>
      <c r="F18" s="18"/>
      <c r="G18" s="59"/>
      <c r="H18" s="86"/>
      <c r="I18" s="108"/>
      <c r="J18" s="109"/>
      <c r="K18" s="112"/>
      <c r="L18" s="86"/>
      <c r="M18" s="86"/>
      <c r="N18" s="110"/>
      <c r="O18" s="110"/>
      <c r="P18" s="110"/>
      <c r="Q18" s="110"/>
      <c r="R18" s="110"/>
    </row>
    <row r="19" spans="1:18" s="44" customFormat="1" ht="15" customHeight="1">
      <c r="A19" s="100" t="s">
        <v>144</v>
      </c>
      <c r="B19" s="18">
        <v>13346.3</v>
      </c>
      <c r="C19" s="18">
        <v>1441.18</v>
      </c>
      <c r="D19" s="18">
        <v>1110.91</v>
      </c>
      <c r="E19" s="18">
        <v>10794.21</v>
      </c>
      <c r="F19" s="18"/>
      <c r="G19" s="59"/>
      <c r="H19" s="86"/>
      <c r="I19" s="108"/>
      <c r="J19" s="109"/>
      <c r="K19" s="112"/>
      <c r="L19" s="86"/>
      <c r="M19" s="86"/>
      <c r="N19" s="110"/>
      <c r="O19" s="110"/>
      <c r="P19" s="110"/>
      <c r="Q19" s="110"/>
      <c r="R19" s="110"/>
    </row>
    <row r="20" spans="1:18" s="44" customFormat="1" ht="15" customHeight="1">
      <c r="A20" s="100" t="s">
        <v>29</v>
      </c>
      <c r="B20" s="18">
        <v>805.08</v>
      </c>
      <c r="C20" s="18">
        <v>59.23</v>
      </c>
      <c r="D20" s="18">
        <v>42.82</v>
      </c>
      <c r="E20" s="18">
        <v>703.03</v>
      </c>
      <c r="F20" s="18"/>
      <c r="G20" s="59"/>
      <c r="H20" s="86"/>
      <c r="I20" s="113"/>
      <c r="J20" s="113"/>
      <c r="K20" s="112"/>
      <c r="L20" s="86"/>
      <c r="M20" s="86"/>
      <c r="N20" s="110"/>
      <c r="O20" s="110"/>
      <c r="P20" s="110"/>
      <c r="Q20" s="110"/>
      <c r="R20" s="110"/>
    </row>
    <row r="21" spans="1:18" s="44" customFormat="1" ht="15" customHeight="1">
      <c r="A21" s="100" t="s">
        <v>30</v>
      </c>
      <c r="B21" s="18">
        <v>18220.31</v>
      </c>
      <c r="C21" s="18">
        <v>1664.19</v>
      </c>
      <c r="D21" s="18">
        <v>726.14</v>
      </c>
      <c r="E21" s="18">
        <v>15829.98</v>
      </c>
      <c r="F21" s="37"/>
      <c r="G21" s="59"/>
      <c r="H21" s="114"/>
      <c r="I21" s="113"/>
      <c r="J21" s="113"/>
      <c r="K21" s="112"/>
      <c r="L21" s="115"/>
      <c r="M21" s="115"/>
      <c r="N21" s="110"/>
      <c r="O21" s="110"/>
      <c r="P21" s="110"/>
      <c r="Q21" s="110"/>
      <c r="R21" s="110"/>
    </row>
    <row r="22" spans="1:18" s="44" customFormat="1" ht="15" customHeight="1">
      <c r="A22" s="100" t="s">
        <v>31</v>
      </c>
      <c r="B22" s="18">
        <v>7400.15</v>
      </c>
      <c r="C22" s="18">
        <v>642.14</v>
      </c>
      <c r="D22" s="18">
        <v>416.86</v>
      </c>
      <c r="E22" s="18">
        <v>6341.15</v>
      </c>
      <c r="F22" s="37"/>
      <c r="G22" s="59"/>
      <c r="H22" s="114"/>
      <c r="I22" s="113"/>
      <c r="J22" s="113"/>
      <c r="K22" s="112"/>
      <c r="L22" s="115"/>
      <c r="M22" s="115"/>
      <c r="N22" s="110"/>
      <c r="O22" s="110"/>
      <c r="P22" s="110"/>
      <c r="Q22" s="110"/>
      <c r="R22" s="110"/>
    </row>
    <row r="23" spans="1:18" s="67" customFormat="1" ht="15" customHeight="1">
      <c r="A23" s="100" t="s">
        <v>32</v>
      </c>
      <c r="B23" s="18">
        <v>8357.59</v>
      </c>
      <c r="C23" s="18">
        <v>75.29</v>
      </c>
      <c r="D23" s="18">
        <v>444.44</v>
      </c>
      <c r="E23" s="18">
        <v>7837.86</v>
      </c>
      <c r="F23" s="37"/>
      <c r="G23" s="59"/>
      <c r="H23" s="86"/>
      <c r="I23" s="113"/>
      <c r="J23" s="113"/>
      <c r="K23" s="112"/>
      <c r="L23" s="115"/>
      <c r="M23" s="115"/>
      <c r="N23" s="116"/>
      <c r="O23" s="116"/>
      <c r="P23" s="116"/>
      <c r="Q23" s="116"/>
      <c r="R23" s="116"/>
    </row>
    <row r="24" spans="1:18" s="67" customFormat="1" ht="15" customHeight="1">
      <c r="A24" s="105" t="s">
        <v>33</v>
      </c>
      <c r="B24" s="25">
        <v>3345.3</v>
      </c>
      <c r="C24" s="25">
        <v>732.21</v>
      </c>
      <c r="D24" s="25">
        <v>794.88</v>
      </c>
      <c r="E24" s="25">
        <v>1818.21</v>
      </c>
      <c r="F24" s="37"/>
      <c r="G24" s="59"/>
      <c r="H24" s="86"/>
      <c r="I24" s="113"/>
      <c r="J24" s="113"/>
      <c r="K24" s="112"/>
      <c r="L24" s="115"/>
      <c r="M24" s="115"/>
      <c r="N24" s="116"/>
      <c r="O24" s="116"/>
      <c r="P24" s="116"/>
      <c r="Q24" s="116"/>
      <c r="R24" s="116"/>
    </row>
    <row r="25" spans="1:18" s="67" customFormat="1" ht="22.5" customHeight="1">
      <c r="A25" s="240" t="s">
        <v>104</v>
      </c>
      <c r="B25" s="240"/>
      <c r="C25" s="240"/>
      <c r="D25" s="240"/>
      <c r="E25" s="240"/>
      <c r="F25" s="37"/>
      <c r="G25" s="59"/>
      <c r="H25" s="86"/>
      <c r="I25" s="113"/>
      <c r="J25" s="113"/>
      <c r="K25" s="112"/>
      <c r="L25" s="115"/>
      <c r="M25" s="115"/>
      <c r="N25" s="116"/>
      <c r="O25" s="116"/>
      <c r="P25" s="116"/>
      <c r="Q25" s="116"/>
      <c r="R25" s="116"/>
    </row>
    <row r="26" spans="1:13" ht="22.5" customHeight="1">
      <c r="A26" s="240" t="s">
        <v>5</v>
      </c>
      <c r="B26" s="240"/>
      <c r="C26" s="240"/>
      <c r="D26" s="240"/>
      <c r="E26" s="240"/>
      <c r="F26" s="26"/>
      <c r="G26" s="70"/>
      <c r="I26" s="113"/>
      <c r="J26" s="113"/>
      <c r="K26" s="112"/>
      <c r="L26" s="82"/>
      <c r="M26" s="82"/>
    </row>
    <row r="27" spans="1:11" ht="15" customHeight="1">
      <c r="A27" s="27" t="s">
        <v>0</v>
      </c>
      <c r="B27" s="28"/>
      <c r="C27" s="18"/>
      <c r="D27" s="28"/>
      <c r="G27" s="100"/>
      <c r="H27" s="117"/>
      <c r="I27" s="113"/>
      <c r="J27" s="113"/>
      <c r="K27" s="112"/>
    </row>
    <row r="28" spans="1:13" s="41" customFormat="1" ht="30" customHeight="1">
      <c r="A28" s="40"/>
      <c r="C28" s="42"/>
      <c r="D28" s="43"/>
      <c r="E28" s="4"/>
      <c r="F28" s="4"/>
      <c r="G28" s="100"/>
      <c r="H28" s="117"/>
      <c r="I28" s="113"/>
      <c r="J28" s="113"/>
      <c r="K28" s="112"/>
      <c r="L28" s="4"/>
      <c r="M28" s="4"/>
    </row>
    <row r="29" spans="1:11" ht="39" customHeight="1">
      <c r="A29" s="12"/>
      <c r="B29" s="13"/>
      <c r="C29" s="13"/>
      <c r="D29" s="13"/>
      <c r="G29" s="100"/>
      <c r="H29" s="117"/>
      <c r="I29" s="113"/>
      <c r="J29" s="113"/>
      <c r="K29" s="112"/>
    </row>
    <row r="30" spans="1:11" ht="15" customHeight="1">
      <c r="A30" s="17"/>
      <c r="B30" s="18"/>
      <c r="C30" s="19"/>
      <c r="D30" s="19"/>
      <c r="G30" s="100"/>
      <c r="H30" s="117"/>
      <c r="I30" s="113"/>
      <c r="J30" s="113"/>
      <c r="K30" s="112"/>
    </row>
    <row r="31" spans="1:11" ht="15" customHeight="1">
      <c r="A31" s="20"/>
      <c r="B31" s="18"/>
      <c r="C31" s="19"/>
      <c r="D31" s="19"/>
      <c r="G31" s="100"/>
      <c r="H31" s="117"/>
      <c r="I31" s="113"/>
      <c r="J31" s="113"/>
      <c r="K31" s="112"/>
    </row>
    <row r="32" spans="1:11" ht="15" customHeight="1">
      <c r="A32" s="21"/>
      <c r="B32" s="18"/>
      <c r="C32" s="19"/>
      <c r="D32" s="19"/>
      <c r="G32" s="100"/>
      <c r="H32" s="117"/>
      <c r="I32" s="113"/>
      <c r="J32" s="113"/>
      <c r="K32" s="112"/>
    </row>
    <row r="33" spans="1:11" ht="15" customHeight="1">
      <c r="A33" s="21"/>
      <c r="B33" s="18"/>
      <c r="C33" s="22"/>
      <c r="D33" s="22"/>
      <c r="G33" s="100"/>
      <c r="H33" s="117"/>
      <c r="I33" s="113"/>
      <c r="J33" s="113"/>
      <c r="K33" s="112"/>
    </row>
    <row r="34" spans="1:11" ht="15" customHeight="1">
      <c r="A34" s="20"/>
      <c r="B34" s="18"/>
      <c r="C34" s="22"/>
      <c r="D34" s="22"/>
      <c r="G34" s="100"/>
      <c r="H34" s="117"/>
      <c r="I34" s="113"/>
      <c r="J34" s="113"/>
      <c r="K34" s="112"/>
    </row>
    <row r="35" spans="1:11" ht="15.75" customHeight="1">
      <c r="A35" s="21"/>
      <c r="B35" s="18"/>
      <c r="C35" s="22"/>
      <c r="D35" s="22"/>
      <c r="G35" s="68"/>
      <c r="H35" s="19"/>
      <c r="I35" s="113"/>
      <c r="J35" s="113"/>
      <c r="K35" s="112"/>
    </row>
    <row r="36" spans="1:11" ht="15" customHeight="1">
      <c r="A36" s="21"/>
      <c r="B36" s="18"/>
      <c r="C36" s="22"/>
      <c r="D36" s="22"/>
      <c r="G36" s="68"/>
      <c r="H36" s="19"/>
      <c r="I36" s="113"/>
      <c r="J36" s="113"/>
      <c r="K36" s="112"/>
    </row>
    <row r="37" spans="1:11" ht="15" customHeight="1">
      <c r="A37" s="21"/>
      <c r="B37" s="18"/>
      <c r="C37" s="22"/>
      <c r="D37" s="22"/>
      <c r="G37" s="38"/>
      <c r="H37" s="39"/>
      <c r="I37" s="38"/>
      <c r="J37" s="38"/>
      <c r="K37" s="38"/>
    </row>
    <row r="38" spans="1:11" ht="15" customHeight="1">
      <c r="A38" s="20"/>
      <c r="B38" s="18"/>
      <c r="C38" s="22"/>
      <c r="D38" s="22"/>
      <c r="G38" s="38"/>
      <c r="H38" s="39"/>
      <c r="I38" s="38"/>
      <c r="J38" s="38"/>
      <c r="K38" s="38"/>
    </row>
    <row r="39" spans="1:11" ht="15" customHeight="1">
      <c r="A39" s="21"/>
      <c r="B39" s="18"/>
      <c r="C39" s="22"/>
      <c r="D39" s="22"/>
      <c r="G39" s="38"/>
      <c r="H39" s="39"/>
      <c r="I39" s="38"/>
      <c r="J39" s="38"/>
      <c r="K39" s="38"/>
    </row>
    <row r="40" spans="1:11" ht="15" customHeight="1">
      <c r="A40" s="21"/>
      <c r="B40" s="18"/>
      <c r="C40" s="22"/>
      <c r="D40" s="22"/>
      <c r="G40" s="38"/>
      <c r="H40" s="38"/>
      <c r="I40" s="38"/>
      <c r="J40" s="38"/>
      <c r="K40" s="38"/>
    </row>
    <row r="41" spans="1:11" ht="12.75">
      <c r="A41" s="30"/>
      <c r="B41" s="30"/>
      <c r="C41" s="30"/>
      <c r="D41" s="30"/>
      <c r="G41" s="38"/>
      <c r="H41" s="38"/>
      <c r="I41" s="38"/>
      <c r="J41" s="38"/>
      <c r="K41" s="38"/>
    </row>
    <row r="42" spans="1:11" ht="12.75">
      <c r="A42" s="30"/>
      <c r="B42" s="30"/>
      <c r="C42" s="30"/>
      <c r="D42" s="30"/>
      <c r="G42" s="38"/>
      <c r="H42" s="38"/>
      <c r="I42" s="38"/>
      <c r="J42" s="38"/>
      <c r="K42" s="38"/>
    </row>
    <row r="43" spans="1:11" ht="12.75">
      <c r="A43" s="30"/>
      <c r="B43" s="30"/>
      <c r="C43" s="30"/>
      <c r="D43" s="30"/>
      <c r="G43" s="38"/>
      <c r="H43" s="38"/>
      <c r="I43" s="38"/>
      <c r="J43" s="38"/>
      <c r="K43" s="38"/>
    </row>
    <row r="44" spans="1:11" ht="12.75">
      <c r="A44" s="30"/>
      <c r="B44" s="30"/>
      <c r="C44" s="30"/>
      <c r="D44" s="30"/>
      <c r="G44" s="38"/>
      <c r="H44" s="38"/>
      <c r="I44" s="38"/>
      <c r="J44" s="38"/>
      <c r="K44" s="38"/>
    </row>
    <row r="45" spans="1:11" ht="12.75">
      <c r="A45" s="30"/>
      <c r="B45" s="30"/>
      <c r="C45" s="30"/>
      <c r="D45" s="30"/>
      <c r="G45" s="38"/>
      <c r="H45" s="38"/>
      <c r="I45" s="38"/>
      <c r="J45" s="38"/>
      <c r="K45" s="38"/>
    </row>
    <row r="46" spans="1:11" ht="12.75">
      <c r="A46" s="30"/>
      <c r="B46" s="30"/>
      <c r="C46" s="30"/>
      <c r="D46" s="30"/>
      <c r="G46" s="38"/>
      <c r="H46" s="38"/>
      <c r="I46" s="38"/>
      <c r="J46" s="38"/>
      <c r="K46" s="38"/>
    </row>
    <row r="47" spans="1:11" ht="12.75">
      <c r="A47" s="30"/>
      <c r="B47" s="30"/>
      <c r="C47" s="30"/>
      <c r="D47" s="30"/>
      <c r="G47" s="38"/>
      <c r="H47" s="38"/>
      <c r="I47" s="38"/>
      <c r="J47" s="38"/>
      <c r="K47" s="38"/>
    </row>
    <row r="48" spans="1:11" ht="12.75">
      <c r="A48" s="30"/>
      <c r="B48" s="30"/>
      <c r="C48" s="30"/>
      <c r="D48" s="30"/>
      <c r="G48" s="38"/>
      <c r="H48" s="38"/>
      <c r="I48" s="38"/>
      <c r="J48" s="38"/>
      <c r="K48" s="38"/>
    </row>
    <row r="49" spans="1:11" ht="12.75">
      <c r="A49" s="30"/>
      <c r="B49" s="30"/>
      <c r="C49" s="30"/>
      <c r="D49" s="30"/>
      <c r="G49" s="38"/>
      <c r="H49" s="38"/>
      <c r="I49" s="38"/>
      <c r="J49" s="38"/>
      <c r="K49" s="38"/>
    </row>
    <row r="50" spans="1:11" ht="12.75">
      <c r="A50" s="30"/>
      <c r="B50" s="30"/>
      <c r="C50" s="30"/>
      <c r="D50" s="30"/>
      <c r="G50" s="38"/>
      <c r="H50" s="38"/>
      <c r="I50" s="38"/>
      <c r="J50" s="38"/>
      <c r="K50" s="38"/>
    </row>
    <row r="51" spans="1:11" ht="12.75">
      <c r="A51" s="30"/>
      <c r="B51" s="30"/>
      <c r="C51" s="30"/>
      <c r="D51" s="30"/>
      <c r="G51" s="38"/>
      <c r="H51" s="38"/>
      <c r="I51" s="38"/>
      <c r="J51" s="38"/>
      <c r="K51" s="38"/>
    </row>
    <row r="52" spans="7:11" ht="12.75">
      <c r="G52" s="38"/>
      <c r="H52" s="38"/>
      <c r="I52" s="38"/>
      <c r="J52" s="38"/>
      <c r="K52" s="38"/>
    </row>
    <row r="53" spans="7:11" ht="12.75">
      <c r="G53" s="38"/>
      <c r="H53" s="38"/>
      <c r="I53" s="38"/>
      <c r="J53" s="38"/>
      <c r="K53" s="38"/>
    </row>
    <row r="54" spans="7:11" ht="12.75">
      <c r="G54" s="38"/>
      <c r="H54" s="38"/>
      <c r="I54" s="38"/>
      <c r="J54" s="38"/>
      <c r="K54" s="38"/>
    </row>
    <row r="55" spans="7:11" ht="12.75">
      <c r="G55" s="38"/>
      <c r="H55" s="38"/>
      <c r="I55" s="38"/>
      <c r="J55" s="38"/>
      <c r="K55" s="38"/>
    </row>
    <row r="56" spans="7:11" ht="12.75">
      <c r="G56" s="38"/>
      <c r="H56" s="38"/>
      <c r="I56" s="38"/>
      <c r="J56" s="38"/>
      <c r="K56" s="38"/>
    </row>
    <row r="57" spans="7:11" ht="12.75">
      <c r="G57" s="38"/>
      <c r="H57" s="38"/>
      <c r="I57" s="38"/>
      <c r="J57" s="38"/>
      <c r="K57" s="38"/>
    </row>
  </sheetData>
  <mergeCells count="4">
    <mergeCell ref="A3:E3"/>
    <mergeCell ref="A26:E26"/>
    <mergeCell ref="H7:M7"/>
    <mergeCell ref="A25:E25"/>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18.xml><?xml version="1.0" encoding="utf-8"?>
<worksheet xmlns="http://schemas.openxmlformats.org/spreadsheetml/2006/main" xmlns:r="http://schemas.openxmlformats.org/officeDocument/2006/relationships">
  <sheetPr codeName="Hoja41">
    <tabColor indexed="40"/>
  </sheetPr>
  <dimension ref="A1:W55"/>
  <sheetViews>
    <sheetView showGridLines="0" view="pageBreakPreview" zoomScaleSheetLayoutView="100" workbookViewId="0" topLeftCell="A1">
      <selection activeCell="A1" sqref="A1:H1"/>
    </sheetView>
  </sheetViews>
  <sheetFormatPr defaultColWidth="11.421875" defaultRowHeight="12"/>
  <cols>
    <col min="1" max="1" width="43.57421875" style="2" customWidth="1"/>
    <col min="2" max="4" width="12.7109375" style="2" customWidth="1"/>
    <col min="5" max="5" width="12.7109375" style="3" customWidth="1"/>
    <col min="6" max="6" width="0.2890625" style="4" customWidth="1"/>
    <col min="7" max="7" width="16.140625" style="88" bestFit="1" customWidth="1"/>
    <col min="8" max="8" width="16.140625" style="88" customWidth="1"/>
    <col min="9" max="11" width="13.00390625" style="88" bestFit="1" customWidth="1"/>
    <col min="12" max="12" width="11.421875" style="73" customWidth="1"/>
    <col min="13" max="13" width="11.421875" style="3" customWidth="1"/>
    <col min="14" max="23" width="11.421875" style="30" customWidth="1"/>
    <col min="24" max="16384" width="11.421875" style="2" customWidth="1"/>
  </cols>
  <sheetData>
    <row r="1" spans="1:13" ht="19.5" customHeight="1">
      <c r="A1" s="1" t="s">
        <v>14</v>
      </c>
      <c r="G1" s="90"/>
      <c r="H1" s="90"/>
      <c r="I1" s="90"/>
      <c r="J1" s="90"/>
      <c r="K1" s="91"/>
      <c r="L1" s="91"/>
      <c r="M1" s="82"/>
    </row>
    <row r="2" spans="1:13" ht="19.5" customHeight="1">
      <c r="A2" s="1"/>
      <c r="G2" s="92"/>
      <c r="H2" s="93"/>
      <c r="I2" s="93"/>
      <c r="J2" s="93"/>
      <c r="K2" s="91"/>
      <c r="L2" s="91"/>
      <c r="M2" s="82"/>
    </row>
    <row r="3" spans="1:13" ht="39.75" customHeight="1">
      <c r="A3" s="238" t="s">
        <v>123</v>
      </c>
      <c r="B3" s="238"/>
      <c r="C3" s="238"/>
      <c r="D3" s="238"/>
      <c r="E3" s="238"/>
      <c r="F3" s="32"/>
      <c r="G3" s="92"/>
      <c r="H3" s="93"/>
      <c r="I3" s="93"/>
      <c r="J3" s="93"/>
      <c r="K3" s="91"/>
      <c r="L3" s="91"/>
      <c r="M3" s="82"/>
    </row>
    <row r="4" spans="1:23" s="8" customFormat="1" ht="18" customHeight="1">
      <c r="A4" s="5" t="s">
        <v>20</v>
      </c>
      <c r="B4" s="6"/>
      <c r="C4" s="6"/>
      <c r="D4" s="6"/>
      <c r="E4" s="31"/>
      <c r="F4" s="7"/>
      <c r="G4" s="90"/>
      <c r="H4" s="90"/>
      <c r="I4" s="90"/>
      <c r="J4" s="90"/>
      <c r="K4" s="91"/>
      <c r="L4" s="91"/>
      <c r="M4" s="82"/>
      <c r="N4" s="94"/>
      <c r="O4" s="94"/>
      <c r="P4" s="94"/>
      <c r="Q4" s="94"/>
      <c r="R4" s="94"/>
      <c r="S4" s="94"/>
      <c r="T4" s="94"/>
      <c r="U4" s="94"/>
      <c r="V4" s="94"/>
      <c r="W4" s="94"/>
    </row>
    <row r="5" spans="1:23" s="14" customFormat="1" ht="36" customHeight="1">
      <c r="A5" s="9"/>
      <c r="B5" s="10" t="s">
        <v>1</v>
      </c>
      <c r="C5" s="10" t="s">
        <v>2</v>
      </c>
      <c r="D5" s="10" t="s">
        <v>3</v>
      </c>
      <c r="E5" s="10" t="s">
        <v>4</v>
      </c>
      <c r="F5" s="13"/>
      <c r="G5" s="92"/>
      <c r="H5" s="93"/>
      <c r="I5" s="93"/>
      <c r="J5" s="93"/>
      <c r="K5" s="90"/>
      <c r="L5" s="95"/>
      <c r="M5" s="78"/>
      <c r="N5" s="96"/>
      <c r="O5" s="96"/>
      <c r="P5" s="96"/>
      <c r="Q5" s="96"/>
      <c r="R5" s="96"/>
      <c r="S5" s="96"/>
      <c r="T5" s="96"/>
      <c r="U5" s="96"/>
      <c r="V5" s="96"/>
      <c r="W5" s="96"/>
    </row>
    <row r="6" spans="1:23" s="14" customFormat="1" ht="22.5" customHeight="1">
      <c r="A6" s="15" t="s">
        <v>15</v>
      </c>
      <c r="B6" s="16">
        <v>488970.64</v>
      </c>
      <c r="C6" s="16">
        <v>82636.66999999991</v>
      </c>
      <c r="D6" s="16">
        <v>54713.8999999999</v>
      </c>
      <c r="E6" s="16">
        <v>351620.07</v>
      </c>
      <c r="F6" s="35"/>
      <c r="G6" s="92"/>
      <c r="H6" s="163"/>
      <c r="I6" s="163"/>
      <c r="J6" s="90"/>
      <c r="K6" s="93"/>
      <c r="L6" s="91"/>
      <c r="M6" s="85"/>
      <c r="N6" s="96"/>
      <c r="O6" s="96"/>
      <c r="P6" s="96"/>
      <c r="Q6" s="96"/>
      <c r="R6" s="96"/>
      <c r="S6" s="96"/>
      <c r="T6" s="96"/>
      <c r="U6" s="96"/>
      <c r="V6" s="96"/>
      <c r="W6" s="96"/>
    </row>
    <row r="7" spans="1:23" s="14" customFormat="1" ht="22.5" customHeight="1">
      <c r="A7" s="62" t="s">
        <v>92</v>
      </c>
      <c r="B7" s="63">
        <v>392283.45</v>
      </c>
      <c r="C7" s="63">
        <v>68560.8999999999</v>
      </c>
      <c r="D7" s="63">
        <v>46398.1199999999</v>
      </c>
      <c r="E7" s="63">
        <v>277324.43</v>
      </c>
      <c r="F7" s="36"/>
      <c r="G7" s="92"/>
      <c r="H7" s="164"/>
      <c r="I7" s="165"/>
      <c r="J7" s="93"/>
      <c r="K7" s="93"/>
      <c r="L7" s="91"/>
      <c r="M7" s="85"/>
      <c r="N7" s="96"/>
      <c r="O7" s="96"/>
      <c r="P7" s="96"/>
      <c r="Q7" s="96"/>
      <c r="R7" s="96"/>
      <c r="S7" s="96"/>
      <c r="T7" s="96"/>
      <c r="U7" s="96"/>
      <c r="V7" s="96"/>
      <c r="W7" s="96"/>
    </row>
    <row r="8" spans="1:23" s="44" customFormat="1" ht="15" customHeight="1">
      <c r="A8" s="100" t="s">
        <v>110</v>
      </c>
      <c r="B8" s="18">
        <f>SUM(C8:E8)</f>
        <v>146448</v>
      </c>
      <c r="C8" s="18">
        <v>28452.96</v>
      </c>
      <c r="D8" s="18">
        <v>12529.86</v>
      </c>
      <c r="E8" s="18">
        <v>105465.18</v>
      </c>
      <c r="F8" s="36"/>
      <c r="G8" s="138"/>
      <c r="H8" s="164"/>
      <c r="I8" s="165"/>
      <c r="J8" s="139"/>
      <c r="K8" s="139"/>
      <c r="L8" s="137"/>
      <c r="M8" s="86"/>
      <c r="N8" s="110"/>
      <c r="O8" s="110"/>
      <c r="P8" s="110"/>
      <c r="Q8" s="110"/>
      <c r="R8" s="110"/>
      <c r="S8" s="110"/>
      <c r="T8" s="110"/>
      <c r="U8" s="110"/>
      <c r="V8" s="110"/>
      <c r="W8" s="110"/>
    </row>
    <row r="9" spans="1:23" s="44" customFormat="1" ht="15" customHeight="1">
      <c r="A9" s="100" t="s">
        <v>111</v>
      </c>
      <c r="B9" s="18">
        <f aca="true" t="shared" si="0" ref="B9:B20">SUM(C9:E9)</f>
        <v>71904.53</v>
      </c>
      <c r="C9" s="18">
        <v>9976.89</v>
      </c>
      <c r="D9" s="18">
        <v>5345.52</v>
      </c>
      <c r="E9" s="18">
        <v>56582.12</v>
      </c>
      <c r="F9" s="36"/>
      <c r="G9" s="138"/>
      <c r="H9" s="164"/>
      <c r="I9" s="165"/>
      <c r="J9" s="139"/>
      <c r="K9" s="139"/>
      <c r="L9" s="137"/>
      <c r="M9" s="86"/>
      <c r="N9" s="110"/>
      <c r="O9" s="110"/>
      <c r="P9" s="110"/>
      <c r="Q9" s="110"/>
      <c r="R9" s="110"/>
      <c r="S9" s="110"/>
      <c r="T9" s="110"/>
      <c r="U9" s="110"/>
      <c r="V9" s="110"/>
      <c r="W9" s="110"/>
    </row>
    <row r="10" spans="1:23" s="44" customFormat="1" ht="15" customHeight="1">
      <c r="A10" s="100" t="s">
        <v>112</v>
      </c>
      <c r="B10" s="18">
        <f t="shared" si="0"/>
        <v>913.49</v>
      </c>
      <c r="C10" s="18">
        <v>332.02</v>
      </c>
      <c r="D10" s="18">
        <v>0</v>
      </c>
      <c r="E10" s="18">
        <v>581.47</v>
      </c>
      <c r="F10" s="36"/>
      <c r="G10" s="138"/>
      <c r="H10" s="160"/>
      <c r="I10" s="160"/>
      <c r="J10" s="139"/>
      <c r="K10" s="139"/>
      <c r="L10" s="137"/>
      <c r="M10" s="86"/>
      <c r="N10" s="110"/>
      <c r="O10" s="110"/>
      <c r="P10" s="110"/>
      <c r="Q10" s="110"/>
      <c r="R10" s="110"/>
      <c r="S10" s="110"/>
      <c r="T10" s="110"/>
      <c r="U10" s="110"/>
      <c r="V10" s="110"/>
      <c r="W10" s="110"/>
    </row>
    <row r="11" spans="1:23" s="44" customFormat="1" ht="15" customHeight="1">
      <c r="A11" s="100" t="s">
        <v>113</v>
      </c>
      <c r="B11" s="18">
        <f t="shared" si="0"/>
        <v>1755.19</v>
      </c>
      <c r="C11" s="18">
        <v>402.02</v>
      </c>
      <c r="D11" s="18">
        <v>209.83</v>
      </c>
      <c r="E11" s="18">
        <v>1143.34</v>
      </c>
      <c r="F11" s="36"/>
      <c r="G11" s="138"/>
      <c r="H11" s="163"/>
      <c r="I11" s="163"/>
      <c r="J11" s="139"/>
      <c r="K11" s="139"/>
      <c r="L11" s="137"/>
      <c r="M11" s="86"/>
      <c r="N11" s="110"/>
      <c r="O11" s="110"/>
      <c r="P11" s="110"/>
      <c r="Q11" s="110"/>
      <c r="R11" s="110"/>
      <c r="S11" s="110"/>
      <c r="T11" s="110"/>
      <c r="U11" s="110"/>
      <c r="V11" s="110"/>
      <c r="W11" s="110"/>
    </row>
    <row r="12" spans="1:23" s="44" customFormat="1" ht="15" customHeight="1">
      <c r="A12" s="100" t="s">
        <v>114</v>
      </c>
      <c r="B12" s="18">
        <f t="shared" si="0"/>
        <v>35336.979999999996</v>
      </c>
      <c r="C12" s="18">
        <v>8880.159999999993</v>
      </c>
      <c r="D12" s="18">
        <v>6133.88</v>
      </c>
      <c r="E12" s="18">
        <v>20322.94</v>
      </c>
      <c r="F12" s="36"/>
      <c r="G12" s="138"/>
      <c r="H12" s="164"/>
      <c r="I12" s="165"/>
      <c r="J12" s="139"/>
      <c r="K12" s="139"/>
      <c r="L12" s="137"/>
      <c r="M12" s="86"/>
      <c r="N12" s="110"/>
      <c r="O12" s="110"/>
      <c r="P12" s="110"/>
      <c r="Q12" s="110"/>
      <c r="R12" s="110"/>
      <c r="S12" s="110"/>
      <c r="T12" s="110"/>
      <c r="U12" s="110"/>
      <c r="V12" s="110"/>
      <c r="W12" s="110"/>
    </row>
    <row r="13" spans="1:23" s="44" customFormat="1" ht="15" customHeight="1">
      <c r="A13" s="100" t="s">
        <v>115</v>
      </c>
      <c r="B13" s="18">
        <f t="shared" si="0"/>
        <v>2785.63</v>
      </c>
      <c r="C13" s="18">
        <v>848.62</v>
      </c>
      <c r="D13" s="18">
        <v>721.66</v>
      </c>
      <c r="E13" s="18">
        <v>1215.35</v>
      </c>
      <c r="F13" s="36"/>
      <c r="G13" s="138"/>
      <c r="H13" s="164"/>
      <c r="I13" s="165"/>
      <c r="J13" s="139"/>
      <c r="K13" s="139"/>
      <c r="L13" s="137"/>
      <c r="M13" s="86"/>
      <c r="N13" s="110"/>
      <c r="O13" s="110"/>
      <c r="P13" s="110"/>
      <c r="Q13" s="110"/>
      <c r="R13" s="110"/>
      <c r="S13" s="110"/>
      <c r="T13" s="110"/>
      <c r="U13" s="110"/>
      <c r="V13" s="110"/>
      <c r="W13" s="110"/>
    </row>
    <row r="14" spans="1:23" s="44" customFormat="1" ht="15" customHeight="1">
      <c r="A14" s="100" t="s">
        <v>116</v>
      </c>
      <c r="B14" s="18">
        <f t="shared" si="0"/>
        <v>2394.14</v>
      </c>
      <c r="C14" s="18">
        <v>652.53</v>
      </c>
      <c r="D14" s="18">
        <v>298.53</v>
      </c>
      <c r="E14" s="18">
        <v>1443.08</v>
      </c>
      <c r="F14" s="36"/>
      <c r="G14" s="138"/>
      <c r="H14" s="160"/>
      <c r="I14" s="160"/>
      <c r="J14" s="139"/>
      <c r="K14" s="139"/>
      <c r="L14" s="137"/>
      <c r="M14" s="86"/>
      <c r="N14" s="110"/>
      <c r="O14" s="110"/>
      <c r="P14" s="110"/>
      <c r="Q14" s="110"/>
      <c r="R14" s="110"/>
      <c r="S14" s="110"/>
      <c r="T14" s="110"/>
      <c r="U14" s="110"/>
      <c r="V14" s="110"/>
      <c r="W14" s="110"/>
    </row>
    <row r="15" spans="1:23" s="14" customFormat="1" ht="15" customHeight="1">
      <c r="A15" s="100" t="s">
        <v>117</v>
      </c>
      <c r="B15" s="18">
        <f t="shared" si="0"/>
        <v>22073.7</v>
      </c>
      <c r="C15" s="18">
        <v>3972</v>
      </c>
      <c r="D15" s="18">
        <v>4990.83</v>
      </c>
      <c r="E15" s="18">
        <v>13110.87</v>
      </c>
      <c r="F15" s="36"/>
      <c r="G15" s="92"/>
      <c r="H15" s="149"/>
      <c r="I15" s="150"/>
      <c r="J15" s="93"/>
      <c r="K15" s="93"/>
      <c r="L15" s="91"/>
      <c r="M15" s="85"/>
      <c r="N15" s="96"/>
      <c r="O15" s="96"/>
      <c r="P15" s="96"/>
      <c r="Q15" s="96"/>
      <c r="R15" s="96"/>
      <c r="S15" s="96"/>
      <c r="T15" s="96"/>
      <c r="U15" s="96"/>
      <c r="V15" s="96"/>
      <c r="W15" s="96"/>
    </row>
    <row r="16" spans="1:23" s="14" customFormat="1" ht="15" customHeight="1">
      <c r="A16" s="100" t="s">
        <v>118</v>
      </c>
      <c r="B16" s="18">
        <f t="shared" si="0"/>
        <v>49648.280000000006</v>
      </c>
      <c r="C16" s="18">
        <v>8612.69</v>
      </c>
      <c r="D16" s="18">
        <v>8835.060000000007</v>
      </c>
      <c r="E16" s="18">
        <v>32200.53</v>
      </c>
      <c r="F16" s="36"/>
      <c r="G16" s="92"/>
      <c r="H16" s="149"/>
      <c r="I16" s="150"/>
      <c r="J16" s="93"/>
      <c r="K16" s="93"/>
      <c r="L16" s="91"/>
      <c r="M16" s="85"/>
      <c r="N16" s="96"/>
      <c r="O16" s="96"/>
      <c r="P16" s="96"/>
      <c r="Q16" s="96"/>
      <c r="R16" s="96"/>
      <c r="S16" s="96"/>
      <c r="T16" s="96"/>
      <c r="U16" s="96"/>
      <c r="V16" s="96"/>
      <c r="W16" s="96"/>
    </row>
    <row r="17" spans="1:23" s="14" customFormat="1" ht="15" customHeight="1">
      <c r="A17" s="100" t="s">
        <v>119</v>
      </c>
      <c r="B17" s="18">
        <f t="shared" si="0"/>
        <v>69962.87</v>
      </c>
      <c r="C17" s="18">
        <v>15021.85</v>
      </c>
      <c r="D17" s="18">
        <v>8944.81</v>
      </c>
      <c r="E17" s="18">
        <v>45996.21</v>
      </c>
      <c r="F17" s="36"/>
      <c r="G17" s="92"/>
      <c r="H17" s="149"/>
      <c r="I17" s="150"/>
      <c r="J17" s="90"/>
      <c r="K17" s="90"/>
      <c r="L17" s="91"/>
      <c r="M17" s="85"/>
      <c r="N17" s="96"/>
      <c r="O17" s="96"/>
      <c r="P17" s="96"/>
      <c r="Q17" s="96"/>
      <c r="R17" s="96"/>
      <c r="S17" s="96"/>
      <c r="T17" s="96"/>
      <c r="U17" s="96"/>
      <c r="V17" s="96"/>
      <c r="W17" s="96"/>
    </row>
    <row r="18" spans="1:23" s="14" customFormat="1" ht="15" customHeight="1">
      <c r="A18" s="100" t="s">
        <v>120</v>
      </c>
      <c r="B18" s="18">
        <f t="shared" si="0"/>
        <v>167757.53</v>
      </c>
      <c r="C18" s="18">
        <v>29115.53</v>
      </c>
      <c r="D18" s="18">
        <v>22959.91</v>
      </c>
      <c r="E18" s="18">
        <v>115682.09</v>
      </c>
      <c r="F18" s="36"/>
      <c r="G18" s="92"/>
      <c r="H18" s="163"/>
      <c r="I18" s="163"/>
      <c r="J18" s="93"/>
      <c r="K18" s="93"/>
      <c r="L18" s="91"/>
      <c r="M18" s="85"/>
      <c r="N18" s="96"/>
      <c r="O18" s="96"/>
      <c r="P18" s="96"/>
      <c r="Q18" s="96"/>
      <c r="R18" s="96"/>
      <c r="S18" s="96"/>
      <c r="T18" s="96"/>
      <c r="U18" s="96"/>
      <c r="V18" s="96"/>
      <c r="W18" s="96"/>
    </row>
    <row r="19" spans="1:23" s="14" customFormat="1" ht="15" customHeight="1">
      <c r="A19" s="100" t="s">
        <v>143</v>
      </c>
      <c r="B19" s="18">
        <f t="shared" si="0"/>
        <v>215556.73</v>
      </c>
      <c r="C19" s="18">
        <v>38749.71</v>
      </c>
      <c r="D19" s="18">
        <v>29567.98</v>
      </c>
      <c r="E19" s="18">
        <v>147239.04</v>
      </c>
      <c r="F19" s="18">
        <f>SUM(K16:K20)</f>
        <v>0</v>
      </c>
      <c r="G19" s="92"/>
      <c r="H19" s="164"/>
      <c r="I19" s="165"/>
      <c r="J19" s="93"/>
      <c r="K19" s="93"/>
      <c r="L19" s="91"/>
      <c r="M19" s="85"/>
      <c r="N19" s="96"/>
      <c r="O19" s="96"/>
      <c r="P19" s="96"/>
      <c r="Q19" s="96"/>
      <c r="R19" s="96"/>
      <c r="S19" s="96"/>
      <c r="T19" s="96"/>
      <c r="U19" s="96"/>
      <c r="V19" s="96"/>
      <c r="W19" s="96"/>
    </row>
    <row r="20" spans="1:23" s="14" customFormat="1" ht="28.5" customHeight="1">
      <c r="A20" s="161" t="s">
        <v>121</v>
      </c>
      <c r="B20" s="162">
        <f t="shared" si="0"/>
        <v>43400.86</v>
      </c>
      <c r="C20" s="162">
        <v>6571.66</v>
      </c>
      <c r="D20" s="162">
        <v>5888.39</v>
      </c>
      <c r="E20" s="162">
        <v>30940.81</v>
      </c>
      <c r="F20" s="36"/>
      <c r="G20" s="92"/>
      <c r="H20" s="164"/>
      <c r="I20" s="165"/>
      <c r="J20" s="93"/>
      <c r="K20" s="93"/>
      <c r="L20" s="91"/>
      <c r="M20" s="85"/>
      <c r="N20" s="96"/>
      <c r="O20" s="96"/>
      <c r="P20" s="96"/>
      <c r="Q20" s="96"/>
      <c r="R20" s="96"/>
      <c r="S20" s="96"/>
      <c r="T20" s="96"/>
      <c r="U20" s="96"/>
      <c r="V20" s="96"/>
      <c r="W20" s="96"/>
    </row>
    <row r="21" spans="1:23" s="14" customFormat="1" ht="15" customHeight="1">
      <c r="A21" s="100" t="s">
        <v>122</v>
      </c>
      <c r="B21" s="18">
        <f>SUM(C21:E21)</f>
        <v>249456.97</v>
      </c>
      <c r="C21" s="18">
        <v>51775.87</v>
      </c>
      <c r="D21" s="18">
        <v>41376.16</v>
      </c>
      <c r="E21" s="18">
        <v>156304.94</v>
      </c>
      <c r="F21" s="36"/>
      <c r="G21" s="92"/>
      <c r="H21" s="164"/>
      <c r="I21" s="165"/>
      <c r="J21" s="93"/>
      <c r="K21" s="93"/>
      <c r="L21" s="91"/>
      <c r="M21" s="85"/>
      <c r="N21" s="96"/>
      <c r="O21" s="96"/>
      <c r="P21" s="96"/>
      <c r="Q21" s="96"/>
      <c r="R21" s="96"/>
      <c r="S21" s="96"/>
      <c r="T21" s="96"/>
      <c r="U21" s="96"/>
      <c r="V21" s="96"/>
      <c r="W21" s="96"/>
    </row>
    <row r="22" spans="1:23" s="14" customFormat="1" ht="22.5" customHeight="1">
      <c r="A22" s="62" t="s">
        <v>93</v>
      </c>
      <c r="B22" s="63">
        <v>96687.19</v>
      </c>
      <c r="C22" s="63">
        <v>14075.77</v>
      </c>
      <c r="D22" s="63">
        <v>8315.78</v>
      </c>
      <c r="E22" s="63">
        <v>74295.64</v>
      </c>
      <c r="F22" s="36"/>
      <c r="G22" s="92"/>
      <c r="H22" s="92"/>
      <c r="I22" s="93"/>
      <c r="J22" s="93"/>
      <c r="K22" s="93"/>
      <c r="L22" s="91"/>
      <c r="M22" s="85"/>
      <c r="N22" s="96"/>
      <c r="O22" s="96"/>
      <c r="P22" s="96"/>
      <c r="Q22" s="96"/>
      <c r="R22" s="96"/>
      <c r="S22" s="96"/>
      <c r="T22" s="96"/>
      <c r="U22" s="96"/>
      <c r="V22" s="96"/>
      <c r="W22" s="96"/>
    </row>
    <row r="23" spans="1:23" s="44" customFormat="1" ht="15" customHeight="1">
      <c r="A23" s="100" t="s">
        <v>110</v>
      </c>
      <c r="B23" s="18">
        <f>SUM(C23:E23)</f>
        <v>38287.24</v>
      </c>
      <c r="C23" s="18">
        <v>5975.55</v>
      </c>
      <c r="D23" s="18">
        <v>2263.43</v>
      </c>
      <c r="E23" s="18">
        <v>30048.26</v>
      </c>
      <c r="F23" s="36"/>
      <c r="G23" s="138"/>
      <c r="H23" s="138"/>
      <c r="I23" s="139"/>
      <c r="J23" s="139"/>
      <c r="K23" s="139"/>
      <c r="L23" s="137"/>
      <c r="M23" s="86"/>
      <c r="N23" s="110"/>
      <c r="O23" s="110"/>
      <c r="P23" s="110"/>
      <c r="Q23" s="110"/>
      <c r="R23" s="110"/>
      <c r="S23" s="110"/>
      <c r="T23" s="110"/>
      <c r="U23" s="110"/>
      <c r="V23" s="110"/>
      <c r="W23" s="110"/>
    </row>
    <row r="24" spans="1:23" s="44" customFormat="1" ht="15" customHeight="1">
      <c r="A24" s="100" t="s">
        <v>111</v>
      </c>
      <c r="B24" s="18">
        <f aca="true" t="shared" si="1" ref="B24:B36">SUM(C24:E24)</f>
        <v>23809</v>
      </c>
      <c r="C24" s="18">
        <v>2057.53</v>
      </c>
      <c r="D24" s="18">
        <v>1818.25</v>
      </c>
      <c r="E24" s="18">
        <v>19933.22</v>
      </c>
      <c r="F24" s="36"/>
      <c r="G24" s="138"/>
      <c r="H24" s="138"/>
      <c r="I24" s="139"/>
      <c r="J24" s="139"/>
      <c r="K24" s="139"/>
      <c r="L24" s="137"/>
      <c r="M24" s="86"/>
      <c r="N24" s="110"/>
      <c r="O24" s="110"/>
      <c r="P24" s="110"/>
      <c r="Q24" s="110"/>
      <c r="R24" s="110"/>
      <c r="S24" s="110"/>
      <c r="T24" s="110"/>
      <c r="U24" s="110"/>
      <c r="V24" s="110"/>
      <c r="W24" s="110"/>
    </row>
    <row r="25" spans="1:23" s="44" customFormat="1" ht="15" customHeight="1">
      <c r="A25" s="100" t="s">
        <v>112</v>
      </c>
      <c r="B25" s="18">
        <f t="shared" si="1"/>
        <v>478.63</v>
      </c>
      <c r="C25" s="18">
        <v>49.25</v>
      </c>
      <c r="D25" s="18">
        <v>32.34</v>
      </c>
      <c r="E25" s="18">
        <v>397.04</v>
      </c>
      <c r="F25" s="36"/>
      <c r="G25" s="138"/>
      <c r="H25" s="163"/>
      <c r="I25" s="163"/>
      <c r="J25" s="139"/>
      <c r="K25" s="139"/>
      <c r="L25" s="137"/>
      <c r="M25" s="86"/>
      <c r="N25" s="110"/>
      <c r="O25" s="110"/>
      <c r="P25" s="110"/>
      <c r="Q25" s="110"/>
      <c r="R25" s="110"/>
      <c r="S25" s="110"/>
      <c r="T25" s="110"/>
      <c r="U25" s="110"/>
      <c r="V25" s="110"/>
      <c r="W25" s="110"/>
    </row>
    <row r="26" spans="1:23" s="44" customFormat="1" ht="15" customHeight="1">
      <c r="A26" s="100" t="s">
        <v>113</v>
      </c>
      <c r="B26" s="18">
        <f t="shared" si="1"/>
        <v>945.55</v>
      </c>
      <c r="C26" s="18">
        <v>101.8</v>
      </c>
      <c r="D26" s="18">
        <v>0</v>
      </c>
      <c r="E26" s="18">
        <v>843.75</v>
      </c>
      <c r="F26" s="36"/>
      <c r="G26" s="138"/>
      <c r="H26" s="164"/>
      <c r="I26" s="165"/>
      <c r="J26" s="139"/>
      <c r="K26" s="139"/>
      <c r="L26" s="137"/>
      <c r="M26" s="86"/>
      <c r="N26" s="110"/>
      <c r="O26" s="110"/>
      <c r="P26" s="110"/>
      <c r="Q26" s="110"/>
      <c r="R26" s="110"/>
      <c r="S26" s="110"/>
      <c r="T26" s="110"/>
      <c r="U26" s="110"/>
      <c r="V26" s="110"/>
      <c r="W26" s="110"/>
    </row>
    <row r="27" spans="1:23" s="44" customFormat="1" ht="15" customHeight="1">
      <c r="A27" s="100" t="s">
        <v>114</v>
      </c>
      <c r="B27" s="18">
        <f t="shared" si="1"/>
        <v>16393.93</v>
      </c>
      <c r="C27" s="18">
        <v>2617.99</v>
      </c>
      <c r="D27" s="18">
        <v>1614.84</v>
      </c>
      <c r="E27" s="18">
        <v>12161.1</v>
      </c>
      <c r="F27" s="36"/>
      <c r="G27" s="138"/>
      <c r="H27" s="164"/>
      <c r="I27" s="165"/>
      <c r="J27" s="139"/>
      <c r="K27" s="139"/>
      <c r="L27" s="137"/>
      <c r="M27" s="86"/>
      <c r="N27" s="110"/>
      <c r="O27" s="110"/>
      <c r="P27" s="110"/>
      <c r="Q27" s="110"/>
      <c r="R27" s="110"/>
      <c r="S27" s="110"/>
      <c r="T27" s="110"/>
      <c r="U27" s="110"/>
      <c r="V27" s="110"/>
      <c r="W27" s="110"/>
    </row>
    <row r="28" spans="1:23" s="44" customFormat="1" ht="15" customHeight="1">
      <c r="A28" s="100" t="s">
        <v>115</v>
      </c>
      <c r="B28" s="18">
        <f t="shared" si="1"/>
        <v>1137.3899999999999</v>
      </c>
      <c r="C28" s="18">
        <v>146.96</v>
      </c>
      <c r="D28" s="18">
        <v>167</v>
      </c>
      <c r="E28" s="18">
        <v>823.43</v>
      </c>
      <c r="F28" s="36"/>
      <c r="G28" s="138"/>
      <c r="H28" s="164"/>
      <c r="I28" s="165"/>
      <c r="J28" s="139"/>
      <c r="K28" s="139"/>
      <c r="L28" s="137"/>
      <c r="M28" s="86"/>
      <c r="N28" s="110"/>
      <c r="O28" s="110"/>
      <c r="P28" s="110"/>
      <c r="Q28" s="110"/>
      <c r="R28" s="110"/>
      <c r="S28" s="110"/>
      <c r="T28" s="110"/>
      <c r="U28" s="110"/>
      <c r="V28" s="110"/>
      <c r="W28" s="110"/>
    </row>
    <row r="29" spans="1:23" s="44" customFormat="1" ht="15" customHeight="1">
      <c r="A29" s="100" t="s">
        <v>116</v>
      </c>
      <c r="B29" s="18">
        <f t="shared" si="1"/>
        <v>537.33</v>
      </c>
      <c r="C29" s="18">
        <v>70.4</v>
      </c>
      <c r="D29" s="18">
        <v>28.95</v>
      </c>
      <c r="E29" s="18">
        <v>437.98</v>
      </c>
      <c r="F29" s="36"/>
      <c r="G29" s="138"/>
      <c r="H29" s="138"/>
      <c r="I29" s="139"/>
      <c r="J29" s="139"/>
      <c r="K29" s="139"/>
      <c r="L29" s="137"/>
      <c r="M29" s="86"/>
      <c r="N29" s="110"/>
      <c r="O29" s="110"/>
      <c r="P29" s="110"/>
      <c r="Q29" s="110"/>
      <c r="R29" s="110"/>
      <c r="S29" s="110"/>
      <c r="T29" s="110"/>
      <c r="U29" s="110"/>
      <c r="V29" s="110"/>
      <c r="W29" s="110"/>
    </row>
    <row r="30" spans="1:23" s="14" customFormat="1" ht="15" customHeight="1">
      <c r="A30" s="100" t="s">
        <v>117</v>
      </c>
      <c r="B30" s="18">
        <f t="shared" si="1"/>
        <v>5451.43</v>
      </c>
      <c r="C30" s="18">
        <v>1024.4</v>
      </c>
      <c r="D30" s="18">
        <v>1212.87</v>
      </c>
      <c r="E30" s="18">
        <v>3214.16</v>
      </c>
      <c r="F30" s="36"/>
      <c r="G30" s="58"/>
      <c r="H30" s="92"/>
      <c r="I30" s="93"/>
      <c r="J30" s="93"/>
      <c r="K30" s="93"/>
      <c r="L30" s="91"/>
      <c r="M30" s="85"/>
      <c r="N30" s="96"/>
      <c r="O30" s="96"/>
      <c r="P30" s="96"/>
      <c r="Q30" s="96"/>
      <c r="R30" s="96"/>
      <c r="S30" s="96"/>
      <c r="T30" s="96"/>
      <c r="U30" s="96"/>
      <c r="V30" s="96"/>
      <c r="W30" s="96"/>
    </row>
    <row r="31" spans="1:23" s="14" customFormat="1" ht="15" customHeight="1">
      <c r="A31" s="100" t="s">
        <v>118</v>
      </c>
      <c r="B31" s="18">
        <f t="shared" si="1"/>
        <v>26835.63</v>
      </c>
      <c r="C31" s="18">
        <v>3394.22</v>
      </c>
      <c r="D31" s="18">
        <v>2442.67</v>
      </c>
      <c r="E31" s="18">
        <v>20998.74</v>
      </c>
      <c r="F31" s="36"/>
      <c r="G31" s="58"/>
      <c r="H31" s="92"/>
      <c r="I31" s="93"/>
      <c r="J31" s="93"/>
      <c r="K31" s="93"/>
      <c r="L31" s="91"/>
      <c r="M31" s="85"/>
      <c r="N31" s="96"/>
      <c r="O31" s="96"/>
      <c r="P31" s="96"/>
      <c r="Q31" s="96"/>
      <c r="R31" s="96"/>
      <c r="S31" s="96"/>
      <c r="T31" s="96"/>
      <c r="U31" s="96"/>
      <c r="V31" s="96"/>
      <c r="W31" s="96"/>
    </row>
    <row r="32" spans="1:23" s="14" customFormat="1" ht="15" customHeight="1">
      <c r="A32" s="100" t="s">
        <v>119</v>
      </c>
      <c r="B32" s="18">
        <f t="shared" si="1"/>
        <v>8127.62</v>
      </c>
      <c r="C32" s="18">
        <v>1337.72</v>
      </c>
      <c r="D32" s="18">
        <v>911.32</v>
      </c>
      <c r="E32" s="18">
        <v>5878.58</v>
      </c>
      <c r="F32" s="36"/>
      <c r="G32" s="58"/>
      <c r="H32" s="92"/>
      <c r="I32" s="93"/>
      <c r="J32" s="93"/>
      <c r="K32" s="93"/>
      <c r="L32" s="91"/>
      <c r="M32" s="85"/>
      <c r="N32" s="96"/>
      <c r="O32" s="96"/>
      <c r="P32" s="96"/>
      <c r="Q32" s="96"/>
      <c r="R32" s="96"/>
      <c r="S32" s="96"/>
      <c r="T32" s="96"/>
      <c r="U32" s="96"/>
      <c r="V32" s="96"/>
      <c r="W32" s="96"/>
    </row>
    <row r="33" spans="1:23" s="14" customFormat="1" ht="15" customHeight="1">
      <c r="A33" s="100" t="s">
        <v>120</v>
      </c>
      <c r="B33" s="18">
        <f t="shared" si="1"/>
        <v>60976.61</v>
      </c>
      <c r="C33" s="18">
        <v>8445.27</v>
      </c>
      <c r="D33" s="18">
        <v>5586.86</v>
      </c>
      <c r="E33" s="18">
        <v>46944.48</v>
      </c>
      <c r="F33" s="36"/>
      <c r="G33" s="58"/>
      <c r="H33" s="92"/>
      <c r="I33" s="93"/>
      <c r="J33" s="93"/>
      <c r="K33" s="97"/>
      <c r="L33" s="91"/>
      <c r="M33" s="85"/>
      <c r="N33" s="96"/>
      <c r="O33" s="96"/>
      <c r="P33" s="96"/>
      <c r="Q33" s="96"/>
      <c r="R33" s="96"/>
      <c r="S33" s="96"/>
      <c r="T33" s="96"/>
      <c r="U33" s="96"/>
      <c r="V33" s="96"/>
      <c r="W33" s="96"/>
    </row>
    <row r="34" spans="1:23" s="14" customFormat="1" ht="15" customHeight="1">
      <c r="A34" s="100" t="s">
        <v>143</v>
      </c>
      <c r="B34" s="18">
        <f t="shared" si="1"/>
        <v>67715.8</v>
      </c>
      <c r="C34" s="18">
        <v>9506.52</v>
      </c>
      <c r="D34" s="18">
        <v>6603.49</v>
      </c>
      <c r="E34" s="18">
        <v>51605.79</v>
      </c>
      <c r="F34" s="36"/>
      <c r="G34" s="58"/>
      <c r="H34" s="92"/>
      <c r="I34" s="93"/>
      <c r="J34" s="97"/>
      <c r="K34" s="93"/>
      <c r="L34" s="91"/>
      <c r="M34" s="85"/>
      <c r="N34" s="96"/>
      <c r="O34" s="96"/>
      <c r="P34" s="96"/>
      <c r="Q34" s="96"/>
      <c r="R34" s="96"/>
      <c r="S34" s="96"/>
      <c r="T34" s="96"/>
      <c r="U34" s="96"/>
      <c r="V34" s="96"/>
      <c r="W34" s="96"/>
    </row>
    <row r="35" spans="1:23" s="14" customFormat="1" ht="22.5">
      <c r="A35" s="161" t="s">
        <v>121</v>
      </c>
      <c r="B35" s="18">
        <f t="shared" si="1"/>
        <v>12345.630000000001</v>
      </c>
      <c r="C35" s="18">
        <v>1376.09</v>
      </c>
      <c r="D35" s="18">
        <v>1483.67</v>
      </c>
      <c r="E35" s="18">
        <v>9485.87</v>
      </c>
      <c r="F35" s="36"/>
      <c r="G35" s="58"/>
      <c r="H35" s="92"/>
      <c r="I35" s="97"/>
      <c r="J35" s="97"/>
      <c r="K35" s="93"/>
      <c r="L35" s="90"/>
      <c r="M35" s="85"/>
      <c r="N35" s="96"/>
      <c r="O35" s="96"/>
      <c r="P35" s="96"/>
      <c r="Q35" s="96"/>
      <c r="R35" s="96"/>
      <c r="S35" s="96"/>
      <c r="T35" s="96"/>
      <c r="U35" s="96"/>
      <c r="V35" s="96"/>
      <c r="W35" s="96"/>
    </row>
    <row r="36" spans="1:23" s="14" customFormat="1" ht="15" customHeight="1">
      <c r="A36" s="105" t="s">
        <v>122</v>
      </c>
      <c r="B36" s="25">
        <f t="shared" si="1"/>
        <v>62988.42999999999</v>
      </c>
      <c r="C36" s="25">
        <v>10742.83</v>
      </c>
      <c r="D36" s="25">
        <v>7600.79</v>
      </c>
      <c r="E36" s="25">
        <v>44644.81</v>
      </c>
      <c r="F36" s="36"/>
      <c r="G36" s="58"/>
      <c r="H36" s="58"/>
      <c r="I36" s="58"/>
      <c r="J36" s="58"/>
      <c r="K36" s="93"/>
      <c r="L36" s="93"/>
      <c r="M36" s="85"/>
      <c r="N36" s="96"/>
      <c r="O36" s="96"/>
      <c r="P36" s="96"/>
      <c r="Q36" s="96"/>
      <c r="R36" s="96"/>
      <c r="S36" s="96"/>
      <c r="T36" s="96"/>
      <c r="U36" s="96"/>
      <c r="V36" s="96"/>
      <c r="W36" s="96"/>
    </row>
    <row r="37" spans="1:13" ht="22.5" customHeight="1">
      <c r="A37" s="240" t="s">
        <v>5</v>
      </c>
      <c r="B37" s="240"/>
      <c r="C37" s="240"/>
      <c r="D37" s="240"/>
      <c r="E37" s="240"/>
      <c r="F37" s="26"/>
      <c r="G37" s="89"/>
      <c r="H37" s="97"/>
      <c r="I37" s="92"/>
      <c r="J37" s="93"/>
      <c r="K37" s="93"/>
      <c r="L37" s="93"/>
      <c r="M37" s="82"/>
    </row>
    <row r="38" spans="1:12" ht="15" customHeight="1">
      <c r="A38" s="27" t="s">
        <v>0</v>
      </c>
      <c r="B38" s="28"/>
      <c r="C38" s="18"/>
      <c r="D38" s="28"/>
      <c r="H38" s="97"/>
      <c r="I38" s="92"/>
      <c r="J38" s="93"/>
      <c r="K38" s="93"/>
      <c r="L38" s="93"/>
    </row>
    <row r="39" spans="1:13" s="41" customFormat="1" ht="30" customHeight="1">
      <c r="A39" s="40"/>
      <c r="C39" s="42"/>
      <c r="D39" s="43"/>
      <c r="E39" s="4"/>
      <c r="F39" s="4"/>
      <c r="G39" s="90"/>
      <c r="H39" s="68"/>
      <c r="I39" s="92"/>
      <c r="J39" s="93"/>
      <c r="K39" s="93"/>
      <c r="L39" s="93"/>
      <c r="M39" s="4"/>
    </row>
    <row r="40" spans="1:12" ht="12.75">
      <c r="A40" s="30"/>
      <c r="B40" s="30"/>
      <c r="C40" s="30"/>
      <c r="D40" s="30"/>
      <c r="G40" s="74"/>
      <c r="H40" s="93"/>
      <c r="I40" s="92"/>
      <c r="J40" s="93"/>
      <c r="K40" s="93"/>
      <c r="L40" s="93"/>
    </row>
    <row r="41" spans="1:12" ht="12.75">
      <c r="A41" s="30"/>
      <c r="B41" s="30"/>
      <c r="C41" s="30"/>
      <c r="D41" s="30"/>
      <c r="G41" s="74"/>
      <c r="H41" s="93"/>
      <c r="I41" s="92"/>
      <c r="J41" s="93"/>
      <c r="K41" s="93"/>
      <c r="L41" s="93"/>
    </row>
    <row r="42" spans="1:12" ht="12.75">
      <c r="A42" s="30"/>
      <c r="B42" s="30"/>
      <c r="C42" s="30"/>
      <c r="D42" s="30"/>
      <c r="G42" s="74"/>
      <c r="H42" s="93"/>
      <c r="I42" s="92"/>
      <c r="J42" s="93"/>
      <c r="K42" s="93"/>
      <c r="L42" s="93"/>
    </row>
    <row r="43" spans="1:12" ht="12.75">
      <c r="A43" s="30"/>
      <c r="B43" s="30"/>
      <c r="C43" s="30"/>
      <c r="D43" s="30"/>
      <c r="G43" s="74"/>
      <c r="H43" s="93"/>
      <c r="I43" s="92"/>
      <c r="J43" s="93"/>
      <c r="K43" s="97"/>
      <c r="L43" s="97"/>
    </row>
    <row r="44" spans="1:12" ht="12.75">
      <c r="A44" s="30"/>
      <c r="B44" s="30"/>
      <c r="C44" s="30"/>
      <c r="D44" s="30"/>
      <c r="G44" s="74"/>
      <c r="H44" s="93"/>
      <c r="I44" s="92"/>
      <c r="J44" s="93"/>
      <c r="K44" s="97"/>
      <c r="L44" s="97"/>
    </row>
    <row r="45" spans="1:12" ht="12.75">
      <c r="A45" s="30"/>
      <c r="B45" s="30"/>
      <c r="C45" s="30"/>
      <c r="D45" s="30"/>
      <c r="G45" s="74"/>
      <c r="H45" s="93"/>
      <c r="I45" s="92"/>
      <c r="J45" s="97"/>
      <c r="K45" s="97"/>
      <c r="L45" s="93"/>
    </row>
    <row r="46" spans="1:12" ht="12.75">
      <c r="A46" s="30"/>
      <c r="B46" s="30"/>
      <c r="C46" s="30"/>
      <c r="D46" s="30"/>
      <c r="G46" s="74"/>
      <c r="H46" s="93"/>
      <c r="I46" s="92"/>
      <c r="J46" s="93"/>
      <c r="K46" s="93"/>
      <c r="L46" s="93"/>
    </row>
    <row r="47" spans="1:12" ht="12.75">
      <c r="A47" s="30"/>
      <c r="B47" s="30"/>
      <c r="C47" s="30"/>
      <c r="D47" s="30"/>
      <c r="G47" s="74"/>
      <c r="H47" s="93"/>
      <c r="I47" s="92"/>
      <c r="J47" s="93"/>
      <c r="K47" s="97"/>
      <c r="L47" s="97"/>
    </row>
    <row r="48" spans="1:12" ht="12.75">
      <c r="A48" s="30"/>
      <c r="B48" s="30"/>
      <c r="C48" s="30"/>
      <c r="D48" s="30"/>
      <c r="G48" s="74"/>
      <c r="H48" s="93"/>
      <c r="I48" s="92"/>
      <c r="J48" s="97"/>
      <c r="K48" s="97"/>
      <c r="L48" s="93"/>
    </row>
    <row r="49" spans="1:11" ht="12.75">
      <c r="A49" s="30"/>
      <c r="B49" s="30"/>
      <c r="C49" s="30"/>
      <c r="D49" s="30"/>
      <c r="G49" s="74"/>
      <c r="H49" s="74"/>
      <c r="I49" s="74"/>
      <c r="J49" s="74"/>
      <c r="K49" s="74"/>
    </row>
    <row r="50" spans="7:11" ht="12.75">
      <c r="G50" s="74"/>
      <c r="H50" s="74"/>
      <c r="I50" s="74"/>
      <c r="J50" s="74"/>
      <c r="K50" s="74"/>
    </row>
    <row r="51" spans="7:11" ht="12.75">
      <c r="G51" s="74"/>
      <c r="H51" s="74"/>
      <c r="I51" s="74"/>
      <c r="J51" s="74"/>
      <c r="K51" s="74"/>
    </row>
    <row r="52" spans="7:11" ht="12.75">
      <c r="G52" s="74"/>
      <c r="H52" s="74"/>
      <c r="I52" s="74"/>
      <c r="J52" s="74"/>
      <c r="K52" s="74"/>
    </row>
    <row r="53" spans="7:11" ht="12.75">
      <c r="G53" s="74"/>
      <c r="H53" s="74"/>
      <c r="I53" s="74"/>
      <c r="J53" s="74"/>
      <c r="K53" s="74"/>
    </row>
    <row r="54" spans="7:11" ht="12.75">
      <c r="G54" s="74"/>
      <c r="H54" s="74"/>
      <c r="I54" s="74"/>
      <c r="J54" s="74"/>
      <c r="K54" s="74"/>
    </row>
    <row r="55" spans="7:11" ht="12.75">
      <c r="G55" s="74"/>
      <c r="H55" s="74"/>
      <c r="I55" s="74"/>
      <c r="J55" s="74"/>
      <c r="K55" s="74"/>
    </row>
  </sheetData>
  <mergeCells count="2">
    <mergeCell ref="A3:E3"/>
    <mergeCell ref="A37:E37"/>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19.xml><?xml version="1.0" encoding="utf-8"?>
<worksheet xmlns="http://schemas.openxmlformats.org/spreadsheetml/2006/main" xmlns:r="http://schemas.openxmlformats.org/officeDocument/2006/relationships">
  <sheetPr codeName="Hoja42">
    <tabColor indexed="40"/>
  </sheetPr>
  <dimension ref="A1:M32"/>
  <sheetViews>
    <sheetView showGridLines="0" view="pageBreakPreview" zoomScaleSheetLayoutView="100" workbookViewId="0" topLeftCell="A1">
      <selection activeCell="A1" sqref="A1:H1"/>
    </sheetView>
  </sheetViews>
  <sheetFormatPr defaultColWidth="11.421875" defaultRowHeight="12"/>
  <cols>
    <col min="1" max="1" width="43.57421875" style="2" customWidth="1"/>
    <col min="2" max="4" width="12.7109375" style="2" customWidth="1"/>
    <col min="5" max="5" width="12.7109375" style="3" customWidth="1"/>
    <col min="6" max="6" width="0.2890625" style="4" customWidth="1"/>
    <col min="7" max="7" width="16.140625" style="88" bestFit="1" customWidth="1"/>
    <col min="8" max="8" width="16.140625" style="88" customWidth="1"/>
    <col min="9" max="11" width="13.00390625" style="88" bestFit="1" customWidth="1"/>
    <col min="12" max="12" width="11.421875" style="73" customWidth="1"/>
    <col min="13" max="13" width="11.421875" style="3" customWidth="1"/>
    <col min="14" max="23" width="11.421875" style="30" customWidth="1"/>
    <col min="24" max="16384" width="11.421875" style="2" customWidth="1"/>
  </cols>
  <sheetData>
    <row r="1" spans="1:13" ht="19.5" customHeight="1">
      <c r="A1" s="1" t="s">
        <v>14</v>
      </c>
      <c r="G1" s="90"/>
      <c r="H1" s="90"/>
      <c r="I1" s="90"/>
      <c r="J1" s="90"/>
      <c r="K1" s="91"/>
      <c r="L1" s="91"/>
      <c r="M1" s="82"/>
    </row>
    <row r="2" spans="1:13" ht="19.5" customHeight="1">
      <c r="A2" s="1"/>
      <c r="G2" s="92"/>
      <c r="H2" s="93"/>
      <c r="I2" s="93"/>
      <c r="J2" s="93"/>
      <c r="K2" s="91"/>
      <c r="L2" s="91"/>
      <c r="M2" s="82"/>
    </row>
    <row r="3" spans="1:13" ht="39.75" customHeight="1">
      <c r="A3" s="242" t="s">
        <v>124</v>
      </c>
      <c r="B3" s="242"/>
      <c r="C3" s="242"/>
      <c r="D3" s="242"/>
      <c r="E3" s="242"/>
      <c r="F3" s="32"/>
      <c r="G3" s="213"/>
      <c r="H3" s="214"/>
      <c r="I3" s="214"/>
      <c r="J3" s="214"/>
      <c r="K3" s="91"/>
      <c r="L3" s="91"/>
      <c r="M3" s="82"/>
    </row>
    <row r="4" spans="1:13" s="41" customFormat="1" ht="30" customHeight="1">
      <c r="A4" s="40"/>
      <c r="C4" s="42"/>
      <c r="D4" s="43"/>
      <c r="E4" s="4"/>
      <c r="F4" s="4"/>
      <c r="G4" s="215"/>
      <c r="H4" s="216" t="s">
        <v>48</v>
      </c>
      <c r="I4" s="213" t="s">
        <v>49</v>
      </c>
      <c r="J4" s="214"/>
      <c r="K4" s="93"/>
      <c r="L4" s="93"/>
      <c r="M4" s="4"/>
    </row>
    <row r="5" spans="1:12" ht="39.75" customHeight="1">
      <c r="A5" s="144"/>
      <c r="B5" s="144"/>
      <c r="C5" s="144"/>
      <c r="D5" s="144"/>
      <c r="E5" s="144"/>
      <c r="G5" s="217" t="s">
        <v>110</v>
      </c>
      <c r="H5" s="216">
        <v>0.37332189262636495</v>
      </c>
      <c r="I5" s="213">
        <v>0.3959908236034163</v>
      </c>
      <c r="J5" s="214"/>
      <c r="K5" s="93"/>
      <c r="L5" s="93"/>
    </row>
    <row r="6" spans="1:12" ht="18" customHeight="1">
      <c r="A6" s="142"/>
      <c r="B6" s="145"/>
      <c r="C6" s="145"/>
      <c r="D6" s="145"/>
      <c r="E6" s="146"/>
      <c r="G6" s="217" t="s">
        <v>111</v>
      </c>
      <c r="H6" s="216">
        <v>0.18329738356282937</v>
      </c>
      <c r="I6" s="213">
        <v>0.24624771906185297</v>
      </c>
      <c r="J6" s="214"/>
      <c r="K6" s="93"/>
      <c r="L6" s="93"/>
    </row>
    <row r="7" spans="1:12" ht="36" customHeight="1">
      <c r="A7" s="17"/>
      <c r="B7" s="145"/>
      <c r="C7" s="145"/>
      <c r="D7" s="145"/>
      <c r="E7" s="145"/>
      <c r="G7" s="217" t="s">
        <v>112</v>
      </c>
      <c r="H7" s="216">
        <v>0.00232864781830587</v>
      </c>
      <c r="I7" s="213">
        <v>0.004950293828996375</v>
      </c>
      <c r="J7" s="214"/>
      <c r="K7" s="93"/>
      <c r="L7" s="93"/>
    </row>
    <row r="8" spans="1:12" ht="22.5" customHeight="1">
      <c r="A8" s="17"/>
      <c r="B8" s="35"/>
      <c r="C8" s="35"/>
      <c r="D8" s="35"/>
      <c r="E8" s="35"/>
      <c r="G8" s="217" t="s">
        <v>113</v>
      </c>
      <c r="H8" s="216">
        <v>0.004474290210305838</v>
      </c>
      <c r="I8" s="213">
        <v>0.00977947544033496</v>
      </c>
      <c r="J8" s="214"/>
      <c r="K8" s="93"/>
      <c r="L8" s="93"/>
    </row>
    <row r="9" spans="1:12" ht="22.5" customHeight="1">
      <c r="A9" s="20"/>
      <c r="B9" s="18"/>
      <c r="C9" s="18"/>
      <c r="D9" s="18"/>
      <c r="E9" s="18"/>
      <c r="G9" s="217" t="s">
        <v>114</v>
      </c>
      <c r="H9" s="216">
        <v>0.0900802213297553</v>
      </c>
      <c r="I9" s="213">
        <v>0.16955638073668292</v>
      </c>
      <c r="J9" s="214"/>
      <c r="K9" s="93"/>
      <c r="L9" s="93"/>
    </row>
    <row r="10" spans="1:12" ht="15" customHeight="1">
      <c r="A10" s="20"/>
      <c r="B10" s="43"/>
      <c r="C10" s="43"/>
      <c r="D10" s="43"/>
      <c r="E10" s="43"/>
      <c r="G10" s="217" t="s">
        <v>115</v>
      </c>
      <c r="H10" s="216">
        <v>0.0071010642941984935</v>
      </c>
      <c r="I10" s="213">
        <v>0.011763605913048045</v>
      </c>
      <c r="J10" s="214"/>
      <c r="K10" s="93"/>
      <c r="L10" s="93"/>
    </row>
    <row r="11" spans="1:12" ht="22.5" customHeight="1">
      <c r="A11" s="20"/>
      <c r="B11" s="18"/>
      <c r="C11" s="18"/>
      <c r="D11" s="18"/>
      <c r="E11" s="18"/>
      <c r="G11" s="217" t="s">
        <v>116</v>
      </c>
      <c r="H11" s="216">
        <v>0.006103086938793874</v>
      </c>
      <c r="I11" s="213">
        <v>0.005557406312046095</v>
      </c>
      <c r="J11" s="218"/>
      <c r="K11" s="93"/>
      <c r="L11" s="93"/>
    </row>
    <row r="12" spans="1:12" ht="15" customHeight="1">
      <c r="A12" s="20"/>
      <c r="B12" s="43"/>
      <c r="C12" s="43"/>
      <c r="D12" s="43"/>
      <c r="E12" s="43"/>
      <c r="G12" s="217" t="s">
        <v>117</v>
      </c>
      <c r="H12" s="216">
        <v>0.05626977125851218</v>
      </c>
      <c r="I12" s="213">
        <v>0.05638213293818964</v>
      </c>
      <c r="J12" s="214"/>
      <c r="K12" s="93"/>
      <c r="L12" s="93"/>
    </row>
    <row r="13" spans="1:12" ht="22.5" customHeight="1">
      <c r="A13" s="147"/>
      <c r="B13" s="147"/>
      <c r="C13" s="147"/>
      <c r="D13" s="147"/>
      <c r="E13" s="147"/>
      <c r="G13" s="217" t="s">
        <v>118</v>
      </c>
      <c r="H13" s="216">
        <v>0.12656226001887158</v>
      </c>
      <c r="I13" s="213">
        <v>0.27755103856053737</v>
      </c>
      <c r="J13" s="214"/>
      <c r="K13" s="93"/>
      <c r="L13" s="93"/>
    </row>
    <row r="14" spans="1:12" ht="15" customHeight="1">
      <c r="A14" s="143"/>
      <c r="B14" s="43"/>
      <c r="C14" s="18"/>
      <c r="D14" s="43"/>
      <c r="E14" s="88"/>
      <c r="G14" s="217" t="s">
        <v>119</v>
      </c>
      <c r="H14" s="216">
        <v>0.17834774829272046</v>
      </c>
      <c r="I14" s="213">
        <v>0.08406098057043544</v>
      </c>
      <c r="J14" s="214"/>
      <c r="K14" s="93"/>
      <c r="L14" s="93"/>
    </row>
    <row r="15" spans="1:12" ht="15" customHeight="1">
      <c r="A15" s="20"/>
      <c r="B15" s="18"/>
      <c r="C15" s="18"/>
      <c r="D15" s="18"/>
      <c r="E15" s="18"/>
      <c r="G15" s="217" t="s">
        <v>120</v>
      </c>
      <c r="H15" s="216">
        <v>0.4276436591959207</v>
      </c>
      <c r="I15" s="213">
        <v>0.6306586218918969</v>
      </c>
      <c r="J15" s="214"/>
      <c r="K15" s="93"/>
      <c r="L15" s="93"/>
    </row>
    <row r="16" spans="1:12" ht="15" customHeight="1">
      <c r="A16" s="68"/>
      <c r="B16" s="18"/>
      <c r="C16" s="18"/>
      <c r="D16" s="18"/>
      <c r="E16" s="18"/>
      <c r="G16" s="217" t="s">
        <v>143</v>
      </c>
      <c r="H16" s="216">
        <v>0.5494922867635634</v>
      </c>
      <c r="I16" s="213">
        <v>0.7003595822776523</v>
      </c>
      <c r="J16" s="214"/>
      <c r="K16" s="93"/>
      <c r="L16" s="93"/>
    </row>
    <row r="17" spans="1:12" ht="90">
      <c r="A17" s="30"/>
      <c r="B17" s="30"/>
      <c r="C17" s="30"/>
      <c r="D17" s="30"/>
      <c r="G17" s="219" t="s">
        <v>121</v>
      </c>
      <c r="H17" s="216">
        <v>0.110636479820905</v>
      </c>
      <c r="I17" s="213">
        <v>0.12768630466972927</v>
      </c>
      <c r="J17" s="214"/>
      <c r="K17" s="93"/>
      <c r="L17" s="93"/>
    </row>
    <row r="18" spans="1:12" ht="12.75">
      <c r="A18" s="30"/>
      <c r="B18" s="30"/>
      <c r="C18" s="30"/>
      <c r="D18" s="30"/>
      <c r="G18" s="217" t="s">
        <v>122</v>
      </c>
      <c r="H18" s="216">
        <v>0.6359100033406966</v>
      </c>
      <c r="I18" s="213">
        <v>0.651466135276038</v>
      </c>
      <c r="J18" s="214"/>
      <c r="K18" s="93"/>
      <c r="L18" s="93"/>
    </row>
    <row r="19" spans="1:12" ht="12.75">
      <c r="A19" s="30"/>
      <c r="B19" s="30"/>
      <c r="C19" s="30"/>
      <c r="D19" s="30"/>
      <c r="G19" s="192"/>
      <c r="H19" s="214"/>
      <c r="I19" s="213"/>
      <c r="J19" s="214"/>
      <c r="K19" s="93"/>
      <c r="L19" s="93"/>
    </row>
    <row r="20" spans="1:12" ht="12.75">
      <c r="A20" s="30"/>
      <c r="B20" s="30"/>
      <c r="C20" s="30"/>
      <c r="D20" s="30"/>
      <c r="G20" s="192"/>
      <c r="H20" s="214"/>
      <c r="I20" s="213"/>
      <c r="J20" s="214"/>
      <c r="K20" s="97"/>
      <c r="L20" s="97"/>
    </row>
    <row r="21" spans="1:12" ht="12.75">
      <c r="A21" s="30"/>
      <c r="B21" s="30"/>
      <c r="C21" s="30"/>
      <c r="D21" s="30"/>
      <c r="G21" s="192"/>
      <c r="H21" s="214"/>
      <c r="I21" s="213"/>
      <c r="J21" s="214"/>
      <c r="K21" s="97"/>
      <c r="L21" s="97"/>
    </row>
    <row r="22" spans="1:12" ht="12.75">
      <c r="A22" s="30"/>
      <c r="B22" s="30"/>
      <c r="C22" s="30"/>
      <c r="D22" s="30"/>
      <c r="G22" s="192"/>
      <c r="H22" s="214"/>
      <c r="I22" s="213"/>
      <c r="J22" s="218"/>
      <c r="K22" s="97"/>
      <c r="L22" s="93"/>
    </row>
    <row r="23" spans="1:12" ht="12.75">
      <c r="A23" s="30"/>
      <c r="B23" s="30"/>
      <c r="C23" s="30"/>
      <c r="D23" s="30"/>
      <c r="G23" s="192"/>
      <c r="H23" s="214"/>
      <c r="I23" s="213"/>
      <c r="J23" s="214"/>
      <c r="K23" s="93"/>
      <c r="L23" s="93"/>
    </row>
    <row r="24" spans="1:12" ht="12.75">
      <c r="A24" s="30"/>
      <c r="B24" s="30"/>
      <c r="C24" s="30"/>
      <c r="D24" s="30"/>
      <c r="G24" s="74"/>
      <c r="H24" s="93"/>
      <c r="I24" s="92"/>
      <c r="J24" s="93"/>
      <c r="K24" s="97"/>
      <c r="L24" s="97"/>
    </row>
    <row r="25" spans="1:12" ht="12.75">
      <c r="A25" s="30"/>
      <c r="B25" s="30"/>
      <c r="C25" s="30"/>
      <c r="D25" s="30"/>
      <c r="G25" s="74"/>
      <c r="H25" s="93"/>
      <c r="I25" s="92"/>
      <c r="J25" s="97"/>
      <c r="K25" s="97"/>
      <c r="L25" s="93"/>
    </row>
    <row r="26" spans="1:11" ht="12.75">
      <c r="A26" s="30"/>
      <c r="B26" s="30"/>
      <c r="C26" s="30"/>
      <c r="D26" s="30"/>
      <c r="G26" s="74"/>
      <c r="H26" s="74"/>
      <c r="I26" s="74"/>
      <c r="J26" s="74"/>
      <c r="K26" s="74"/>
    </row>
    <row r="27" spans="7:11" ht="12.75">
      <c r="G27" s="74"/>
      <c r="H27" s="74"/>
      <c r="I27" s="74"/>
      <c r="J27" s="74"/>
      <c r="K27" s="74"/>
    </row>
    <row r="28" spans="7:11" ht="12.75">
      <c r="G28" s="74"/>
      <c r="H28" s="74"/>
      <c r="I28" s="74"/>
      <c r="J28" s="74"/>
      <c r="K28" s="74"/>
    </row>
    <row r="29" spans="7:11" ht="12.75">
      <c r="G29" s="74"/>
      <c r="H29" s="74"/>
      <c r="I29" s="74"/>
      <c r="J29" s="74"/>
      <c r="K29" s="74"/>
    </row>
    <row r="30" spans="7:11" ht="12.75">
      <c r="G30" s="74"/>
      <c r="H30" s="74"/>
      <c r="I30" s="74"/>
      <c r="J30" s="74"/>
      <c r="K30" s="74"/>
    </row>
    <row r="31" spans="7:11" ht="12.75">
      <c r="G31" s="74"/>
      <c r="H31" s="74"/>
      <c r="I31" s="74"/>
      <c r="J31" s="74"/>
      <c r="K31" s="74"/>
    </row>
    <row r="32" spans="7:11" ht="12.75">
      <c r="G32" s="74"/>
      <c r="H32" s="74"/>
      <c r="I32" s="74"/>
      <c r="J32" s="74"/>
      <c r="K32" s="74"/>
    </row>
  </sheetData>
  <mergeCells count="1">
    <mergeCell ref="A3:E3"/>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2.xml><?xml version="1.0" encoding="utf-8"?>
<worksheet xmlns="http://schemas.openxmlformats.org/spreadsheetml/2006/main" xmlns:r="http://schemas.openxmlformats.org/officeDocument/2006/relationships">
  <sheetPr codeName="Hoja44"/>
  <dimension ref="A1:H45"/>
  <sheetViews>
    <sheetView showGridLines="0" zoomScaleSheetLayoutView="100" workbookViewId="0" topLeftCell="A1">
      <selection activeCell="A1" sqref="A1:H1"/>
    </sheetView>
  </sheetViews>
  <sheetFormatPr defaultColWidth="11.421875" defaultRowHeight="12"/>
  <cols>
    <col min="1" max="1" width="27.28125" style="2" customWidth="1"/>
    <col min="2" max="4" width="10.7109375" style="2" customWidth="1"/>
    <col min="5" max="5" width="12.28125" style="3" customWidth="1"/>
    <col min="6" max="7" width="12.28125" style="4" customWidth="1"/>
    <col min="8" max="8" width="3.8515625" style="2" customWidth="1"/>
    <col min="9" max="16384" width="11.421875" style="2" customWidth="1"/>
  </cols>
  <sheetData>
    <row r="1" spans="1:8" ht="39.75" customHeight="1">
      <c r="A1" s="223" t="s">
        <v>145</v>
      </c>
      <c r="B1" s="223"/>
      <c r="C1" s="223"/>
      <c r="D1" s="223"/>
      <c r="E1" s="223"/>
      <c r="F1" s="223"/>
      <c r="G1" s="223"/>
      <c r="H1" s="223"/>
    </row>
    <row r="2" spans="1:7" ht="30" customHeight="1">
      <c r="A2" s="47"/>
      <c r="B2" s="48"/>
      <c r="C2" s="48"/>
      <c r="D2" s="48"/>
      <c r="E2" s="48"/>
      <c r="F2" s="48"/>
      <c r="G2" s="48"/>
    </row>
    <row r="3" spans="1:8" ht="27.75" customHeight="1">
      <c r="A3" s="226" t="s">
        <v>146</v>
      </c>
      <c r="B3" s="226"/>
      <c r="C3" s="226"/>
      <c r="D3" s="226"/>
      <c r="E3" s="226"/>
      <c r="F3" s="226"/>
      <c r="G3" s="226"/>
      <c r="H3" s="226"/>
    </row>
    <row r="4" spans="1:8" s="50" customFormat="1" ht="39.75" customHeight="1">
      <c r="A4" s="236" t="s">
        <v>150</v>
      </c>
      <c r="B4" s="236"/>
      <c r="C4" s="236"/>
      <c r="D4" s="236"/>
      <c r="E4" s="236"/>
      <c r="F4" s="236"/>
      <c r="G4" s="236"/>
      <c r="H4" s="236"/>
    </row>
    <row r="5" spans="1:8" s="14" customFormat="1" ht="15" customHeight="1">
      <c r="A5" s="234" t="s">
        <v>151</v>
      </c>
      <c r="B5" s="233"/>
      <c r="C5" s="233"/>
      <c r="D5" s="233"/>
      <c r="E5" s="233"/>
      <c r="F5" s="233"/>
      <c r="G5" s="233"/>
      <c r="H5" s="233"/>
    </row>
    <row r="6" spans="1:8" s="23" customFormat="1" ht="15" customHeight="1">
      <c r="A6" s="233"/>
      <c r="B6" s="233"/>
      <c r="C6" s="233"/>
      <c r="D6" s="233"/>
      <c r="E6" s="233"/>
      <c r="F6" s="233"/>
      <c r="G6" s="233"/>
      <c r="H6" s="233"/>
    </row>
    <row r="7" spans="1:8" s="23" customFormat="1" ht="15" customHeight="1">
      <c r="A7" s="233"/>
      <c r="B7" s="233"/>
      <c r="C7" s="233"/>
      <c r="D7" s="233"/>
      <c r="E7" s="233"/>
      <c r="F7" s="233"/>
      <c r="G7" s="233"/>
      <c r="H7" s="233"/>
    </row>
    <row r="8" spans="1:8" s="24" customFormat="1" ht="15" customHeight="1">
      <c r="A8" s="233"/>
      <c r="B8" s="233"/>
      <c r="C8" s="233"/>
      <c r="D8" s="233"/>
      <c r="E8" s="233"/>
      <c r="F8" s="233"/>
      <c r="G8" s="233"/>
      <c r="H8" s="233"/>
    </row>
    <row r="9" spans="1:8" s="24" customFormat="1" ht="15" customHeight="1">
      <c r="A9" s="233"/>
      <c r="B9" s="233"/>
      <c r="C9" s="233"/>
      <c r="D9" s="233"/>
      <c r="E9" s="233"/>
      <c r="F9" s="233"/>
      <c r="G9" s="233"/>
      <c r="H9" s="233"/>
    </row>
    <row r="10" spans="1:8" s="24" customFormat="1" ht="15" customHeight="1">
      <c r="A10" s="233"/>
      <c r="B10" s="233"/>
      <c r="C10" s="233"/>
      <c r="D10" s="233"/>
      <c r="E10" s="233"/>
      <c r="F10" s="233"/>
      <c r="G10" s="233"/>
      <c r="H10" s="233"/>
    </row>
    <row r="11" spans="1:8" ht="15" customHeight="1">
      <c r="A11" s="233"/>
      <c r="B11" s="233"/>
      <c r="C11" s="233"/>
      <c r="D11" s="233"/>
      <c r="E11" s="233"/>
      <c r="F11" s="233"/>
      <c r="G11" s="233"/>
      <c r="H11" s="233"/>
    </row>
    <row r="12" spans="1:8" ht="15" customHeight="1">
      <c r="A12" s="233"/>
      <c r="B12" s="233"/>
      <c r="C12" s="233"/>
      <c r="D12" s="233"/>
      <c r="E12" s="233"/>
      <c r="F12" s="233"/>
      <c r="G12" s="233"/>
      <c r="H12" s="233"/>
    </row>
    <row r="13" spans="1:8" ht="15" customHeight="1">
      <c r="A13" s="233"/>
      <c r="B13" s="233"/>
      <c r="C13" s="233"/>
      <c r="D13" s="233"/>
      <c r="E13" s="233"/>
      <c r="F13" s="233"/>
      <c r="G13" s="233"/>
      <c r="H13" s="233"/>
    </row>
    <row r="14" spans="1:8" ht="15" customHeight="1">
      <c r="A14" s="233"/>
      <c r="B14" s="233"/>
      <c r="C14" s="233"/>
      <c r="D14" s="233"/>
      <c r="E14" s="233"/>
      <c r="F14" s="233"/>
      <c r="G14" s="233"/>
      <c r="H14" s="233"/>
    </row>
    <row r="15" spans="1:8" ht="15" customHeight="1">
      <c r="A15" s="233"/>
      <c r="B15" s="233"/>
      <c r="C15" s="233"/>
      <c r="D15" s="233"/>
      <c r="E15" s="233"/>
      <c r="F15" s="233"/>
      <c r="G15" s="233"/>
      <c r="H15" s="233"/>
    </row>
    <row r="16" spans="1:8" ht="15" customHeight="1">
      <c r="A16" s="233"/>
      <c r="B16" s="233"/>
      <c r="C16" s="233"/>
      <c r="D16" s="233"/>
      <c r="E16" s="233"/>
      <c r="F16" s="233"/>
      <c r="G16" s="233"/>
      <c r="H16" s="233"/>
    </row>
    <row r="17" spans="1:8" ht="15" customHeight="1">
      <c r="A17" s="233"/>
      <c r="B17" s="233"/>
      <c r="C17" s="233"/>
      <c r="D17" s="233"/>
      <c r="E17" s="233"/>
      <c r="F17" s="233"/>
      <c r="G17" s="233"/>
      <c r="H17" s="233"/>
    </row>
    <row r="18" spans="1:8" ht="15" customHeight="1">
      <c r="A18" s="221"/>
      <c r="B18" s="221"/>
      <c r="C18" s="221"/>
      <c r="D18" s="221"/>
      <c r="E18" s="221"/>
      <c r="F18" s="221"/>
      <c r="G18" s="221"/>
      <c r="H18" s="221"/>
    </row>
    <row r="19" spans="1:8" ht="15" customHeight="1">
      <c r="A19" s="237" t="s">
        <v>152</v>
      </c>
      <c r="B19" s="233"/>
      <c r="C19" s="233"/>
      <c r="D19" s="233"/>
      <c r="E19" s="233"/>
      <c r="F19" s="233"/>
      <c r="G19" s="233"/>
      <c r="H19" s="233"/>
    </row>
    <row r="20" spans="1:8" ht="15" customHeight="1">
      <c r="A20" s="233"/>
      <c r="B20" s="233"/>
      <c r="C20" s="233"/>
      <c r="D20" s="233"/>
      <c r="E20" s="233"/>
      <c r="F20" s="233"/>
      <c r="G20" s="233"/>
      <c r="H20" s="233"/>
    </row>
    <row r="21" spans="1:8" ht="15" customHeight="1">
      <c r="A21" s="221"/>
      <c r="B21" s="221"/>
      <c r="C21" s="221"/>
      <c r="D21" s="221"/>
      <c r="E21" s="221"/>
      <c r="F21" s="221"/>
      <c r="G21" s="221"/>
      <c r="H21" s="221"/>
    </row>
    <row r="22" spans="1:8" ht="14.25" customHeight="1">
      <c r="A22" s="235" t="s">
        <v>153</v>
      </c>
      <c r="B22" s="233"/>
      <c r="C22" s="233"/>
      <c r="D22" s="233"/>
      <c r="E22" s="233"/>
      <c r="F22" s="233"/>
      <c r="G22" s="233"/>
      <c r="H22" s="233"/>
    </row>
    <row r="23" spans="1:8" ht="15" customHeight="1">
      <c r="A23" s="233"/>
      <c r="B23" s="233"/>
      <c r="C23" s="233"/>
      <c r="D23" s="233"/>
      <c r="E23" s="233"/>
      <c r="F23" s="233"/>
      <c r="G23" s="233"/>
      <c r="H23" s="233"/>
    </row>
    <row r="24" spans="1:8" ht="15" customHeight="1">
      <c r="A24" s="233"/>
      <c r="B24" s="233"/>
      <c r="C24" s="233"/>
      <c r="D24" s="233"/>
      <c r="E24" s="233"/>
      <c r="F24" s="233"/>
      <c r="G24" s="233"/>
      <c r="H24" s="233"/>
    </row>
    <row r="25" spans="1:8" ht="15" customHeight="1">
      <c r="A25" s="233"/>
      <c r="B25" s="233"/>
      <c r="C25" s="233"/>
      <c r="D25" s="233"/>
      <c r="E25" s="233"/>
      <c r="F25" s="233"/>
      <c r="G25" s="233"/>
      <c r="H25" s="233"/>
    </row>
    <row r="26" spans="1:8" ht="15" customHeight="1">
      <c r="A26" s="233"/>
      <c r="B26" s="233"/>
      <c r="C26" s="233"/>
      <c r="D26" s="233"/>
      <c r="E26" s="233"/>
      <c r="F26" s="233"/>
      <c r="G26" s="233"/>
      <c r="H26" s="233"/>
    </row>
    <row r="27" spans="1:8" ht="15" customHeight="1">
      <c r="A27" s="233"/>
      <c r="B27" s="233"/>
      <c r="C27" s="233"/>
      <c r="D27" s="233"/>
      <c r="E27" s="233"/>
      <c r="F27" s="233"/>
      <c r="G27" s="233"/>
      <c r="H27" s="233"/>
    </row>
    <row r="28" spans="1:8" ht="15" customHeight="1">
      <c r="A28" s="233"/>
      <c r="B28" s="233"/>
      <c r="C28" s="233"/>
      <c r="D28" s="233"/>
      <c r="E28" s="233"/>
      <c r="F28" s="233"/>
      <c r="G28" s="233"/>
      <c r="H28" s="233"/>
    </row>
    <row r="29" spans="1:8" ht="15" customHeight="1">
      <c r="A29" s="231"/>
      <c r="B29" s="231"/>
      <c r="C29" s="231"/>
      <c r="D29" s="231"/>
      <c r="E29" s="231"/>
      <c r="F29" s="231"/>
      <c r="G29" s="231"/>
      <c r="H29" s="231"/>
    </row>
    <row r="30" spans="1:8" ht="15" customHeight="1">
      <c r="A30" s="231"/>
      <c r="B30" s="231"/>
      <c r="C30" s="231"/>
      <c r="D30" s="231"/>
      <c r="E30" s="231"/>
      <c r="F30" s="231"/>
      <c r="G30" s="231"/>
      <c r="H30" s="231"/>
    </row>
    <row r="31" spans="1:8" ht="15" customHeight="1">
      <c r="A31" s="231"/>
      <c r="B31" s="231"/>
      <c r="C31" s="231"/>
      <c r="D31" s="231"/>
      <c r="E31" s="231"/>
      <c r="F31" s="231"/>
      <c r="G31" s="231"/>
      <c r="H31" s="231"/>
    </row>
    <row r="32" spans="1:8" ht="15" customHeight="1">
      <c r="A32" s="231"/>
      <c r="B32" s="231"/>
      <c r="C32" s="231"/>
      <c r="D32" s="231"/>
      <c r="E32" s="231"/>
      <c r="F32" s="231"/>
      <c r="G32" s="231"/>
      <c r="H32" s="231"/>
    </row>
    <row r="33" spans="1:8" ht="15" customHeight="1">
      <c r="A33" s="232"/>
      <c r="B33" s="232"/>
      <c r="C33" s="232"/>
      <c r="D33" s="232"/>
      <c r="E33" s="232"/>
      <c r="F33" s="232"/>
      <c r="G33" s="232"/>
      <c r="H33" s="232"/>
    </row>
    <row r="34" spans="1:8" ht="15" customHeight="1">
      <c r="A34" s="233"/>
      <c r="B34" s="233"/>
      <c r="C34" s="233"/>
      <c r="D34" s="233"/>
      <c r="E34" s="233"/>
      <c r="F34" s="233"/>
      <c r="G34" s="233"/>
      <c r="H34" s="233"/>
    </row>
    <row r="35" spans="1:8" ht="15" customHeight="1">
      <c r="A35" s="233"/>
      <c r="B35" s="233"/>
      <c r="C35" s="233"/>
      <c r="D35" s="233"/>
      <c r="E35" s="233"/>
      <c r="F35" s="233"/>
      <c r="G35" s="233"/>
      <c r="H35" s="233"/>
    </row>
    <row r="36" spans="1:8" ht="15" customHeight="1">
      <c r="A36" s="233"/>
      <c r="B36" s="233"/>
      <c r="C36" s="233"/>
      <c r="D36" s="233"/>
      <c r="E36" s="233"/>
      <c r="F36" s="233"/>
      <c r="G36" s="233"/>
      <c r="H36" s="233"/>
    </row>
    <row r="37" spans="1:8" ht="15" customHeight="1">
      <c r="A37" s="233"/>
      <c r="B37" s="233"/>
      <c r="C37" s="233"/>
      <c r="D37" s="233"/>
      <c r="E37" s="233"/>
      <c r="F37" s="233"/>
      <c r="G37" s="233"/>
      <c r="H37" s="233"/>
    </row>
    <row r="38" spans="1:8" ht="15" customHeight="1">
      <c r="A38" s="233"/>
      <c r="B38" s="233"/>
      <c r="C38" s="233"/>
      <c r="D38" s="233"/>
      <c r="E38" s="233"/>
      <c r="F38" s="233"/>
      <c r="G38" s="233"/>
      <c r="H38" s="233"/>
    </row>
    <row r="39" spans="1:8" ht="15" customHeight="1">
      <c r="A39" s="233"/>
      <c r="B39" s="233"/>
      <c r="C39" s="233"/>
      <c r="D39" s="233"/>
      <c r="E39" s="233"/>
      <c r="F39" s="233"/>
      <c r="G39" s="233"/>
      <c r="H39" s="233"/>
    </row>
    <row r="40" spans="1:8" ht="15" customHeight="1">
      <c r="A40" s="233"/>
      <c r="B40" s="233"/>
      <c r="C40" s="233"/>
      <c r="D40" s="233"/>
      <c r="E40" s="233"/>
      <c r="F40" s="233"/>
      <c r="G40" s="233"/>
      <c r="H40" s="233"/>
    </row>
    <row r="41" spans="1:8" ht="19.5" customHeight="1">
      <c r="A41" s="233"/>
      <c r="B41" s="233"/>
      <c r="C41" s="233"/>
      <c r="D41" s="233"/>
      <c r="E41" s="233"/>
      <c r="F41" s="233"/>
      <c r="G41" s="233"/>
      <c r="H41" s="233"/>
    </row>
    <row r="42" spans="1:8" ht="15" customHeight="1">
      <c r="A42" s="233"/>
      <c r="B42" s="233"/>
      <c r="C42" s="233"/>
      <c r="D42" s="233"/>
      <c r="E42" s="233"/>
      <c r="F42" s="233"/>
      <c r="G42" s="233"/>
      <c r="H42" s="233"/>
    </row>
    <row r="43" spans="1:8" ht="15" customHeight="1">
      <c r="A43" s="233"/>
      <c r="B43" s="233"/>
      <c r="C43" s="233"/>
      <c r="D43" s="233"/>
      <c r="E43" s="233"/>
      <c r="F43" s="233"/>
      <c r="G43" s="233"/>
      <c r="H43" s="233"/>
    </row>
    <row r="44" spans="1:8" ht="15" customHeight="1">
      <c r="A44" s="233"/>
      <c r="B44" s="233"/>
      <c r="C44" s="233"/>
      <c r="D44" s="233"/>
      <c r="E44" s="233"/>
      <c r="F44" s="233"/>
      <c r="G44" s="233"/>
      <c r="H44" s="233"/>
    </row>
    <row r="45" spans="1:8" ht="15" customHeight="1">
      <c r="A45" s="233"/>
      <c r="B45" s="233"/>
      <c r="C45" s="233"/>
      <c r="D45" s="233"/>
      <c r="E45" s="233"/>
      <c r="F45" s="233"/>
      <c r="G45" s="233"/>
      <c r="H45" s="233"/>
    </row>
  </sheetData>
  <mergeCells count="8">
    <mergeCell ref="A1:H1"/>
    <mergeCell ref="A3:H3"/>
    <mergeCell ref="A4:H4"/>
    <mergeCell ref="A19:H20"/>
    <mergeCell ref="A29:H34"/>
    <mergeCell ref="A35:H45"/>
    <mergeCell ref="A5:H17"/>
    <mergeCell ref="A22:H28"/>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 xml:space="preserve">&amp;C&amp;"Arial,Cursiva" </oddHeader>
  </headerFooter>
</worksheet>
</file>

<file path=xl/worksheets/sheet20.xml><?xml version="1.0" encoding="utf-8"?>
<worksheet xmlns="http://schemas.openxmlformats.org/spreadsheetml/2006/main" xmlns:r="http://schemas.openxmlformats.org/officeDocument/2006/relationships">
  <sheetPr codeName="Hoja43">
    <tabColor indexed="13"/>
  </sheetPr>
  <dimension ref="A1:W48"/>
  <sheetViews>
    <sheetView showGridLines="0" view="pageBreakPreview" zoomScaleSheetLayoutView="100" workbookViewId="0" topLeftCell="A1">
      <selection activeCell="A1" sqref="A1:H1"/>
    </sheetView>
  </sheetViews>
  <sheetFormatPr defaultColWidth="11.421875" defaultRowHeight="12"/>
  <cols>
    <col min="1" max="1" width="49.8515625" style="2" customWidth="1"/>
    <col min="2" max="4" width="12.7109375" style="2" customWidth="1"/>
    <col min="5" max="5" width="12.7109375" style="3" customWidth="1"/>
    <col min="6" max="6" width="0.2890625" style="4" customWidth="1"/>
    <col min="7" max="7" width="16.140625" style="88" bestFit="1" customWidth="1"/>
    <col min="8" max="8" width="16.140625" style="88" customWidth="1"/>
    <col min="9" max="11" width="13.00390625" style="88" bestFit="1" customWidth="1"/>
    <col min="12" max="12" width="11.421875" style="73" customWidth="1"/>
    <col min="13" max="13" width="11.421875" style="3" customWidth="1"/>
    <col min="14" max="23" width="11.421875" style="30" customWidth="1"/>
    <col min="24" max="16384" width="11.421875" style="2" customWidth="1"/>
  </cols>
  <sheetData>
    <row r="1" spans="1:13" ht="19.5" customHeight="1">
      <c r="A1" s="1" t="s">
        <v>14</v>
      </c>
      <c r="G1" s="90"/>
      <c r="H1" s="90"/>
      <c r="I1" s="90"/>
      <c r="J1" s="90"/>
      <c r="K1" s="91"/>
      <c r="L1" s="91"/>
      <c r="M1" s="82"/>
    </row>
    <row r="2" spans="1:13" ht="19.5" customHeight="1">
      <c r="A2" s="1"/>
      <c r="G2" s="92"/>
      <c r="H2" s="93"/>
      <c r="I2" s="93"/>
      <c r="J2" s="93"/>
      <c r="K2" s="91"/>
      <c r="L2" s="91"/>
      <c r="M2" s="82"/>
    </row>
    <row r="3" spans="1:13" ht="60" customHeight="1">
      <c r="A3" s="238" t="s">
        <v>140</v>
      </c>
      <c r="B3" s="238"/>
      <c r="C3" s="238"/>
      <c r="D3" s="238"/>
      <c r="E3" s="238"/>
      <c r="F3" s="32"/>
      <c r="G3" s="92"/>
      <c r="H3" s="93"/>
      <c r="I3" s="93"/>
      <c r="J3" s="93"/>
      <c r="K3" s="91"/>
      <c r="L3" s="91"/>
      <c r="M3" s="82"/>
    </row>
    <row r="4" spans="1:23" s="8" customFormat="1" ht="18" customHeight="1">
      <c r="A4" s="5" t="s">
        <v>20</v>
      </c>
      <c r="B4" s="6"/>
      <c r="C4" s="6"/>
      <c r="D4" s="6"/>
      <c r="E4" s="31"/>
      <c r="F4" s="7"/>
      <c r="G4" s="90"/>
      <c r="H4" s="166"/>
      <c r="I4" s="166"/>
      <c r="J4" s="90"/>
      <c r="K4" s="91"/>
      <c r="L4" s="91"/>
      <c r="M4" s="82"/>
      <c r="N4" s="94"/>
      <c r="O4" s="94"/>
      <c r="P4" s="94"/>
      <c r="Q4" s="94"/>
      <c r="R4" s="94"/>
      <c r="S4" s="94"/>
      <c r="T4" s="94"/>
      <c r="U4" s="94"/>
      <c r="V4" s="94"/>
      <c r="W4" s="94"/>
    </row>
    <row r="5" spans="1:23" s="14" customFormat="1" ht="36" customHeight="1">
      <c r="A5" s="9"/>
      <c r="B5" s="10" t="s">
        <v>1</v>
      </c>
      <c r="C5" s="10" t="s">
        <v>2</v>
      </c>
      <c r="D5" s="10" t="s">
        <v>3</v>
      </c>
      <c r="E5" s="10" t="s">
        <v>4</v>
      </c>
      <c r="F5" s="13"/>
      <c r="G5" s="92"/>
      <c r="H5" s="167"/>
      <c r="I5" s="168"/>
      <c r="J5" s="93"/>
      <c r="K5" s="90"/>
      <c r="L5" s="95"/>
      <c r="M5" s="78"/>
      <c r="N5" s="96"/>
      <c r="O5" s="96"/>
      <c r="P5" s="96"/>
      <c r="Q5" s="96"/>
      <c r="R5" s="96"/>
      <c r="S5" s="96"/>
      <c r="T5" s="96"/>
      <c r="U5" s="96"/>
      <c r="V5" s="96"/>
      <c r="W5" s="96"/>
    </row>
    <row r="6" spans="1:23" s="14" customFormat="1" ht="22.5" customHeight="1">
      <c r="A6" s="15" t="s">
        <v>15</v>
      </c>
      <c r="B6" s="16">
        <v>488970.64</v>
      </c>
      <c r="C6" s="16">
        <v>82636.66999999991</v>
      </c>
      <c r="D6" s="16">
        <v>54713.8999999999</v>
      </c>
      <c r="E6" s="16">
        <v>351620.07</v>
      </c>
      <c r="F6" s="35"/>
      <c r="G6" s="92"/>
      <c r="H6" s="167"/>
      <c r="I6" s="168"/>
      <c r="J6" s="90"/>
      <c r="K6" s="93"/>
      <c r="L6" s="91"/>
      <c r="M6" s="85"/>
      <c r="N6" s="96"/>
      <c r="O6" s="96"/>
      <c r="P6" s="96"/>
      <c r="Q6" s="96"/>
      <c r="R6" s="96"/>
      <c r="S6" s="96"/>
      <c r="T6" s="96"/>
      <c r="U6" s="96"/>
      <c r="V6" s="96"/>
      <c r="W6" s="96"/>
    </row>
    <row r="7" spans="1:23" s="14" customFormat="1" ht="22.5" customHeight="1">
      <c r="A7" s="62" t="s">
        <v>93</v>
      </c>
      <c r="B7" s="63">
        <v>96687.19</v>
      </c>
      <c r="C7" s="63">
        <v>14075.77</v>
      </c>
      <c r="D7" s="63">
        <v>8315.78</v>
      </c>
      <c r="E7" s="63">
        <v>74295.64</v>
      </c>
      <c r="F7" s="36"/>
      <c r="G7" s="92"/>
      <c r="H7" s="166"/>
      <c r="I7" s="166"/>
      <c r="J7" s="93"/>
      <c r="K7" s="93"/>
      <c r="L7" s="91"/>
      <c r="M7" s="85"/>
      <c r="N7" s="96"/>
      <c r="O7" s="96"/>
      <c r="P7" s="96"/>
      <c r="Q7" s="96"/>
      <c r="R7" s="96"/>
      <c r="S7" s="96"/>
      <c r="T7" s="96"/>
      <c r="U7" s="96"/>
      <c r="V7" s="96"/>
      <c r="W7" s="96"/>
    </row>
    <row r="8" spans="1:23" s="44" customFormat="1" ht="15" customHeight="1">
      <c r="A8" s="100" t="s">
        <v>127</v>
      </c>
      <c r="B8" s="18">
        <v>7774.11</v>
      </c>
      <c r="C8" s="18">
        <v>1875.8</v>
      </c>
      <c r="D8" s="18">
        <v>840.79</v>
      </c>
      <c r="E8" s="18">
        <v>5057.52</v>
      </c>
      <c r="F8" s="36"/>
      <c r="G8" s="138"/>
      <c r="H8" s="166"/>
      <c r="I8" s="166"/>
      <c r="J8" s="139"/>
      <c r="K8" s="139"/>
      <c r="L8" s="137"/>
      <c r="M8" s="86"/>
      <c r="N8" s="110"/>
      <c r="O8" s="110"/>
      <c r="P8" s="110"/>
      <c r="Q8" s="110"/>
      <c r="R8" s="110"/>
      <c r="S8" s="110"/>
      <c r="T8" s="110"/>
      <c r="U8" s="110"/>
      <c r="V8" s="110"/>
      <c r="W8" s="110"/>
    </row>
    <row r="9" spans="1:23" s="44" customFormat="1" ht="15" customHeight="1">
      <c r="A9" s="100" t="s">
        <v>128</v>
      </c>
      <c r="B9" s="18">
        <v>1939</v>
      </c>
      <c r="C9" s="18">
        <v>329.13</v>
      </c>
      <c r="D9" s="18">
        <v>263.7</v>
      </c>
      <c r="E9" s="18">
        <v>1346.17</v>
      </c>
      <c r="F9" s="36"/>
      <c r="G9" s="138"/>
      <c r="H9" s="167"/>
      <c r="I9" s="168"/>
      <c r="J9" s="139"/>
      <c r="K9" s="139"/>
      <c r="L9" s="137"/>
      <c r="M9" s="86"/>
      <c r="N9" s="110"/>
      <c r="O9" s="110"/>
      <c r="P9" s="110"/>
      <c r="Q9" s="110"/>
      <c r="R9" s="110"/>
      <c r="S9" s="110"/>
      <c r="T9" s="110"/>
      <c r="U9" s="110"/>
      <c r="V9" s="110"/>
      <c r="W9" s="110"/>
    </row>
    <row r="10" spans="1:23" s="44" customFormat="1" ht="15" customHeight="1">
      <c r="A10" s="100" t="s">
        <v>129</v>
      </c>
      <c r="B10" s="18">
        <v>3777.81</v>
      </c>
      <c r="C10" s="18">
        <v>537.36</v>
      </c>
      <c r="D10" s="18">
        <v>531.8</v>
      </c>
      <c r="E10" s="18">
        <v>2708.65</v>
      </c>
      <c r="F10" s="36"/>
      <c r="G10" s="138"/>
      <c r="H10" s="167"/>
      <c r="I10" s="168"/>
      <c r="J10" s="139"/>
      <c r="K10" s="139"/>
      <c r="L10" s="137"/>
      <c r="M10" s="86"/>
      <c r="N10" s="110"/>
      <c r="O10" s="110"/>
      <c r="P10" s="110"/>
      <c r="Q10" s="110"/>
      <c r="R10" s="110"/>
      <c r="S10" s="110"/>
      <c r="T10" s="110"/>
      <c r="U10" s="110"/>
      <c r="V10" s="110"/>
      <c r="W10" s="110"/>
    </row>
    <row r="11" spans="1:23" s="44" customFormat="1" ht="15" customHeight="1">
      <c r="A11" s="100" t="s">
        <v>142</v>
      </c>
      <c r="B11" s="18">
        <v>3777.81</v>
      </c>
      <c r="C11" s="18">
        <v>537.36</v>
      </c>
      <c r="D11" s="18">
        <v>531.8</v>
      </c>
      <c r="E11" s="18">
        <v>2708.65</v>
      </c>
      <c r="F11" s="36"/>
      <c r="G11" s="138"/>
      <c r="H11" s="167"/>
      <c r="I11" s="168"/>
      <c r="J11" s="139"/>
      <c r="K11" s="139"/>
      <c r="L11" s="137"/>
      <c r="M11" s="86"/>
      <c r="N11" s="110"/>
      <c r="O11" s="110"/>
      <c r="P11" s="110"/>
      <c r="Q11" s="110"/>
      <c r="R11" s="110"/>
      <c r="S11" s="110"/>
      <c r="T11" s="110"/>
      <c r="U11" s="110"/>
      <c r="V11" s="110"/>
      <c r="W11" s="110"/>
    </row>
    <row r="12" spans="1:23" s="44" customFormat="1" ht="15" customHeight="1">
      <c r="A12" s="100" t="s">
        <v>130</v>
      </c>
      <c r="B12" s="18">
        <v>7596.87</v>
      </c>
      <c r="C12" s="18">
        <v>512.87</v>
      </c>
      <c r="D12" s="18">
        <v>295.39</v>
      </c>
      <c r="E12" s="18">
        <v>6788.61</v>
      </c>
      <c r="F12" s="36"/>
      <c r="G12" s="138"/>
      <c r="H12" s="164"/>
      <c r="I12" s="165"/>
      <c r="J12" s="139"/>
      <c r="K12" s="139"/>
      <c r="L12" s="137"/>
      <c r="M12" s="86"/>
      <c r="N12" s="110"/>
      <c r="O12" s="110"/>
      <c r="P12" s="110"/>
      <c r="Q12" s="110"/>
      <c r="R12" s="110"/>
      <c r="S12" s="110"/>
      <c r="T12" s="110"/>
      <c r="U12" s="110"/>
      <c r="V12" s="110"/>
      <c r="W12" s="110"/>
    </row>
    <row r="13" spans="1:23" s="44" customFormat="1" ht="15" customHeight="1">
      <c r="A13" s="100" t="s">
        <v>131</v>
      </c>
      <c r="B13" s="18">
        <v>5893.6</v>
      </c>
      <c r="C13" s="18">
        <v>918.19</v>
      </c>
      <c r="D13" s="18">
        <v>645.65</v>
      </c>
      <c r="E13" s="18">
        <v>4329.76</v>
      </c>
      <c r="F13" s="36"/>
      <c r="G13" s="138"/>
      <c r="H13" s="164"/>
      <c r="I13" s="165"/>
      <c r="J13" s="139"/>
      <c r="K13" s="139"/>
      <c r="L13" s="137"/>
      <c r="M13" s="86"/>
      <c r="N13" s="110"/>
      <c r="O13" s="110"/>
      <c r="P13" s="110"/>
      <c r="Q13" s="110"/>
      <c r="R13" s="110"/>
      <c r="S13" s="110"/>
      <c r="T13" s="110"/>
      <c r="U13" s="110"/>
      <c r="V13" s="110"/>
      <c r="W13" s="110"/>
    </row>
    <row r="14" spans="1:23" s="44" customFormat="1" ht="15" customHeight="1">
      <c r="A14" s="100" t="s">
        <v>132</v>
      </c>
      <c r="B14" s="18">
        <v>246.27</v>
      </c>
      <c r="C14" s="18">
        <v>0</v>
      </c>
      <c r="D14" s="18">
        <v>0</v>
      </c>
      <c r="E14" s="18">
        <v>246.27</v>
      </c>
      <c r="F14" s="36"/>
      <c r="G14" s="138"/>
      <c r="H14" s="138"/>
      <c r="I14" s="139"/>
      <c r="J14" s="139"/>
      <c r="K14" s="139"/>
      <c r="L14" s="137"/>
      <c r="M14" s="86"/>
      <c r="N14" s="110"/>
      <c r="O14" s="110"/>
      <c r="P14" s="110"/>
      <c r="Q14" s="110"/>
      <c r="R14" s="110"/>
      <c r="S14" s="110"/>
      <c r="T14" s="110"/>
      <c r="U14" s="110"/>
      <c r="V14" s="110"/>
      <c r="W14" s="110"/>
    </row>
    <row r="15" spans="1:23" s="14" customFormat="1" ht="15" customHeight="1">
      <c r="A15" s="100" t="s">
        <v>133</v>
      </c>
      <c r="B15" s="18">
        <v>393.85</v>
      </c>
      <c r="C15" s="18">
        <v>131.25</v>
      </c>
      <c r="D15" s="18">
        <v>77.7</v>
      </c>
      <c r="E15" s="18">
        <v>184.9</v>
      </c>
      <c r="F15" s="36"/>
      <c r="G15" s="58"/>
      <c r="H15" s="92"/>
      <c r="I15" s="93"/>
      <c r="J15" s="93"/>
      <c r="K15" s="93"/>
      <c r="L15" s="91"/>
      <c r="M15" s="85"/>
      <c r="N15" s="96"/>
      <c r="O15" s="96"/>
      <c r="P15" s="96"/>
      <c r="Q15" s="96"/>
      <c r="R15" s="96"/>
      <c r="S15" s="96"/>
      <c r="T15" s="96"/>
      <c r="U15" s="96"/>
      <c r="V15" s="96"/>
      <c r="W15" s="96"/>
    </row>
    <row r="16" spans="1:23" s="14" customFormat="1" ht="15" customHeight="1">
      <c r="A16" s="100" t="s">
        <v>134</v>
      </c>
      <c r="B16" s="18">
        <v>267.48</v>
      </c>
      <c r="C16" s="18">
        <v>224.46</v>
      </c>
      <c r="D16" s="18">
        <v>43.02</v>
      </c>
      <c r="E16" s="18">
        <v>0</v>
      </c>
      <c r="F16" s="36"/>
      <c r="G16" s="58"/>
      <c r="H16" s="166"/>
      <c r="I16" s="166"/>
      <c r="J16" s="93"/>
      <c r="K16" s="93"/>
      <c r="L16" s="91"/>
      <c r="M16" s="85"/>
      <c r="N16" s="96"/>
      <c r="O16" s="96"/>
      <c r="P16" s="96"/>
      <c r="Q16" s="96"/>
      <c r="R16" s="96"/>
      <c r="S16" s="96"/>
      <c r="T16" s="96"/>
      <c r="U16" s="96"/>
      <c r="V16" s="96"/>
      <c r="W16" s="96"/>
    </row>
    <row r="17" spans="1:23" s="14" customFormat="1" ht="15" customHeight="1">
      <c r="A17" s="100" t="s">
        <v>135</v>
      </c>
      <c r="B17" s="18">
        <v>1787.25</v>
      </c>
      <c r="C17" s="18">
        <v>194.93</v>
      </c>
      <c r="D17" s="18">
        <v>26.35</v>
      </c>
      <c r="E17" s="18">
        <v>1565.97</v>
      </c>
      <c r="F17" s="36"/>
      <c r="G17" s="58"/>
      <c r="H17" s="167"/>
      <c r="I17" s="168"/>
      <c r="J17" s="93"/>
      <c r="K17" s="93"/>
      <c r="L17" s="91"/>
      <c r="M17" s="85"/>
      <c r="N17" s="96"/>
      <c r="O17" s="96"/>
      <c r="P17" s="96"/>
      <c r="Q17" s="96"/>
      <c r="R17" s="96"/>
      <c r="S17" s="96"/>
      <c r="T17" s="96"/>
      <c r="U17" s="96"/>
      <c r="V17" s="96"/>
      <c r="W17" s="96"/>
    </row>
    <row r="18" spans="1:23" s="14" customFormat="1" ht="15" customHeight="1">
      <c r="A18" s="100" t="s">
        <v>136</v>
      </c>
      <c r="B18" s="18">
        <v>0</v>
      </c>
      <c r="C18" s="18">
        <v>0</v>
      </c>
      <c r="D18" s="18">
        <v>0</v>
      </c>
      <c r="E18" s="18">
        <v>0</v>
      </c>
      <c r="F18" s="36"/>
      <c r="G18" s="58"/>
      <c r="H18" s="167"/>
      <c r="I18" s="168"/>
      <c r="J18" s="93"/>
      <c r="K18" s="97"/>
      <c r="L18" s="91"/>
      <c r="M18" s="85"/>
      <c r="N18" s="96"/>
      <c r="O18" s="96"/>
      <c r="P18" s="96"/>
      <c r="Q18" s="96"/>
      <c r="R18" s="96"/>
      <c r="S18" s="96"/>
      <c r="T18" s="96"/>
      <c r="U18" s="96"/>
      <c r="V18" s="96"/>
      <c r="W18" s="96"/>
    </row>
    <row r="19" spans="1:23" s="14" customFormat="1" ht="15" customHeight="1">
      <c r="A19" s="100" t="s">
        <v>137</v>
      </c>
      <c r="B19" s="18">
        <v>0</v>
      </c>
      <c r="C19" s="18">
        <v>0</v>
      </c>
      <c r="D19" s="18">
        <v>0</v>
      </c>
      <c r="E19" s="18">
        <v>0</v>
      </c>
      <c r="F19" s="36"/>
      <c r="G19" s="58"/>
      <c r="H19" s="92"/>
      <c r="I19" s="93"/>
      <c r="J19" s="97"/>
      <c r="K19" s="93"/>
      <c r="L19" s="91"/>
      <c r="M19" s="85"/>
      <c r="N19" s="96"/>
      <c r="O19" s="96"/>
      <c r="P19" s="96"/>
      <c r="Q19" s="96"/>
      <c r="R19" s="96"/>
      <c r="S19" s="96"/>
      <c r="T19" s="96"/>
      <c r="U19" s="96"/>
      <c r="V19" s="96"/>
      <c r="W19" s="96"/>
    </row>
    <row r="20" spans="1:23" s="14" customFormat="1" ht="12.75">
      <c r="A20" s="161" t="s">
        <v>138</v>
      </c>
      <c r="B20" s="18">
        <v>603.62</v>
      </c>
      <c r="C20" s="18">
        <v>33.33</v>
      </c>
      <c r="D20" s="18">
        <v>0</v>
      </c>
      <c r="E20" s="18">
        <v>570.29</v>
      </c>
      <c r="F20" s="36"/>
      <c r="G20" s="58"/>
      <c r="H20" s="92"/>
      <c r="I20" s="97"/>
      <c r="J20" s="97"/>
      <c r="K20" s="93"/>
      <c r="L20" s="90"/>
      <c r="M20" s="85"/>
      <c r="N20" s="96"/>
      <c r="O20" s="96"/>
      <c r="P20" s="96"/>
      <c r="Q20" s="96"/>
      <c r="R20" s="96"/>
      <c r="S20" s="96"/>
      <c r="T20" s="96"/>
      <c r="U20" s="96"/>
      <c r="V20" s="96"/>
      <c r="W20" s="96"/>
    </row>
    <row r="21" spans="1:23" s="14" customFormat="1" ht="15" customHeight="1">
      <c r="A21" s="105" t="s">
        <v>139</v>
      </c>
      <c r="B21" s="25">
        <v>2390.97</v>
      </c>
      <c r="C21" s="25">
        <v>377.19</v>
      </c>
      <c r="D21" s="25">
        <v>0</v>
      </c>
      <c r="E21" s="25">
        <v>2013.78</v>
      </c>
      <c r="F21" s="36"/>
      <c r="G21" s="58"/>
      <c r="H21" s="58"/>
      <c r="I21" s="58"/>
      <c r="J21" s="58"/>
      <c r="K21" s="93"/>
      <c r="L21" s="93"/>
      <c r="M21" s="85"/>
      <c r="N21" s="96"/>
      <c r="O21" s="96"/>
      <c r="P21" s="96"/>
      <c r="Q21" s="96"/>
      <c r="R21" s="96"/>
      <c r="S21" s="96"/>
      <c r="T21" s="96"/>
      <c r="U21" s="96"/>
      <c r="V21" s="96"/>
      <c r="W21" s="96"/>
    </row>
    <row r="22" spans="1:23" s="14" customFormat="1" ht="15" customHeight="1">
      <c r="A22" s="240" t="s">
        <v>141</v>
      </c>
      <c r="B22" s="240"/>
      <c r="C22" s="240"/>
      <c r="D22" s="240"/>
      <c r="E22" s="240"/>
      <c r="F22" s="36"/>
      <c r="G22" s="58"/>
      <c r="H22" s="58"/>
      <c r="I22" s="58"/>
      <c r="J22" s="58"/>
      <c r="K22" s="93"/>
      <c r="L22" s="93"/>
      <c r="M22" s="85"/>
      <c r="N22" s="96"/>
      <c r="O22" s="96"/>
      <c r="P22" s="96"/>
      <c r="Q22" s="96"/>
      <c r="R22" s="96"/>
      <c r="S22" s="96"/>
      <c r="T22" s="96"/>
      <c r="U22" s="96"/>
      <c r="V22" s="96"/>
      <c r="W22" s="96"/>
    </row>
    <row r="23" spans="1:13" ht="22.5" customHeight="1">
      <c r="A23" s="240" t="s">
        <v>5</v>
      </c>
      <c r="B23" s="240"/>
      <c r="C23" s="240"/>
      <c r="D23" s="240"/>
      <c r="E23" s="240"/>
      <c r="F23" s="26"/>
      <c r="G23" s="89"/>
      <c r="H23" s="97"/>
      <c r="I23" s="92"/>
      <c r="J23" s="93"/>
      <c r="K23" s="93"/>
      <c r="L23" s="93"/>
      <c r="M23" s="82"/>
    </row>
    <row r="24" spans="1:12" ht="15" customHeight="1">
      <c r="A24" s="27" t="s">
        <v>0</v>
      </c>
      <c r="B24" s="28"/>
      <c r="C24" s="18"/>
      <c r="D24" s="28"/>
      <c r="H24" s="97"/>
      <c r="I24" s="92"/>
      <c r="J24" s="93"/>
      <c r="K24" s="93"/>
      <c r="L24" s="93"/>
    </row>
    <row r="25" spans="1:13" s="41" customFormat="1" ht="30" customHeight="1">
      <c r="A25" s="40"/>
      <c r="C25" s="42"/>
      <c r="D25" s="43"/>
      <c r="E25" s="4"/>
      <c r="F25" s="4"/>
      <c r="G25" s="215"/>
      <c r="H25" s="216"/>
      <c r="I25" s="213"/>
      <c r="J25" s="93"/>
      <c r="K25" s="93"/>
      <c r="L25" s="93"/>
      <c r="M25" s="4"/>
    </row>
    <row r="26" spans="1:12" ht="12.75">
      <c r="A26" s="30"/>
      <c r="B26" s="30"/>
      <c r="C26" s="30"/>
      <c r="D26" s="30"/>
      <c r="G26" s="192"/>
      <c r="H26" s="214"/>
      <c r="I26" s="213"/>
      <c r="J26" s="93"/>
      <c r="K26" s="93"/>
      <c r="L26" s="93"/>
    </row>
    <row r="27" spans="1:12" ht="12.75">
      <c r="A27" s="30"/>
      <c r="B27" s="30"/>
      <c r="C27" s="30"/>
      <c r="D27" s="30"/>
      <c r="G27" s="192" t="s">
        <v>127</v>
      </c>
      <c r="H27" s="214">
        <v>7774.11</v>
      </c>
      <c r="I27" s="213"/>
      <c r="J27" s="93"/>
      <c r="K27" s="93"/>
      <c r="L27" s="93"/>
    </row>
    <row r="28" spans="1:12" ht="12.75">
      <c r="A28" s="30"/>
      <c r="B28" s="30"/>
      <c r="C28" s="30"/>
      <c r="D28" s="30"/>
      <c r="G28" s="192" t="s">
        <v>130</v>
      </c>
      <c r="H28" s="214">
        <v>7596.87</v>
      </c>
      <c r="I28" s="213"/>
      <c r="J28" s="93"/>
      <c r="K28" s="93"/>
      <c r="L28" s="93"/>
    </row>
    <row r="29" spans="1:12" ht="12.75">
      <c r="A29" s="30"/>
      <c r="B29" s="30"/>
      <c r="C29" s="30"/>
      <c r="D29" s="30"/>
      <c r="G29" s="192" t="s">
        <v>131</v>
      </c>
      <c r="H29" s="214">
        <v>5893.6</v>
      </c>
      <c r="I29" s="213"/>
      <c r="J29" s="93"/>
      <c r="K29" s="97"/>
      <c r="L29" s="97"/>
    </row>
    <row r="30" spans="1:12" ht="12.75">
      <c r="A30" s="30"/>
      <c r="B30" s="30"/>
      <c r="C30" s="30"/>
      <c r="D30" s="30"/>
      <c r="G30" s="192" t="s">
        <v>129</v>
      </c>
      <c r="H30" s="214">
        <v>3777.81</v>
      </c>
      <c r="I30" s="213"/>
      <c r="J30" s="93"/>
      <c r="K30" s="97"/>
      <c r="L30" s="97"/>
    </row>
    <row r="31" spans="1:12" ht="12.75">
      <c r="A31" s="30"/>
      <c r="B31" s="30"/>
      <c r="C31" s="30"/>
      <c r="D31" s="30"/>
      <c r="G31" s="192" t="s">
        <v>142</v>
      </c>
      <c r="H31" s="214">
        <v>3777.81</v>
      </c>
      <c r="I31" s="213"/>
      <c r="J31" s="97"/>
      <c r="K31" s="97"/>
      <c r="L31" s="93"/>
    </row>
    <row r="32" spans="1:12" ht="12.75">
      <c r="A32" s="30"/>
      <c r="B32" s="30"/>
      <c r="C32" s="30"/>
      <c r="D32" s="30"/>
      <c r="G32" s="192" t="s">
        <v>139</v>
      </c>
      <c r="H32" s="192">
        <v>2390.97</v>
      </c>
      <c r="I32" s="213"/>
      <c r="J32" s="93"/>
      <c r="K32" s="93"/>
      <c r="L32" s="93"/>
    </row>
    <row r="33" spans="1:12" ht="12.75">
      <c r="A33" s="30"/>
      <c r="B33" s="30"/>
      <c r="C33" s="30"/>
      <c r="D33" s="30"/>
      <c r="G33" s="192" t="s">
        <v>128</v>
      </c>
      <c r="H33" s="214">
        <v>1939</v>
      </c>
      <c r="I33" s="213"/>
      <c r="J33" s="93"/>
      <c r="K33" s="97"/>
      <c r="L33" s="97"/>
    </row>
    <row r="34" spans="1:12" ht="12.75">
      <c r="A34" s="30"/>
      <c r="B34" s="30"/>
      <c r="C34" s="30"/>
      <c r="D34" s="30"/>
      <c r="G34" s="192" t="s">
        <v>135</v>
      </c>
      <c r="H34" s="192">
        <v>1787.25</v>
      </c>
      <c r="I34" s="213"/>
      <c r="J34" s="97"/>
      <c r="K34" s="97"/>
      <c r="L34" s="93"/>
    </row>
    <row r="35" spans="1:11" ht="12.75">
      <c r="A35" s="30"/>
      <c r="B35" s="30"/>
      <c r="C35" s="30"/>
      <c r="D35" s="30"/>
      <c r="G35" s="192" t="s">
        <v>138</v>
      </c>
      <c r="H35" s="192">
        <v>603.62</v>
      </c>
      <c r="I35" s="192"/>
      <c r="J35" s="74"/>
      <c r="K35" s="74"/>
    </row>
    <row r="36" spans="7:11" ht="12.75">
      <c r="G36" s="192" t="s">
        <v>133</v>
      </c>
      <c r="H36" s="214">
        <v>393.85</v>
      </c>
      <c r="I36" s="192"/>
      <c r="J36" s="74"/>
      <c r="K36" s="74"/>
    </row>
    <row r="37" spans="7:11" ht="12.75">
      <c r="G37" s="192" t="s">
        <v>134</v>
      </c>
      <c r="H37" s="192">
        <v>267.48</v>
      </c>
      <c r="I37" s="192"/>
      <c r="J37" s="74"/>
      <c r="K37" s="74"/>
    </row>
    <row r="38" spans="7:11" ht="12.75">
      <c r="G38" s="192" t="s">
        <v>132</v>
      </c>
      <c r="H38" s="214">
        <v>246.27</v>
      </c>
      <c r="I38" s="192"/>
      <c r="J38" s="74"/>
      <c r="K38" s="74"/>
    </row>
    <row r="39" spans="7:11" ht="12.75">
      <c r="G39" s="192" t="s">
        <v>136</v>
      </c>
      <c r="H39" s="192">
        <v>0</v>
      </c>
      <c r="I39" s="192"/>
      <c r="J39" s="74"/>
      <c r="K39" s="74"/>
    </row>
    <row r="40" spans="7:11" ht="12.75">
      <c r="G40" s="192" t="s">
        <v>137</v>
      </c>
      <c r="H40" s="192">
        <v>0</v>
      </c>
      <c r="I40" s="192"/>
      <c r="J40" s="74"/>
      <c r="K40" s="74"/>
    </row>
    <row r="41" spans="7:11" ht="12.75">
      <c r="G41" s="192"/>
      <c r="H41" s="192"/>
      <c r="I41" s="192"/>
      <c r="J41" s="74"/>
      <c r="K41" s="74"/>
    </row>
    <row r="42" spans="7:9" ht="12.75">
      <c r="G42" s="192"/>
      <c r="H42" s="192"/>
      <c r="I42" s="192"/>
    </row>
    <row r="43" spans="7:9" ht="12.75">
      <c r="G43" s="192"/>
      <c r="H43" s="192"/>
      <c r="I43" s="192"/>
    </row>
    <row r="44" spans="7:9" ht="12.75">
      <c r="G44" s="192"/>
      <c r="H44" s="192"/>
      <c r="I44" s="192"/>
    </row>
    <row r="45" spans="7:9" ht="12.75">
      <c r="G45" s="192"/>
      <c r="H45" s="192"/>
      <c r="I45" s="192"/>
    </row>
    <row r="46" spans="7:9" ht="12.75">
      <c r="G46" s="192"/>
      <c r="H46" s="192"/>
      <c r="I46" s="192"/>
    </row>
    <row r="47" spans="7:9" ht="12.75">
      <c r="G47" s="192"/>
      <c r="H47" s="192"/>
      <c r="I47" s="192"/>
    </row>
    <row r="48" spans="7:9" ht="12.75">
      <c r="G48" s="192"/>
      <c r="H48" s="192"/>
      <c r="I48" s="192"/>
    </row>
  </sheetData>
  <mergeCells count="3">
    <mergeCell ref="A3:E3"/>
    <mergeCell ref="A23:E23"/>
    <mergeCell ref="A22:E22"/>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3.xml><?xml version="1.0" encoding="utf-8"?>
<worksheet xmlns="http://schemas.openxmlformats.org/spreadsheetml/2006/main" xmlns:r="http://schemas.openxmlformats.org/officeDocument/2006/relationships">
  <sheetPr codeName="Hoja25">
    <tabColor indexed="45"/>
  </sheetPr>
  <dimension ref="A1:M47"/>
  <sheetViews>
    <sheetView showGridLines="0" view="pageBreakPreview" zoomScaleSheetLayoutView="100" workbookViewId="0" topLeftCell="A1">
      <selection activeCell="A1" sqref="A1:H1"/>
    </sheetView>
  </sheetViews>
  <sheetFormatPr defaultColWidth="11.421875" defaultRowHeight="12"/>
  <cols>
    <col min="1" max="1" width="43.57421875" style="2" customWidth="1"/>
    <col min="2" max="4" width="12.7109375" style="2" customWidth="1"/>
    <col min="5" max="5" width="12.7109375" style="3" customWidth="1"/>
    <col min="6" max="6" width="0.2890625" style="4" customWidth="1"/>
    <col min="7" max="7" width="16.140625" style="4" bestFit="1" customWidth="1"/>
    <col min="8" max="8" width="16.140625" style="4" customWidth="1"/>
    <col min="9" max="11" width="13.00390625" style="4" bestFit="1" customWidth="1"/>
    <col min="12" max="13" width="11.421875" style="3" customWidth="1"/>
    <col min="14" max="16384" width="11.421875" style="2" customWidth="1"/>
  </cols>
  <sheetData>
    <row r="1" spans="1:13" ht="19.5" customHeight="1">
      <c r="A1" s="1" t="s">
        <v>14</v>
      </c>
      <c r="H1" s="48"/>
      <c r="I1"/>
      <c r="J1"/>
      <c r="K1"/>
      <c r="L1"/>
      <c r="M1"/>
    </row>
    <row r="2" spans="1:13" ht="19.5" customHeight="1">
      <c r="A2" s="1"/>
      <c r="H2" s="48"/>
      <c r="I2"/>
      <c r="J2"/>
      <c r="K2"/>
      <c r="L2"/>
      <c r="M2"/>
    </row>
    <row r="3" spans="1:13" ht="39.75" customHeight="1">
      <c r="A3" s="238" t="s">
        <v>22</v>
      </c>
      <c r="B3" s="238"/>
      <c r="C3" s="238"/>
      <c r="D3" s="238"/>
      <c r="E3" s="238"/>
      <c r="F3" s="32"/>
      <c r="H3" s="48"/>
      <c r="I3"/>
      <c r="J3"/>
      <c r="K3"/>
      <c r="L3"/>
      <c r="M3"/>
    </row>
    <row r="4" spans="1:13" s="8" customFormat="1" ht="18" customHeight="1">
      <c r="A4" s="5" t="s">
        <v>20</v>
      </c>
      <c r="B4" s="6"/>
      <c r="C4" s="6"/>
      <c r="D4" s="6"/>
      <c r="E4" s="31"/>
      <c r="F4" s="7"/>
      <c r="G4" s="7"/>
      <c r="H4" s="48"/>
      <c r="I4"/>
      <c r="J4"/>
      <c r="K4"/>
      <c r="L4"/>
      <c r="M4"/>
    </row>
    <row r="5" spans="1:13" s="14" customFormat="1" ht="36" customHeight="1">
      <c r="A5" s="9"/>
      <c r="B5" s="10" t="s">
        <v>1</v>
      </c>
      <c r="C5" s="10" t="s">
        <v>2</v>
      </c>
      <c r="D5" s="10" t="s">
        <v>3</v>
      </c>
      <c r="E5" s="10" t="s">
        <v>4</v>
      </c>
      <c r="F5" s="13"/>
      <c r="G5" s="11"/>
      <c r="H5" s="60"/>
      <c r="I5" s="60"/>
      <c r="J5" s="60"/>
      <c r="K5" s="60"/>
      <c r="L5" s="60"/>
      <c r="M5" s="60"/>
    </row>
    <row r="6" spans="1:13" s="14" customFormat="1" ht="22.5" customHeight="1">
      <c r="A6" s="15" t="s">
        <v>15</v>
      </c>
      <c r="B6" s="16">
        <f>SUM(B7:B10)</f>
        <v>488970.6399999998</v>
      </c>
      <c r="C6" s="16">
        <f>SUM(C7:C10)</f>
        <v>82636.66999999991</v>
      </c>
      <c r="D6" s="16">
        <f>SUM(D7:D10)</f>
        <v>54713.8999999999</v>
      </c>
      <c r="E6" s="16">
        <f>SUM(E7:E10)</f>
        <v>351620.07</v>
      </c>
      <c r="F6" s="35"/>
      <c r="G6" s="53"/>
      <c r="H6" s="60"/>
      <c r="I6" s="48"/>
      <c r="J6" s="48"/>
      <c r="K6" s="48"/>
      <c r="L6" s="48"/>
      <c r="M6" s="48"/>
    </row>
    <row r="7" spans="1:13" s="14" customFormat="1" ht="15" customHeight="1">
      <c r="A7" s="57" t="s">
        <v>16</v>
      </c>
      <c r="B7" s="18">
        <f>SUM(C7:E7)</f>
        <v>392283.44999999984</v>
      </c>
      <c r="C7" s="18">
        <v>68560.8999999999</v>
      </c>
      <c r="D7" s="18">
        <v>46398.1199999999</v>
      </c>
      <c r="E7" s="18">
        <v>277324.43</v>
      </c>
      <c r="F7" s="36"/>
      <c r="G7" s="58"/>
      <c r="H7" s="233"/>
      <c r="I7" s="233"/>
      <c r="J7" s="233"/>
      <c r="K7" s="233"/>
      <c r="L7" s="233"/>
      <c r="M7" s="233"/>
    </row>
    <row r="8" spans="1:13" s="14" customFormat="1" ht="15" customHeight="1">
      <c r="A8" s="57" t="s">
        <v>17</v>
      </c>
      <c r="B8" s="18">
        <f>SUM(C8:E8)</f>
        <v>81967.17</v>
      </c>
      <c r="C8" s="18">
        <v>12675.11</v>
      </c>
      <c r="D8" s="18">
        <v>7273.55</v>
      </c>
      <c r="E8" s="18">
        <v>62018.51</v>
      </c>
      <c r="F8" s="37"/>
      <c r="G8" s="59"/>
      <c r="H8" s="61"/>
      <c r="I8"/>
      <c r="J8"/>
      <c r="K8"/>
      <c r="L8"/>
      <c r="M8"/>
    </row>
    <row r="9" spans="1:13" s="23" customFormat="1" ht="15" customHeight="1">
      <c r="A9" s="57" t="s">
        <v>18</v>
      </c>
      <c r="B9" s="18">
        <f>SUM(C9:E9)</f>
        <v>13018.79</v>
      </c>
      <c r="C9" s="18">
        <v>1250.84</v>
      </c>
      <c r="D9" s="18">
        <v>979.02</v>
      </c>
      <c r="E9" s="18">
        <v>10788.93</v>
      </c>
      <c r="F9" s="37"/>
      <c r="G9" s="58"/>
      <c r="H9" s="48"/>
      <c r="I9"/>
      <c r="J9"/>
      <c r="K9"/>
      <c r="L9"/>
      <c r="M9"/>
    </row>
    <row r="10" spans="1:13" ht="15" customHeight="1">
      <c r="A10" s="57" t="s">
        <v>19</v>
      </c>
      <c r="B10" s="25">
        <f>SUM(C10:E10)</f>
        <v>1701.23</v>
      </c>
      <c r="C10" s="18">
        <v>149.82</v>
      </c>
      <c r="D10" s="18">
        <v>63.21</v>
      </c>
      <c r="E10" s="18">
        <v>1488.2</v>
      </c>
      <c r="F10" s="37"/>
      <c r="G10" s="58"/>
      <c r="H10" s="48"/>
      <c r="I10"/>
      <c r="J10"/>
      <c r="K10"/>
      <c r="L10"/>
      <c r="M10"/>
    </row>
    <row r="11" spans="1:13" ht="22.5" customHeight="1">
      <c r="A11" s="239" t="s">
        <v>5</v>
      </c>
      <c r="B11" s="239"/>
      <c r="C11" s="239"/>
      <c r="D11" s="239"/>
      <c r="E11" s="239"/>
      <c r="F11" s="26"/>
      <c r="G11" s="26"/>
      <c r="H11" s="48"/>
      <c r="I11"/>
      <c r="J11"/>
      <c r="K11"/>
      <c r="L11"/>
      <c r="M11"/>
    </row>
    <row r="12" spans="1:4" ht="15" customHeight="1">
      <c r="A12" s="27" t="s">
        <v>0</v>
      </c>
      <c r="B12" s="28"/>
      <c r="C12" s="18"/>
      <c r="D12" s="28"/>
    </row>
    <row r="13" spans="1:13" s="41" customFormat="1" ht="30" customHeight="1">
      <c r="A13" s="40"/>
      <c r="C13" s="42"/>
      <c r="D13" s="43"/>
      <c r="E13" s="4"/>
      <c r="F13" s="4"/>
      <c r="G13" s="4"/>
      <c r="H13" s="38"/>
      <c r="I13" s="38"/>
      <c r="J13" s="4"/>
      <c r="K13" s="4"/>
      <c r="L13" s="4"/>
      <c r="M13" s="4"/>
    </row>
    <row r="14" spans="1:11" ht="39" customHeight="1">
      <c r="A14" s="12"/>
      <c r="B14" s="13"/>
      <c r="C14" s="13"/>
      <c r="D14" s="13"/>
      <c r="G14" s="170"/>
      <c r="H14" s="171" t="s">
        <v>1</v>
      </c>
      <c r="I14" s="171" t="s">
        <v>2</v>
      </c>
      <c r="J14" s="171" t="s">
        <v>3</v>
      </c>
      <c r="K14" s="171" t="s">
        <v>4</v>
      </c>
    </row>
    <row r="15" spans="1:11" ht="15" customHeight="1">
      <c r="A15" s="17"/>
      <c r="B15" s="18"/>
      <c r="C15" s="19"/>
      <c r="D15" s="19"/>
      <c r="G15" s="172" t="s">
        <v>16</v>
      </c>
      <c r="H15" s="173">
        <f>B7/B$6</f>
        <v>0.8022638128129739</v>
      </c>
      <c r="I15" s="173">
        <f aca="true" t="shared" si="0" ref="I15:K16">C7/C$6</f>
        <v>0.8296667811033526</v>
      </c>
      <c r="J15" s="173">
        <f t="shared" si="0"/>
        <v>0.8480133933059055</v>
      </c>
      <c r="K15" s="173">
        <f t="shared" si="0"/>
        <v>0.7887047801338529</v>
      </c>
    </row>
    <row r="16" spans="1:11" ht="15" customHeight="1">
      <c r="A16" s="20"/>
      <c r="B16" s="18"/>
      <c r="C16" s="19"/>
      <c r="D16" s="19"/>
      <c r="G16" s="172" t="s">
        <v>17</v>
      </c>
      <c r="H16" s="173">
        <f>B8/B$6</f>
        <v>0.16763208932135482</v>
      </c>
      <c r="I16" s="173">
        <f t="shared" si="0"/>
        <v>0.15338360076706883</v>
      </c>
      <c r="J16" s="173">
        <f t="shared" si="0"/>
        <v>0.132937882329719</v>
      </c>
      <c r="K16" s="173">
        <f t="shared" si="0"/>
        <v>0.1763793232849308</v>
      </c>
    </row>
    <row r="17" spans="1:11" ht="15" customHeight="1">
      <c r="A17" s="21"/>
      <c r="B17" s="18"/>
      <c r="C17" s="19"/>
      <c r="D17" s="19"/>
      <c r="G17" s="172" t="s">
        <v>21</v>
      </c>
      <c r="H17" s="173">
        <f>SUM(B9:B10)/B6</f>
        <v>0.030104097865671458</v>
      </c>
      <c r="I17" s="173">
        <f>SUM(C9:C10)/C6</f>
        <v>0.01694961812957857</v>
      </c>
      <c r="J17" s="173">
        <f>SUM(D9:D10)/D6</f>
        <v>0.01904872436437545</v>
      </c>
      <c r="K17" s="173">
        <f>SUM(E9:E10)/E6</f>
        <v>0.0349158965812162</v>
      </c>
    </row>
    <row r="18" spans="1:11" ht="15" customHeight="1">
      <c r="A18" s="21"/>
      <c r="B18" s="18"/>
      <c r="C18" s="22"/>
      <c r="D18" s="22"/>
      <c r="G18" s="172"/>
      <c r="H18" s="173"/>
      <c r="I18" s="173"/>
      <c r="J18" s="173"/>
      <c r="K18" s="173"/>
    </row>
    <row r="19" spans="1:11" ht="15" customHeight="1">
      <c r="A19" s="20"/>
      <c r="B19" s="18"/>
      <c r="C19" s="22"/>
      <c r="D19" s="22"/>
      <c r="G19" s="170"/>
      <c r="H19" s="174"/>
      <c r="I19" s="170"/>
      <c r="J19" s="170"/>
      <c r="K19" s="170"/>
    </row>
    <row r="20" spans="1:11" ht="15.75" customHeight="1">
      <c r="A20" s="21"/>
      <c r="B20" s="18"/>
      <c r="C20" s="22"/>
      <c r="D20" s="22"/>
      <c r="G20" s="38"/>
      <c r="H20" s="39"/>
      <c r="I20" s="38"/>
      <c r="J20" s="38"/>
      <c r="K20" s="38"/>
    </row>
    <row r="21" spans="1:11" ht="15" customHeight="1">
      <c r="A21" s="21"/>
      <c r="B21" s="18"/>
      <c r="C21" s="22"/>
      <c r="D21" s="22"/>
      <c r="G21" s="38"/>
      <c r="H21" s="38"/>
      <c r="I21" s="38"/>
      <c r="J21" s="38"/>
      <c r="K21" s="38"/>
    </row>
    <row r="22" spans="1:11" ht="15" customHeight="1">
      <c r="A22" s="21"/>
      <c r="B22" s="18"/>
      <c r="C22" s="22"/>
      <c r="D22" s="22"/>
      <c r="G22" s="38"/>
      <c r="H22" s="39"/>
      <c r="I22" s="38"/>
      <c r="J22" s="38"/>
      <c r="K22" s="38"/>
    </row>
    <row r="23" spans="1:11" ht="15" customHeight="1">
      <c r="A23" s="20"/>
      <c r="B23" s="18"/>
      <c r="C23" s="22"/>
      <c r="D23" s="22"/>
      <c r="G23" s="38"/>
      <c r="H23" s="39"/>
      <c r="I23" s="38"/>
      <c r="J23" s="38"/>
      <c r="K23" s="38"/>
    </row>
    <row r="24" spans="1:11" ht="15" customHeight="1">
      <c r="A24" s="21"/>
      <c r="B24" s="18"/>
      <c r="C24" s="22"/>
      <c r="D24" s="22"/>
      <c r="G24" s="38"/>
      <c r="H24" s="39"/>
      <c r="I24" s="38"/>
      <c r="J24" s="38"/>
      <c r="K24" s="38"/>
    </row>
    <row r="25" spans="1:11" ht="15" customHeight="1">
      <c r="A25" s="21"/>
      <c r="B25" s="18"/>
      <c r="C25" s="22"/>
      <c r="D25" s="22"/>
      <c r="G25" s="38"/>
      <c r="H25" s="38"/>
      <c r="I25" s="38"/>
      <c r="J25" s="38"/>
      <c r="K25" s="38"/>
    </row>
    <row r="26" spans="1:11" ht="15" customHeight="1">
      <c r="A26" s="21"/>
      <c r="B26" s="18"/>
      <c r="C26" s="22"/>
      <c r="D26" s="22"/>
      <c r="G26" s="38"/>
      <c r="H26" s="38"/>
      <c r="I26" s="38"/>
      <c r="J26" s="38"/>
      <c r="K26" s="38"/>
    </row>
    <row r="27" spans="1:11" ht="15" customHeight="1">
      <c r="A27" s="29"/>
      <c r="B27" s="29"/>
      <c r="C27" s="29"/>
      <c r="D27" s="29"/>
      <c r="G27" s="38"/>
      <c r="H27" s="38"/>
      <c r="I27" s="38"/>
      <c r="J27" s="38"/>
      <c r="K27" s="38"/>
    </row>
    <row r="28" spans="1:11" ht="15" customHeight="1">
      <c r="A28" s="29"/>
      <c r="B28" s="29"/>
      <c r="C28" s="29"/>
      <c r="D28" s="29"/>
      <c r="G28" s="38"/>
      <c r="H28" s="38"/>
      <c r="I28" s="38"/>
      <c r="J28" s="38"/>
      <c r="K28" s="38"/>
    </row>
    <row r="29" spans="1:11" ht="15" customHeight="1">
      <c r="A29" s="29"/>
      <c r="B29" s="29"/>
      <c r="C29" s="29"/>
      <c r="D29" s="29"/>
      <c r="G29" s="38"/>
      <c r="H29" s="38"/>
      <c r="I29" s="38"/>
      <c r="J29" s="38"/>
      <c r="K29" s="38"/>
    </row>
    <row r="30" spans="1:11" ht="15" customHeight="1">
      <c r="A30" s="29"/>
      <c r="B30" s="29"/>
      <c r="C30" s="29"/>
      <c r="D30" s="29"/>
      <c r="G30" s="38"/>
      <c r="H30" s="38"/>
      <c r="I30" s="38"/>
      <c r="J30" s="38"/>
      <c r="K30" s="38"/>
    </row>
    <row r="31" spans="1:11" ht="12.75">
      <c r="A31" s="30"/>
      <c r="B31" s="30"/>
      <c r="C31" s="30"/>
      <c r="D31" s="30"/>
      <c r="G31" s="38"/>
      <c r="H31" s="38"/>
      <c r="I31" s="38"/>
      <c r="J31" s="38"/>
      <c r="K31" s="38"/>
    </row>
    <row r="32" spans="1:11" ht="12.75">
      <c r="A32" s="30"/>
      <c r="B32" s="30"/>
      <c r="C32" s="30"/>
      <c r="D32" s="30"/>
      <c r="G32" s="38"/>
      <c r="H32" s="38"/>
      <c r="I32" s="38"/>
      <c r="J32" s="38"/>
      <c r="K32" s="38"/>
    </row>
    <row r="33" spans="1:11" ht="12.75">
      <c r="A33" s="30"/>
      <c r="B33" s="30"/>
      <c r="C33" s="30"/>
      <c r="D33" s="30"/>
      <c r="G33" s="38"/>
      <c r="H33" s="38"/>
      <c r="I33" s="38"/>
      <c r="J33" s="38"/>
      <c r="K33" s="38"/>
    </row>
    <row r="34" spans="1:11" ht="12.75">
      <c r="A34" s="30"/>
      <c r="B34" s="30"/>
      <c r="C34" s="30"/>
      <c r="D34" s="30"/>
      <c r="G34" s="38"/>
      <c r="H34" s="38"/>
      <c r="I34" s="38"/>
      <c r="J34" s="38"/>
      <c r="K34" s="38"/>
    </row>
    <row r="35" spans="1:11" ht="12.75">
      <c r="A35" s="30"/>
      <c r="B35" s="30"/>
      <c r="C35" s="30"/>
      <c r="D35" s="30"/>
      <c r="G35" s="38"/>
      <c r="H35" s="38"/>
      <c r="I35" s="38"/>
      <c r="J35" s="38"/>
      <c r="K35" s="38"/>
    </row>
    <row r="36" spans="1:11" ht="12.75">
      <c r="A36" s="30"/>
      <c r="B36" s="30"/>
      <c r="C36" s="30"/>
      <c r="D36" s="30"/>
      <c r="G36" s="38"/>
      <c r="H36" s="38"/>
      <c r="I36" s="38"/>
      <c r="J36" s="38"/>
      <c r="K36" s="38"/>
    </row>
    <row r="37" spans="1:11" ht="12.75">
      <c r="A37" s="30"/>
      <c r="B37" s="30"/>
      <c r="C37" s="30"/>
      <c r="D37" s="30"/>
      <c r="G37" s="38"/>
      <c r="H37" s="38"/>
      <c r="I37" s="38"/>
      <c r="J37" s="38"/>
      <c r="K37" s="38"/>
    </row>
    <row r="38" spans="1:11" ht="12.75">
      <c r="A38" s="30"/>
      <c r="B38" s="30"/>
      <c r="C38" s="30"/>
      <c r="D38" s="30"/>
      <c r="G38" s="38"/>
      <c r="H38" s="38"/>
      <c r="I38" s="38"/>
      <c r="J38" s="38"/>
      <c r="K38" s="38"/>
    </row>
    <row r="39" spans="1:11" ht="12.75">
      <c r="A39" s="30"/>
      <c r="B39" s="30"/>
      <c r="C39" s="30"/>
      <c r="D39" s="30"/>
      <c r="G39" s="38"/>
      <c r="H39" s="38"/>
      <c r="I39" s="38"/>
      <c r="J39" s="38"/>
      <c r="K39" s="38"/>
    </row>
    <row r="40" spans="1:11" ht="12.75">
      <c r="A40" s="30"/>
      <c r="B40" s="30"/>
      <c r="C40" s="30"/>
      <c r="D40" s="30"/>
      <c r="G40" s="38"/>
      <c r="H40" s="38"/>
      <c r="I40" s="38"/>
      <c r="J40" s="38"/>
      <c r="K40" s="38"/>
    </row>
    <row r="41" spans="1:11" ht="12.75">
      <c r="A41" s="30"/>
      <c r="B41" s="30"/>
      <c r="C41" s="30"/>
      <c r="D41" s="30"/>
      <c r="G41" s="38"/>
      <c r="H41" s="38"/>
      <c r="I41" s="38"/>
      <c r="J41" s="38"/>
      <c r="K41" s="38"/>
    </row>
    <row r="42" spans="7:11" ht="12.75">
      <c r="G42" s="38"/>
      <c r="H42" s="38"/>
      <c r="I42" s="38"/>
      <c r="J42" s="38"/>
      <c r="K42" s="38"/>
    </row>
    <row r="43" spans="7:11" ht="12.75">
      <c r="G43" s="38"/>
      <c r="H43" s="38"/>
      <c r="I43" s="38"/>
      <c r="J43" s="38"/>
      <c r="K43" s="38"/>
    </row>
    <row r="44" spans="7:11" ht="12.75">
      <c r="G44" s="38"/>
      <c r="H44" s="38"/>
      <c r="I44" s="38"/>
      <c r="J44" s="38"/>
      <c r="K44" s="38"/>
    </row>
    <row r="45" spans="7:11" ht="12.75">
      <c r="G45" s="38"/>
      <c r="H45" s="38"/>
      <c r="I45" s="38"/>
      <c r="J45" s="38"/>
      <c r="K45" s="38"/>
    </row>
    <row r="46" spans="7:11" ht="12.75">
      <c r="G46" s="38"/>
      <c r="H46" s="38"/>
      <c r="I46" s="38"/>
      <c r="J46" s="38"/>
      <c r="K46" s="38"/>
    </row>
    <row r="47" spans="7:11" ht="12.75">
      <c r="G47" s="38"/>
      <c r="H47" s="38"/>
      <c r="I47" s="38"/>
      <c r="J47" s="38"/>
      <c r="K47" s="38"/>
    </row>
  </sheetData>
  <mergeCells count="3">
    <mergeCell ref="A3:E3"/>
    <mergeCell ref="A11:E11"/>
    <mergeCell ref="H7:M7"/>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4.xml><?xml version="1.0" encoding="utf-8"?>
<worksheet xmlns="http://schemas.openxmlformats.org/spreadsheetml/2006/main" xmlns:r="http://schemas.openxmlformats.org/officeDocument/2006/relationships">
  <sheetPr codeName="Hoja27">
    <tabColor indexed="45"/>
  </sheetPr>
  <dimension ref="A1:M52"/>
  <sheetViews>
    <sheetView showGridLines="0" view="pageBreakPreview" zoomScaleSheetLayoutView="100" workbookViewId="0" topLeftCell="A1">
      <selection activeCell="A1" sqref="A1:H1"/>
    </sheetView>
  </sheetViews>
  <sheetFormatPr defaultColWidth="11.421875" defaultRowHeight="12"/>
  <cols>
    <col min="1" max="1" width="49.421875" style="2" customWidth="1"/>
    <col min="2" max="4" width="12.7109375" style="2" customWidth="1"/>
    <col min="5" max="5" width="12.7109375" style="3" customWidth="1"/>
    <col min="6" max="6" width="0.2890625" style="4" customWidth="1"/>
    <col min="7" max="7" width="16.140625" style="4" bestFit="1" customWidth="1"/>
    <col min="8" max="8" width="16.140625" style="4" customWidth="1"/>
    <col min="9" max="11" width="13.00390625" style="4" bestFit="1" customWidth="1"/>
    <col min="12" max="13" width="11.421875" style="3" customWidth="1"/>
    <col min="14" max="16384" width="11.421875" style="2" customWidth="1"/>
  </cols>
  <sheetData>
    <row r="1" spans="1:13" ht="19.5" customHeight="1">
      <c r="A1" s="1" t="s">
        <v>14</v>
      </c>
      <c r="H1" s="75"/>
      <c r="I1" s="75"/>
      <c r="J1"/>
      <c r="K1"/>
      <c r="L1"/>
      <c r="M1"/>
    </row>
    <row r="2" spans="1:13" ht="19.5" customHeight="1">
      <c r="A2" s="1"/>
      <c r="H2" s="76"/>
      <c r="I2" s="77"/>
      <c r="J2"/>
      <c r="K2"/>
      <c r="L2"/>
      <c r="M2"/>
    </row>
    <row r="3" spans="1:13" ht="39.75" customHeight="1">
      <c r="A3" s="238" t="s">
        <v>23</v>
      </c>
      <c r="B3" s="238"/>
      <c r="C3" s="238"/>
      <c r="D3" s="238"/>
      <c r="E3" s="238"/>
      <c r="F3" s="32"/>
      <c r="H3" s="76"/>
      <c r="I3" s="77"/>
      <c r="J3"/>
      <c r="K3"/>
      <c r="L3"/>
      <c r="M3"/>
    </row>
    <row r="4" spans="1:13" s="8" customFormat="1" ht="18" customHeight="1">
      <c r="A4" s="5" t="s">
        <v>20</v>
      </c>
      <c r="B4" s="6"/>
      <c r="C4" s="6"/>
      <c r="D4" s="6"/>
      <c r="E4" s="31"/>
      <c r="F4" s="7"/>
      <c r="G4" s="7"/>
      <c r="H4" s="76"/>
      <c r="I4" s="77"/>
      <c r="J4"/>
      <c r="K4"/>
      <c r="L4"/>
      <c r="M4"/>
    </row>
    <row r="5" spans="1:13" s="14" customFormat="1" ht="36" customHeight="1">
      <c r="A5" s="9"/>
      <c r="B5" s="10" t="s">
        <v>1</v>
      </c>
      <c r="C5" s="10" t="s">
        <v>2</v>
      </c>
      <c r="D5" s="10" t="s">
        <v>3</v>
      </c>
      <c r="E5" s="10" t="s">
        <v>4</v>
      </c>
      <c r="F5" s="13"/>
      <c r="G5" s="11"/>
      <c r="H5" s="78"/>
      <c r="I5" s="78"/>
      <c r="J5" s="60"/>
      <c r="K5" s="60"/>
      <c r="L5" s="60"/>
      <c r="M5" s="60"/>
    </row>
    <row r="6" spans="1:13" s="14" customFormat="1" ht="22.5" customHeight="1">
      <c r="A6" s="15" t="s">
        <v>15</v>
      </c>
      <c r="B6" s="16">
        <v>488970.64</v>
      </c>
      <c r="C6" s="16">
        <v>82636.66999999991</v>
      </c>
      <c r="D6" s="16">
        <v>54713.8999999999</v>
      </c>
      <c r="E6" s="16">
        <v>351620.07</v>
      </c>
      <c r="F6" s="35"/>
      <c r="G6" s="53"/>
      <c r="H6" s="60"/>
      <c r="I6" s="48"/>
      <c r="J6" s="48"/>
      <c r="K6" s="48"/>
      <c r="L6" s="48"/>
      <c r="M6" s="48"/>
    </row>
    <row r="7" spans="1:13" s="14" customFormat="1" ht="22.5" customHeight="1">
      <c r="A7" s="62" t="s">
        <v>24</v>
      </c>
      <c r="B7" s="63">
        <v>96690</v>
      </c>
      <c r="C7" s="63">
        <v>14077</v>
      </c>
      <c r="D7" s="63">
        <v>8314</v>
      </c>
      <c r="E7" s="63">
        <v>74299</v>
      </c>
      <c r="F7" s="63">
        <v>0</v>
      </c>
      <c r="G7" s="58"/>
      <c r="H7" s="233"/>
      <c r="I7" s="233"/>
      <c r="J7" s="233"/>
      <c r="K7" s="233"/>
      <c r="L7" s="233"/>
      <c r="M7" s="233"/>
    </row>
    <row r="8" spans="1:13" s="44" customFormat="1" ht="15" customHeight="1">
      <c r="A8" s="68" t="s">
        <v>6</v>
      </c>
      <c r="B8" s="18">
        <f>SUM(C8:E8)</f>
        <v>25098.93</v>
      </c>
      <c r="C8" s="18">
        <v>4027.17</v>
      </c>
      <c r="D8" s="18">
        <v>2779.52</v>
      </c>
      <c r="E8" s="18">
        <v>18292.24</v>
      </c>
      <c r="F8" s="18"/>
      <c r="G8" s="59"/>
      <c r="H8" s="64"/>
      <c r="I8" s="64"/>
      <c r="J8" s="64"/>
      <c r="K8" s="64"/>
      <c r="L8" s="64"/>
      <c r="M8" s="64"/>
    </row>
    <row r="9" spans="1:13" s="44" customFormat="1" ht="15" customHeight="1">
      <c r="A9" s="68" t="s">
        <v>7</v>
      </c>
      <c r="B9" s="18">
        <f aca="true" t="shared" si="0" ref="B9:B15">SUM(C9:E9)</f>
        <v>32680.12</v>
      </c>
      <c r="C9" s="18">
        <v>5103.04</v>
      </c>
      <c r="D9" s="18">
        <v>3487.41</v>
      </c>
      <c r="E9" s="18">
        <v>24089.67</v>
      </c>
      <c r="F9" s="18"/>
      <c r="G9" s="59"/>
      <c r="H9" s="64"/>
      <c r="I9" s="64"/>
      <c r="J9" s="64"/>
      <c r="K9" s="64"/>
      <c r="L9" s="64"/>
      <c r="M9" s="64"/>
    </row>
    <row r="10" spans="1:13" s="44" customFormat="1" ht="15" customHeight="1">
      <c r="A10" s="68" t="s">
        <v>8</v>
      </c>
      <c r="B10" s="18">
        <f t="shared" si="0"/>
        <v>17643.66</v>
      </c>
      <c r="C10" s="18">
        <v>2480.15</v>
      </c>
      <c r="D10" s="18">
        <v>1812.82</v>
      </c>
      <c r="E10" s="18">
        <v>13350.69</v>
      </c>
      <c r="F10" s="18"/>
      <c r="G10" s="59"/>
      <c r="H10" s="64"/>
      <c r="I10" s="64"/>
      <c r="J10" s="64"/>
      <c r="K10" s="64"/>
      <c r="L10" s="64"/>
      <c r="M10" s="64"/>
    </row>
    <row r="11" spans="1:13" s="44" customFormat="1" ht="15" customHeight="1">
      <c r="A11" s="68" t="s">
        <v>9</v>
      </c>
      <c r="B11" s="18">
        <f t="shared" si="0"/>
        <v>16097.350000000002</v>
      </c>
      <c r="C11" s="18">
        <v>2362.3</v>
      </c>
      <c r="D11" s="18">
        <v>1577.43</v>
      </c>
      <c r="E11" s="18">
        <v>12157.62</v>
      </c>
      <c r="F11" s="18"/>
      <c r="G11" s="59"/>
      <c r="H11" s="64"/>
      <c r="I11" s="64"/>
      <c r="J11" s="64"/>
      <c r="K11" s="64"/>
      <c r="L11" s="64"/>
      <c r="M11" s="64"/>
    </row>
    <row r="12" spans="1:13" s="44" customFormat="1" ht="15" customHeight="1">
      <c r="A12" s="68" t="s">
        <v>10</v>
      </c>
      <c r="B12" s="18">
        <f t="shared" si="0"/>
        <v>67109.99</v>
      </c>
      <c r="C12" s="18">
        <v>9574.59</v>
      </c>
      <c r="D12" s="18">
        <v>4864.93</v>
      </c>
      <c r="E12" s="18">
        <v>52670.47</v>
      </c>
      <c r="F12" s="18"/>
      <c r="G12" s="59"/>
      <c r="H12" s="64"/>
      <c r="I12" s="64"/>
      <c r="J12" s="64"/>
      <c r="K12" s="64"/>
      <c r="L12" s="64"/>
      <c r="M12" s="64"/>
    </row>
    <row r="13" spans="1:13" s="44" customFormat="1" ht="15" customHeight="1">
      <c r="A13" s="68" t="s">
        <v>11</v>
      </c>
      <c r="B13" s="18">
        <f t="shared" si="0"/>
        <v>46744.619999999995</v>
      </c>
      <c r="C13" s="18">
        <v>7093.76</v>
      </c>
      <c r="D13" s="18">
        <v>4337.51</v>
      </c>
      <c r="E13" s="18">
        <v>35313.35</v>
      </c>
      <c r="F13" s="18"/>
      <c r="G13" s="59"/>
      <c r="H13" s="64"/>
      <c r="I13" s="64"/>
      <c r="J13" s="64"/>
      <c r="K13" s="64"/>
      <c r="L13" s="64"/>
      <c r="M13" s="64"/>
    </row>
    <row r="14" spans="1:13" s="44" customFormat="1" ht="15" customHeight="1">
      <c r="A14" s="68" t="s">
        <v>12</v>
      </c>
      <c r="B14" s="18">
        <f t="shared" si="0"/>
        <v>57101.2</v>
      </c>
      <c r="C14" s="18">
        <v>8023.56</v>
      </c>
      <c r="D14" s="18">
        <v>4500.61</v>
      </c>
      <c r="E14" s="18">
        <v>44577.03</v>
      </c>
      <c r="F14" s="37"/>
      <c r="G14" s="59"/>
      <c r="H14" s="65"/>
      <c r="I14" s="66"/>
      <c r="J14" s="66"/>
      <c r="K14" s="66"/>
      <c r="L14" s="66"/>
      <c r="M14" s="66"/>
    </row>
    <row r="15" spans="1:13" s="67" customFormat="1" ht="15" customHeight="1">
      <c r="A15" s="68" t="s">
        <v>13</v>
      </c>
      <c r="B15" s="18">
        <f t="shared" si="0"/>
        <v>17543.8</v>
      </c>
      <c r="C15" s="18">
        <v>2323.45</v>
      </c>
      <c r="D15" s="18">
        <v>1273.19</v>
      </c>
      <c r="E15" s="18">
        <v>13947.16</v>
      </c>
      <c r="F15" s="37"/>
      <c r="G15" s="59"/>
      <c r="H15" s="64"/>
      <c r="I15" s="66"/>
      <c r="J15" s="66"/>
      <c r="K15" s="66"/>
      <c r="L15" s="66"/>
      <c r="M15" s="66"/>
    </row>
    <row r="16" spans="1:13" ht="22.5" customHeight="1">
      <c r="A16" s="239" t="s">
        <v>5</v>
      </c>
      <c r="B16" s="239"/>
      <c r="C16" s="239"/>
      <c r="D16" s="239"/>
      <c r="E16" s="239"/>
      <c r="F16" s="26"/>
      <c r="G16" s="70"/>
      <c r="I16" s="72"/>
      <c r="J16" s="72"/>
      <c r="K16" s="72"/>
      <c r="L16"/>
      <c r="M16"/>
    </row>
    <row r="17" spans="1:11" ht="15" customHeight="1">
      <c r="A17" s="27" t="s">
        <v>0</v>
      </c>
      <c r="B17" s="28"/>
      <c r="C17" s="18"/>
      <c r="D17" s="28"/>
      <c r="G17" s="20"/>
      <c r="H17" s="71"/>
      <c r="I17" s="19"/>
      <c r="J17" s="19"/>
      <c r="K17" s="19"/>
    </row>
    <row r="18" spans="1:13" s="41" customFormat="1" ht="30" customHeight="1">
      <c r="A18" s="40"/>
      <c r="C18" s="42"/>
      <c r="D18" s="43"/>
      <c r="E18" s="4"/>
      <c r="F18" s="4"/>
      <c r="G18" s="57"/>
      <c r="H18" s="19"/>
      <c r="I18" s="19"/>
      <c r="J18" s="19"/>
      <c r="K18" s="19"/>
      <c r="L18" s="4"/>
      <c r="M18" s="4"/>
    </row>
    <row r="19" spans="1:11" ht="39" customHeight="1">
      <c r="A19" s="12"/>
      <c r="B19" s="13"/>
      <c r="C19" s="13"/>
      <c r="D19" s="13"/>
      <c r="G19" s="175" t="s">
        <v>10</v>
      </c>
      <c r="H19" s="176">
        <v>0.13724748381620624</v>
      </c>
      <c r="I19" s="177"/>
      <c r="J19" s="69"/>
      <c r="K19" s="69"/>
    </row>
    <row r="20" spans="1:11" ht="15" customHeight="1">
      <c r="A20" s="17"/>
      <c r="B20" s="18"/>
      <c r="C20" s="19"/>
      <c r="D20" s="19"/>
      <c r="G20" s="175" t="s">
        <v>12</v>
      </c>
      <c r="H20" s="176">
        <v>0.11677838162225854</v>
      </c>
      <c r="I20" s="176"/>
      <c r="J20" s="19"/>
      <c r="K20" s="19"/>
    </row>
    <row r="21" spans="1:11" ht="15" customHeight="1">
      <c r="A21" s="20"/>
      <c r="B21" s="18"/>
      <c r="C21" s="19"/>
      <c r="D21" s="19"/>
      <c r="G21" s="175" t="s">
        <v>11</v>
      </c>
      <c r="H21" s="176">
        <v>0.0955980097291731</v>
      </c>
      <c r="I21" s="176"/>
      <c r="J21" s="19"/>
      <c r="K21" s="19"/>
    </row>
    <row r="22" spans="1:11" ht="15" customHeight="1">
      <c r="A22" s="21"/>
      <c r="B22" s="18"/>
      <c r="C22" s="19"/>
      <c r="D22" s="19"/>
      <c r="G22" s="175" t="s">
        <v>7</v>
      </c>
      <c r="H22" s="176">
        <v>0.06683452405240527</v>
      </c>
      <c r="I22" s="176"/>
      <c r="J22" s="19"/>
      <c r="K22" s="19"/>
    </row>
    <row r="23" spans="1:11" ht="15" customHeight="1">
      <c r="A23" s="21"/>
      <c r="B23" s="18"/>
      <c r="C23" s="22"/>
      <c r="D23" s="22"/>
      <c r="G23" s="175" t="s">
        <v>6</v>
      </c>
      <c r="H23" s="176">
        <v>0.051330137122343376</v>
      </c>
      <c r="I23" s="176"/>
      <c r="J23" s="19"/>
      <c r="K23" s="19"/>
    </row>
    <row r="24" spans="1:11" ht="15" customHeight="1">
      <c r="A24" s="20"/>
      <c r="B24" s="18"/>
      <c r="C24" s="22"/>
      <c r="D24" s="22"/>
      <c r="G24" s="175" t="s">
        <v>8</v>
      </c>
      <c r="H24" s="176">
        <v>0.036083270766522915</v>
      </c>
      <c r="I24" s="176"/>
      <c r="J24" s="19"/>
      <c r="K24" s="19"/>
    </row>
    <row r="25" spans="1:11" ht="15.75" customHeight="1">
      <c r="A25" s="21"/>
      <c r="B25" s="18"/>
      <c r="C25" s="22"/>
      <c r="D25" s="22"/>
      <c r="G25" s="175" t="s">
        <v>13</v>
      </c>
      <c r="H25" s="176">
        <v>0.0358790458257371</v>
      </c>
      <c r="I25" s="176"/>
      <c r="J25" s="19"/>
      <c r="K25" s="19"/>
    </row>
    <row r="26" spans="1:11" ht="15" customHeight="1">
      <c r="A26" s="21"/>
      <c r="B26" s="18"/>
      <c r="C26" s="22"/>
      <c r="D26" s="22"/>
      <c r="G26" s="175" t="s">
        <v>9</v>
      </c>
      <c r="H26" s="176">
        <v>0.032920892755442334</v>
      </c>
      <c r="I26" s="178"/>
      <c r="J26" s="38"/>
      <c r="K26" s="38"/>
    </row>
    <row r="27" spans="1:11" ht="15" customHeight="1">
      <c r="A27" s="21"/>
      <c r="B27" s="18"/>
      <c r="C27" s="22"/>
      <c r="D27" s="22"/>
      <c r="G27" s="178"/>
      <c r="H27" s="179"/>
      <c r="I27" s="178"/>
      <c r="J27" s="38"/>
      <c r="K27" s="38"/>
    </row>
    <row r="28" spans="1:11" ht="15" customHeight="1">
      <c r="A28" s="20"/>
      <c r="B28" s="18"/>
      <c r="C28" s="22"/>
      <c r="D28" s="22"/>
      <c r="G28" s="178"/>
      <c r="H28" s="179"/>
      <c r="I28" s="178"/>
      <c r="J28" s="38"/>
      <c r="K28" s="38"/>
    </row>
    <row r="29" spans="1:11" ht="15" customHeight="1">
      <c r="A29" s="21"/>
      <c r="B29" s="18"/>
      <c r="C29" s="22"/>
      <c r="D29" s="22"/>
      <c r="G29" s="178"/>
      <c r="H29" s="179"/>
      <c r="I29" s="178"/>
      <c r="J29" s="38"/>
      <c r="K29" s="38"/>
    </row>
    <row r="30" spans="1:11" ht="15" customHeight="1">
      <c r="A30" s="21"/>
      <c r="B30" s="18"/>
      <c r="C30" s="22"/>
      <c r="D30" s="22"/>
      <c r="G30" s="178"/>
      <c r="H30" s="178"/>
      <c r="I30" s="178"/>
      <c r="J30" s="38"/>
      <c r="K30" s="38"/>
    </row>
    <row r="31" spans="1:11" ht="15" customHeight="1">
      <c r="A31" s="21"/>
      <c r="B31" s="18"/>
      <c r="C31" s="22"/>
      <c r="D31" s="22"/>
      <c r="G31" s="178"/>
      <c r="H31" s="178"/>
      <c r="I31" s="178"/>
      <c r="J31" s="38"/>
      <c r="K31" s="38"/>
    </row>
    <row r="32" spans="1:11" ht="15" customHeight="1">
      <c r="A32" s="29"/>
      <c r="B32" s="29"/>
      <c r="C32" s="29"/>
      <c r="D32" s="29"/>
      <c r="G32" s="38"/>
      <c r="H32" s="38"/>
      <c r="I32" s="38"/>
      <c r="J32" s="38"/>
      <c r="K32" s="38"/>
    </row>
    <row r="33" spans="1:11" ht="15" customHeight="1">
      <c r="A33" s="29"/>
      <c r="B33" s="29"/>
      <c r="C33" s="29"/>
      <c r="D33" s="29"/>
      <c r="G33" s="38"/>
      <c r="H33" s="38"/>
      <c r="I33" s="38"/>
      <c r="J33" s="38"/>
      <c r="K33" s="38"/>
    </row>
    <row r="34" spans="1:11" ht="15" customHeight="1">
      <c r="A34" s="29"/>
      <c r="B34" s="29"/>
      <c r="C34" s="29"/>
      <c r="D34" s="29"/>
      <c r="G34" s="38"/>
      <c r="H34" s="38"/>
      <c r="I34" s="38"/>
      <c r="J34" s="38"/>
      <c r="K34" s="38"/>
    </row>
    <row r="35" spans="1:11" ht="15" customHeight="1">
      <c r="A35" s="29"/>
      <c r="B35" s="29"/>
      <c r="C35" s="29"/>
      <c r="D35" s="29"/>
      <c r="G35" s="38"/>
      <c r="H35" s="38"/>
      <c r="I35" s="38"/>
      <c r="J35" s="38"/>
      <c r="K35" s="38"/>
    </row>
    <row r="36" spans="1:11" ht="12.75">
      <c r="A36" s="30"/>
      <c r="B36" s="30"/>
      <c r="C36" s="30"/>
      <c r="D36" s="30"/>
      <c r="G36" s="38"/>
      <c r="H36" s="38"/>
      <c r="I36" s="38"/>
      <c r="J36" s="38"/>
      <c r="K36" s="38"/>
    </row>
    <row r="37" spans="1:11" ht="12.75">
      <c r="A37" s="30"/>
      <c r="B37" s="30"/>
      <c r="C37" s="30"/>
      <c r="D37" s="30"/>
      <c r="G37" s="38"/>
      <c r="H37" s="38"/>
      <c r="I37" s="38"/>
      <c r="J37" s="38"/>
      <c r="K37" s="38"/>
    </row>
    <row r="38" spans="1:11" ht="12.75">
      <c r="A38" s="30"/>
      <c r="B38" s="30"/>
      <c r="C38" s="30"/>
      <c r="D38" s="30"/>
      <c r="G38" s="38"/>
      <c r="H38" s="38"/>
      <c r="I38" s="38"/>
      <c r="J38" s="38"/>
      <c r="K38" s="38"/>
    </row>
    <row r="39" spans="1:11" ht="12.75">
      <c r="A39" s="30"/>
      <c r="B39" s="30"/>
      <c r="C39" s="30"/>
      <c r="D39" s="30"/>
      <c r="G39" s="38"/>
      <c r="H39" s="38"/>
      <c r="I39" s="38"/>
      <c r="J39" s="38"/>
      <c r="K39" s="38"/>
    </row>
    <row r="40" spans="1:11" ht="12.75">
      <c r="A40" s="30"/>
      <c r="B40" s="30"/>
      <c r="C40" s="30"/>
      <c r="D40" s="30"/>
      <c r="G40" s="38"/>
      <c r="H40" s="38"/>
      <c r="I40" s="38"/>
      <c r="J40" s="38"/>
      <c r="K40" s="38"/>
    </row>
    <row r="41" spans="1:11" ht="12.75">
      <c r="A41" s="30"/>
      <c r="B41" s="30"/>
      <c r="C41" s="30"/>
      <c r="D41" s="30"/>
      <c r="G41" s="38"/>
      <c r="H41" s="38"/>
      <c r="I41" s="38"/>
      <c r="J41" s="38"/>
      <c r="K41" s="38"/>
    </row>
    <row r="42" spans="1:11" ht="12.75">
      <c r="A42" s="30"/>
      <c r="B42" s="30"/>
      <c r="C42" s="30"/>
      <c r="D42" s="30"/>
      <c r="G42" s="38"/>
      <c r="H42" s="38"/>
      <c r="I42" s="38"/>
      <c r="J42" s="38"/>
      <c r="K42" s="38"/>
    </row>
    <row r="43" spans="1:11" ht="12.75">
      <c r="A43" s="30"/>
      <c r="B43" s="30"/>
      <c r="C43" s="30"/>
      <c r="D43" s="30"/>
      <c r="G43" s="38"/>
      <c r="H43" s="38"/>
      <c r="I43" s="38"/>
      <c r="J43" s="38"/>
      <c r="K43" s="38"/>
    </row>
    <row r="44" spans="1:11" ht="12.75">
      <c r="A44" s="30"/>
      <c r="B44" s="30"/>
      <c r="C44" s="30"/>
      <c r="D44" s="30"/>
      <c r="G44" s="38"/>
      <c r="H44" s="38"/>
      <c r="I44" s="38"/>
      <c r="J44" s="38"/>
      <c r="K44" s="38"/>
    </row>
    <row r="45" spans="1:11" ht="12.75">
      <c r="A45" s="30"/>
      <c r="B45" s="30"/>
      <c r="C45" s="30"/>
      <c r="D45" s="30"/>
      <c r="G45" s="38"/>
      <c r="H45" s="38"/>
      <c r="I45" s="38"/>
      <c r="J45" s="38"/>
      <c r="K45" s="38"/>
    </row>
    <row r="46" spans="1:11" ht="12.75">
      <c r="A46" s="30"/>
      <c r="B46" s="30"/>
      <c r="C46" s="30"/>
      <c r="D46" s="30"/>
      <c r="G46" s="38"/>
      <c r="H46" s="38"/>
      <c r="I46" s="38"/>
      <c r="J46" s="38"/>
      <c r="K46" s="38"/>
    </row>
    <row r="47" spans="7:11" ht="12.75">
      <c r="G47" s="38"/>
      <c r="H47" s="38"/>
      <c r="I47" s="38"/>
      <c r="J47" s="38"/>
      <c r="K47" s="38"/>
    </row>
    <row r="48" spans="7:11" ht="12.75">
      <c r="G48" s="38"/>
      <c r="H48" s="38"/>
      <c r="I48" s="38"/>
      <c r="J48" s="38"/>
      <c r="K48" s="38"/>
    </row>
    <row r="49" spans="7:11" ht="12.75">
      <c r="G49" s="38"/>
      <c r="H49" s="38"/>
      <c r="I49" s="38"/>
      <c r="J49" s="38"/>
      <c r="K49" s="38"/>
    </row>
    <row r="50" spans="7:11" ht="12.75">
      <c r="G50" s="38"/>
      <c r="H50" s="38"/>
      <c r="I50" s="38"/>
      <c r="J50" s="38"/>
      <c r="K50" s="38"/>
    </row>
    <row r="51" spans="7:11" ht="12.75">
      <c r="G51" s="38"/>
      <c r="H51" s="38"/>
      <c r="I51" s="38"/>
      <c r="J51" s="38"/>
      <c r="K51" s="38"/>
    </row>
    <row r="52" spans="7:11" ht="12.75">
      <c r="G52" s="38"/>
      <c r="H52" s="38"/>
      <c r="I52" s="38"/>
      <c r="J52" s="38"/>
      <c r="K52" s="38"/>
    </row>
  </sheetData>
  <mergeCells count="3">
    <mergeCell ref="A3:E3"/>
    <mergeCell ref="A16:E16"/>
    <mergeCell ref="H7:M7"/>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5.xml><?xml version="1.0" encoding="utf-8"?>
<worksheet xmlns="http://schemas.openxmlformats.org/spreadsheetml/2006/main" xmlns:r="http://schemas.openxmlformats.org/officeDocument/2006/relationships">
  <sheetPr codeName="Hoja28">
    <tabColor indexed="45"/>
  </sheetPr>
  <dimension ref="A1:M52"/>
  <sheetViews>
    <sheetView showGridLines="0" view="pageBreakPreview" zoomScaleSheetLayoutView="100" workbookViewId="0" topLeftCell="A1">
      <selection activeCell="A1" sqref="A1:H1"/>
    </sheetView>
  </sheetViews>
  <sheetFormatPr defaultColWidth="11.421875" defaultRowHeight="12"/>
  <cols>
    <col min="1" max="1" width="49.421875" style="2" customWidth="1"/>
    <col min="2" max="4" width="12.7109375" style="2" customWidth="1"/>
    <col min="5" max="5" width="12.7109375" style="3" customWidth="1"/>
    <col min="6" max="6" width="0.2890625" style="4" customWidth="1"/>
    <col min="7" max="7" width="16.140625" style="4" bestFit="1" customWidth="1"/>
    <col min="8" max="8" width="16.140625" style="4" customWidth="1"/>
    <col min="9" max="11" width="13.00390625" style="4" bestFit="1" customWidth="1"/>
    <col min="12" max="13" width="11.421875" style="3" customWidth="1"/>
    <col min="14" max="16384" width="11.421875" style="2" customWidth="1"/>
  </cols>
  <sheetData>
    <row r="1" spans="1:13" ht="19.5" customHeight="1">
      <c r="A1" s="1" t="s">
        <v>14</v>
      </c>
      <c r="H1" s="75"/>
      <c r="I1" s="75"/>
      <c r="J1"/>
      <c r="K1"/>
      <c r="L1"/>
      <c r="M1"/>
    </row>
    <row r="2" spans="1:13" ht="19.5" customHeight="1">
      <c r="A2" s="1"/>
      <c r="H2" s="76"/>
      <c r="I2" s="77"/>
      <c r="J2"/>
      <c r="K2"/>
      <c r="L2"/>
      <c r="M2"/>
    </row>
    <row r="3" spans="1:13" ht="39.75" customHeight="1">
      <c r="A3" s="238" t="s">
        <v>25</v>
      </c>
      <c r="B3" s="238"/>
      <c r="C3" s="238"/>
      <c r="D3" s="238"/>
      <c r="E3" s="238"/>
      <c r="F3" s="32"/>
      <c r="G3" s="81"/>
      <c r="H3" s="81"/>
      <c r="I3" s="81"/>
      <c r="J3" s="82"/>
      <c r="K3" s="82"/>
      <c r="L3" s="82"/>
      <c r="M3" s="82"/>
    </row>
    <row r="4" spans="1:13" s="8" customFormat="1" ht="18" customHeight="1">
      <c r="A4" s="5" t="s">
        <v>20</v>
      </c>
      <c r="B4" s="6"/>
      <c r="C4" s="6"/>
      <c r="D4" s="6"/>
      <c r="E4" s="31"/>
      <c r="F4" s="7"/>
      <c r="G4" s="83"/>
      <c r="H4" s="83"/>
      <c r="I4" s="84"/>
      <c r="J4" s="82"/>
      <c r="K4" s="82"/>
      <c r="L4" s="82"/>
      <c r="M4" s="82"/>
    </row>
    <row r="5" spans="1:13" s="14" customFormat="1" ht="36" customHeight="1">
      <c r="A5" s="9"/>
      <c r="B5" s="10" t="s">
        <v>1</v>
      </c>
      <c r="C5" s="10" t="s">
        <v>2</v>
      </c>
      <c r="D5" s="10" t="s">
        <v>3</v>
      </c>
      <c r="E5" s="10" t="s">
        <v>4</v>
      </c>
      <c r="F5" s="13"/>
      <c r="G5" s="70"/>
      <c r="H5" s="80"/>
      <c r="I5" s="72"/>
      <c r="J5" s="72"/>
      <c r="K5" s="72"/>
      <c r="L5" s="78"/>
      <c r="M5" s="78"/>
    </row>
    <row r="6" spans="1:13" s="14" customFormat="1" ht="22.5" customHeight="1">
      <c r="A6" s="15" t="s">
        <v>15</v>
      </c>
      <c r="B6" s="16">
        <v>488970.64</v>
      </c>
      <c r="C6" s="16">
        <v>82636.66999999991</v>
      </c>
      <c r="D6" s="16">
        <v>54713.8999999999</v>
      </c>
      <c r="E6" s="16">
        <v>351620.07</v>
      </c>
      <c r="F6" s="35"/>
      <c r="G6" s="20"/>
      <c r="H6" s="71"/>
      <c r="I6" s="19"/>
      <c r="J6" s="19"/>
      <c r="K6" s="19"/>
      <c r="L6" s="85"/>
      <c r="M6" s="85"/>
    </row>
    <row r="7" spans="1:13" s="14" customFormat="1" ht="33.75" customHeight="1">
      <c r="A7" s="79" t="s">
        <v>26</v>
      </c>
      <c r="B7" s="63">
        <f>SUM(C7:E7)</f>
        <v>95377.47</v>
      </c>
      <c r="C7" s="63">
        <v>14048.46</v>
      </c>
      <c r="D7" s="63">
        <v>8262.17</v>
      </c>
      <c r="E7" s="63">
        <v>73066.84</v>
      </c>
      <c r="F7" s="63">
        <v>0</v>
      </c>
      <c r="G7" s="57"/>
      <c r="H7" s="19"/>
      <c r="I7" s="19"/>
      <c r="J7" s="19"/>
      <c r="K7" s="19"/>
      <c r="L7" s="85"/>
      <c r="M7" s="85"/>
    </row>
    <row r="8" spans="1:13" s="44" customFormat="1" ht="15" customHeight="1">
      <c r="A8" s="68" t="s">
        <v>27</v>
      </c>
      <c r="B8" s="18">
        <f>SUM(C8:E8)</f>
        <v>20392.09</v>
      </c>
      <c r="C8" s="18">
        <v>2615.69</v>
      </c>
      <c r="D8" s="18">
        <v>1784.96</v>
      </c>
      <c r="E8" s="18">
        <v>15991.44</v>
      </c>
      <c r="F8" s="18"/>
      <c r="G8" s="20"/>
      <c r="H8" s="19"/>
      <c r="I8" s="69"/>
      <c r="J8" s="69"/>
      <c r="K8" s="69"/>
      <c r="L8" s="86"/>
      <c r="M8" s="86"/>
    </row>
    <row r="9" spans="1:13" s="44" customFormat="1" ht="15" customHeight="1">
      <c r="A9" s="68" t="s">
        <v>28</v>
      </c>
      <c r="B9" s="18">
        <f aca="true" t="shared" si="0" ref="B9:B15">SUM(C9:E9)</f>
        <v>21992.559999999998</v>
      </c>
      <c r="C9" s="18">
        <v>2908.15</v>
      </c>
      <c r="D9" s="18">
        <v>2288.18</v>
      </c>
      <c r="E9" s="18">
        <v>16796.23</v>
      </c>
      <c r="F9" s="18"/>
      <c r="G9" s="57"/>
      <c r="H9" s="19"/>
      <c r="I9" s="19"/>
      <c r="J9" s="19"/>
      <c r="K9" s="19"/>
      <c r="L9" s="64"/>
      <c r="M9" s="64"/>
    </row>
    <row r="10" spans="1:13" s="44" customFormat="1" ht="15" customHeight="1">
      <c r="A10" s="68" t="s">
        <v>144</v>
      </c>
      <c r="B10" s="18">
        <f t="shared" si="0"/>
        <v>29701.32</v>
      </c>
      <c r="C10" s="18">
        <v>3860.33</v>
      </c>
      <c r="D10" s="18">
        <v>2981.11</v>
      </c>
      <c r="E10" s="18">
        <v>22859.88</v>
      </c>
      <c r="F10" s="18"/>
      <c r="G10" s="20"/>
      <c r="H10" s="19"/>
      <c r="I10" s="19"/>
      <c r="J10" s="19"/>
      <c r="K10" s="19"/>
      <c r="L10" s="64"/>
      <c r="M10" s="64"/>
    </row>
    <row r="11" spans="1:13" s="44" customFormat="1" ht="15" customHeight="1">
      <c r="A11" s="68" t="s">
        <v>29</v>
      </c>
      <c r="B11" s="18">
        <f t="shared" si="0"/>
        <v>1679.74</v>
      </c>
      <c r="C11" s="18">
        <v>281.76</v>
      </c>
      <c r="D11" s="18">
        <v>149.03</v>
      </c>
      <c r="E11" s="18">
        <v>1248.95</v>
      </c>
      <c r="F11" s="18"/>
      <c r="G11" s="20"/>
      <c r="H11" s="19"/>
      <c r="I11" s="19"/>
      <c r="J11" s="19"/>
      <c r="K11" s="19"/>
      <c r="L11" s="64"/>
      <c r="M11" s="64"/>
    </row>
    <row r="12" spans="1:13" s="44" customFormat="1" ht="15" customHeight="1">
      <c r="A12" s="68" t="s">
        <v>30</v>
      </c>
      <c r="B12" s="18">
        <f t="shared" si="0"/>
        <v>38821.32</v>
      </c>
      <c r="C12" s="18">
        <v>4760.79</v>
      </c>
      <c r="D12" s="18">
        <v>2416.88</v>
      </c>
      <c r="E12" s="18">
        <v>31643.65</v>
      </c>
      <c r="F12" s="18"/>
      <c r="G12" s="57"/>
      <c r="H12" s="19"/>
      <c r="I12" s="19"/>
      <c r="J12" s="19"/>
      <c r="K12" s="19"/>
      <c r="L12" s="64"/>
      <c r="M12" s="64"/>
    </row>
    <row r="13" spans="1:13" s="44" customFormat="1" ht="15" customHeight="1">
      <c r="A13" s="68" t="s">
        <v>31</v>
      </c>
      <c r="B13" s="18">
        <f t="shared" si="0"/>
        <v>14131.68</v>
      </c>
      <c r="C13" s="18">
        <v>1736.82</v>
      </c>
      <c r="D13" s="18">
        <v>950.74</v>
      </c>
      <c r="E13" s="18">
        <v>11444.12</v>
      </c>
      <c r="F13" s="18"/>
      <c r="G13" s="20"/>
      <c r="H13" s="19"/>
      <c r="I13" s="19"/>
      <c r="J13" s="19"/>
      <c r="K13" s="19"/>
      <c r="L13" s="64"/>
      <c r="M13" s="64"/>
    </row>
    <row r="14" spans="1:13" s="44" customFormat="1" ht="15" customHeight="1">
      <c r="A14" s="68" t="s">
        <v>32</v>
      </c>
      <c r="B14" s="18">
        <f t="shared" si="0"/>
        <v>16446.42</v>
      </c>
      <c r="C14" s="18">
        <v>1425.53</v>
      </c>
      <c r="D14" s="18">
        <v>838.24</v>
      </c>
      <c r="E14" s="18">
        <v>14182.65</v>
      </c>
      <c r="F14" s="37"/>
      <c r="G14" s="57"/>
      <c r="H14" s="19"/>
      <c r="I14" s="19"/>
      <c r="J14" s="19"/>
      <c r="K14" s="19"/>
      <c r="L14" s="66"/>
      <c r="M14" s="66"/>
    </row>
    <row r="15" spans="1:13" s="67" customFormat="1" ht="15" customHeight="1">
      <c r="A15" s="68" t="s">
        <v>33</v>
      </c>
      <c r="B15" s="18">
        <f t="shared" si="0"/>
        <v>8590.25</v>
      </c>
      <c r="C15" s="18">
        <v>1271.38</v>
      </c>
      <c r="D15" s="18">
        <v>1823.35</v>
      </c>
      <c r="E15" s="18">
        <v>5495.52</v>
      </c>
      <c r="F15" s="37"/>
      <c r="G15" s="59"/>
      <c r="H15" s="64"/>
      <c r="I15" s="66"/>
      <c r="J15" s="66"/>
      <c r="K15" s="66"/>
      <c r="L15" s="66"/>
      <c r="M15" s="66"/>
    </row>
    <row r="16" spans="1:13" ht="22.5" customHeight="1">
      <c r="A16" s="239" t="s">
        <v>5</v>
      </c>
      <c r="B16" s="239"/>
      <c r="C16" s="239"/>
      <c r="D16" s="239"/>
      <c r="E16" s="239"/>
      <c r="F16" s="26"/>
      <c r="L16"/>
      <c r="M16"/>
    </row>
    <row r="17" spans="1:4" ht="15" customHeight="1">
      <c r="A17" s="27" t="s">
        <v>0</v>
      </c>
      <c r="B17" s="28"/>
      <c r="C17" s="18"/>
      <c r="D17" s="28"/>
    </row>
    <row r="18" spans="1:13" s="41" customFormat="1" ht="30" customHeight="1">
      <c r="A18" s="40"/>
      <c r="C18" s="42"/>
      <c r="D18" s="43"/>
      <c r="E18" s="4"/>
      <c r="F18" s="4"/>
      <c r="L18" s="4"/>
      <c r="M18" s="4"/>
    </row>
    <row r="19" spans="1:9" ht="39" customHeight="1">
      <c r="A19" s="12"/>
      <c r="B19" s="13"/>
      <c r="C19" s="13"/>
      <c r="D19" s="13"/>
      <c r="G19" s="175"/>
      <c r="H19" s="178"/>
      <c r="I19" s="178"/>
    </row>
    <row r="20" spans="1:9" ht="15" customHeight="1">
      <c r="A20" s="17"/>
      <c r="B20" s="18"/>
      <c r="C20" s="19"/>
      <c r="D20" s="19"/>
      <c r="G20" s="175" t="s">
        <v>30</v>
      </c>
      <c r="H20" s="178">
        <v>0.0793939693393452</v>
      </c>
      <c r="I20" s="178"/>
    </row>
    <row r="21" spans="1:9" ht="15" customHeight="1">
      <c r="A21" s="20"/>
      <c r="B21" s="18"/>
      <c r="C21" s="19"/>
      <c r="D21" s="19"/>
      <c r="G21" s="175" t="s">
        <v>144</v>
      </c>
      <c r="H21" s="178">
        <v>0.060742542742443596</v>
      </c>
      <c r="I21" s="178"/>
    </row>
    <row r="22" spans="1:9" ht="15" customHeight="1">
      <c r="A22" s="21"/>
      <c r="B22" s="18"/>
      <c r="C22" s="19"/>
      <c r="D22" s="19"/>
      <c r="G22" s="175" t="s">
        <v>28</v>
      </c>
      <c r="H22" s="178">
        <v>0.04497726080240727</v>
      </c>
      <c r="I22" s="178"/>
    </row>
    <row r="23" spans="1:9" ht="15" customHeight="1">
      <c r="A23" s="21"/>
      <c r="B23" s="18"/>
      <c r="C23" s="22"/>
      <c r="D23" s="22"/>
      <c r="G23" s="175" t="s">
        <v>27</v>
      </c>
      <c r="H23" s="178">
        <v>0.041704119494781935</v>
      </c>
      <c r="I23" s="178"/>
    </row>
    <row r="24" spans="1:9" ht="15" customHeight="1">
      <c r="A24" s="20"/>
      <c r="B24" s="18"/>
      <c r="C24" s="22"/>
      <c r="D24" s="22"/>
      <c r="G24" s="175" t="s">
        <v>32</v>
      </c>
      <c r="H24" s="178">
        <v>0.033634780198663866</v>
      </c>
      <c r="I24" s="178"/>
    </row>
    <row r="25" spans="1:9" ht="15.75" customHeight="1">
      <c r="A25" s="21"/>
      <c r="B25" s="18"/>
      <c r="C25" s="22"/>
      <c r="D25" s="22"/>
      <c r="G25" s="175" t="s">
        <v>31</v>
      </c>
      <c r="H25" s="178">
        <v>0.028900876338914746</v>
      </c>
      <c r="I25" s="178"/>
    </row>
    <row r="26" spans="1:11" ht="15" customHeight="1">
      <c r="A26" s="21"/>
      <c r="B26" s="18"/>
      <c r="C26" s="22"/>
      <c r="D26" s="22"/>
      <c r="G26" s="175" t="s">
        <v>33</v>
      </c>
      <c r="H26" s="178">
        <v>0.017568028215354605</v>
      </c>
      <c r="I26" s="178"/>
      <c r="J26" s="38"/>
      <c r="K26" s="38"/>
    </row>
    <row r="27" spans="1:11" ht="15" customHeight="1">
      <c r="A27" s="21"/>
      <c r="B27" s="18"/>
      <c r="C27" s="22"/>
      <c r="D27" s="22"/>
      <c r="G27" s="175" t="s">
        <v>29</v>
      </c>
      <c r="H27" s="178">
        <v>0.003435257380688542</v>
      </c>
      <c r="I27" s="178"/>
      <c r="J27" s="38"/>
      <c r="K27" s="38"/>
    </row>
    <row r="28" spans="1:11" ht="15" customHeight="1">
      <c r="A28" s="20"/>
      <c r="B28" s="18"/>
      <c r="C28" s="22"/>
      <c r="D28" s="22"/>
      <c r="G28" s="178"/>
      <c r="H28" s="179"/>
      <c r="I28" s="178"/>
      <c r="J28" s="38"/>
      <c r="K28" s="38"/>
    </row>
    <row r="29" spans="1:11" ht="15" customHeight="1">
      <c r="A29" s="21"/>
      <c r="B29" s="18"/>
      <c r="C29" s="22"/>
      <c r="D29" s="22"/>
      <c r="G29" s="178"/>
      <c r="H29" s="179"/>
      <c r="I29" s="178"/>
      <c r="J29" s="38"/>
      <c r="K29" s="38"/>
    </row>
    <row r="30" spans="1:11" ht="15" customHeight="1">
      <c r="A30" s="21"/>
      <c r="B30" s="18"/>
      <c r="C30" s="22"/>
      <c r="D30" s="22"/>
      <c r="G30" s="178"/>
      <c r="H30" s="178"/>
      <c r="I30" s="178"/>
      <c r="J30" s="38"/>
      <c r="K30" s="38"/>
    </row>
    <row r="31" spans="1:11" ht="15" customHeight="1">
      <c r="A31" s="21"/>
      <c r="B31" s="18"/>
      <c r="C31" s="22"/>
      <c r="D31" s="22"/>
      <c r="G31" s="178"/>
      <c r="H31" s="178"/>
      <c r="I31" s="178"/>
      <c r="J31" s="38"/>
      <c r="K31" s="38"/>
    </row>
    <row r="32" spans="1:11" ht="15" customHeight="1">
      <c r="A32" s="29"/>
      <c r="B32" s="29"/>
      <c r="C32" s="29"/>
      <c r="D32" s="29"/>
      <c r="G32" s="178"/>
      <c r="H32" s="178"/>
      <c r="I32" s="178"/>
      <c r="J32" s="38"/>
      <c r="K32" s="38"/>
    </row>
    <row r="33" spans="1:11" ht="15" customHeight="1">
      <c r="A33" s="29"/>
      <c r="B33" s="29"/>
      <c r="C33" s="29"/>
      <c r="D33" s="29"/>
      <c r="G33" s="178"/>
      <c r="H33" s="178"/>
      <c r="I33" s="178"/>
      <c r="J33" s="38"/>
      <c r="K33" s="38"/>
    </row>
    <row r="34" spans="1:11" ht="15" customHeight="1">
      <c r="A34" s="29"/>
      <c r="B34" s="29"/>
      <c r="C34" s="29"/>
      <c r="D34" s="29"/>
      <c r="G34" s="38"/>
      <c r="H34" s="38"/>
      <c r="I34" s="38"/>
      <c r="J34" s="38"/>
      <c r="K34" s="38"/>
    </row>
    <row r="35" spans="1:11" ht="15" customHeight="1">
      <c r="A35" s="29"/>
      <c r="B35" s="29"/>
      <c r="C35" s="29"/>
      <c r="D35" s="29"/>
      <c r="G35" s="38"/>
      <c r="H35" s="38"/>
      <c r="I35" s="38"/>
      <c r="J35" s="38"/>
      <c r="K35" s="38"/>
    </row>
    <row r="36" spans="1:11" ht="12.75">
      <c r="A36" s="30"/>
      <c r="B36" s="30"/>
      <c r="C36" s="30"/>
      <c r="D36" s="30"/>
      <c r="G36" s="38"/>
      <c r="H36" s="38"/>
      <c r="I36" s="38"/>
      <c r="J36" s="38"/>
      <c r="K36" s="38"/>
    </row>
    <row r="37" spans="1:11" ht="12.75">
      <c r="A37" s="30"/>
      <c r="B37" s="30"/>
      <c r="C37" s="30"/>
      <c r="D37" s="30"/>
      <c r="G37" s="38"/>
      <c r="H37" s="38"/>
      <c r="I37" s="38"/>
      <c r="J37" s="38"/>
      <c r="K37" s="38"/>
    </row>
    <row r="38" spans="1:11" ht="12.75">
      <c r="A38" s="30"/>
      <c r="B38" s="30"/>
      <c r="C38" s="30"/>
      <c r="D38" s="30"/>
      <c r="G38" s="38"/>
      <c r="H38" s="38"/>
      <c r="I38" s="38"/>
      <c r="J38" s="38"/>
      <c r="K38" s="38"/>
    </row>
    <row r="39" spans="1:11" ht="12.75">
      <c r="A39" s="30"/>
      <c r="B39" s="30"/>
      <c r="C39" s="30"/>
      <c r="D39" s="30"/>
      <c r="G39" s="38"/>
      <c r="H39" s="38"/>
      <c r="I39" s="38"/>
      <c r="J39" s="38"/>
      <c r="K39" s="38"/>
    </row>
    <row r="40" spans="1:11" ht="12.75">
      <c r="A40" s="30"/>
      <c r="B40" s="30"/>
      <c r="C40" s="30"/>
      <c r="D40" s="30"/>
      <c r="G40" s="38"/>
      <c r="H40" s="38"/>
      <c r="I40" s="38"/>
      <c r="J40" s="38"/>
      <c r="K40" s="38"/>
    </row>
    <row r="41" spans="1:11" ht="12.75">
      <c r="A41" s="30"/>
      <c r="B41" s="30"/>
      <c r="C41" s="30"/>
      <c r="D41" s="30"/>
      <c r="G41" s="38"/>
      <c r="H41" s="38"/>
      <c r="I41" s="38"/>
      <c r="J41" s="38"/>
      <c r="K41" s="38"/>
    </row>
    <row r="42" spans="1:11" ht="12.75">
      <c r="A42" s="30"/>
      <c r="B42" s="30"/>
      <c r="C42" s="30"/>
      <c r="D42" s="30"/>
      <c r="G42" s="38"/>
      <c r="H42" s="38"/>
      <c r="I42" s="38"/>
      <c r="J42" s="38"/>
      <c r="K42" s="38"/>
    </row>
    <row r="43" spans="1:11" ht="12.75">
      <c r="A43" s="30"/>
      <c r="B43" s="30"/>
      <c r="C43" s="30"/>
      <c r="D43" s="30"/>
      <c r="G43" s="38"/>
      <c r="H43" s="38"/>
      <c r="I43" s="38"/>
      <c r="J43" s="38"/>
      <c r="K43" s="38"/>
    </row>
    <row r="44" spans="1:11" ht="12.75">
      <c r="A44" s="30"/>
      <c r="B44" s="30"/>
      <c r="C44" s="30"/>
      <c r="D44" s="30"/>
      <c r="G44" s="38"/>
      <c r="H44" s="38"/>
      <c r="I44" s="38"/>
      <c r="J44" s="38"/>
      <c r="K44" s="38"/>
    </row>
    <row r="45" spans="1:11" ht="12.75">
      <c r="A45" s="30"/>
      <c r="B45" s="30"/>
      <c r="C45" s="30"/>
      <c r="D45" s="30"/>
      <c r="G45" s="38"/>
      <c r="H45" s="38"/>
      <c r="I45" s="38"/>
      <c r="J45" s="38"/>
      <c r="K45" s="38"/>
    </row>
    <row r="46" spans="1:11" ht="12.75">
      <c r="A46" s="30"/>
      <c r="B46" s="30"/>
      <c r="C46" s="30"/>
      <c r="D46" s="30"/>
      <c r="G46" s="38"/>
      <c r="H46" s="38"/>
      <c r="I46" s="38"/>
      <c r="J46" s="38"/>
      <c r="K46" s="38"/>
    </row>
    <row r="47" spans="7:11" ht="12.75">
      <c r="G47" s="38"/>
      <c r="H47" s="38"/>
      <c r="I47" s="38"/>
      <c r="J47" s="38"/>
      <c r="K47" s="38"/>
    </row>
    <row r="48" spans="7:11" ht="12.75">
      <c r="G48" s="38"/>
      <c r="H48" s="38"/>
      <c r="I48" s="38"/>
      <c r="J48" s="38"/>
      <c r="K48" s="38"/>
    </row>
    <row r="49" spans="7:11" ht="12.75">
      <c r="G49" s="38"/>
      <c r="H49" s="38"/>
      <c r="I49" s="38"/>
      <c r="J49" s="38"/>
      <c r="K49" s="38"/>
    </row>
    <row r="50" spans="7:11" ht="12.75">
      <c r="G50" s="38"/>
      <c r="H50" s="38"/>
      <c r="I50" s="38"/>
      <c r="J50" s="38"/>
      <c r="K50" s="38"/>
    </row>
    <row r="51" spans="7:11" ht="12.75">
      <c r="G51" s="38"/>
      <c r="H51" s="38"/>
      <c r="I51" s="38"/>
      <c r="J51" s="38"/>
      <c r="K51" s="38"/>
    </row>
    <row r="52" spans="7:11" ht="12.75">
      <c r="G52" s="38"/>
      <c r="H52" s="38"/>
      <c r="I52" s="38"/>
      <c r="J52" s="38"/>
      <c r="K52" s="38"/>
    </row>
  </sheetData>
  <mergeCells count="2">
    <mergeCell ref="A3:E3"/>
    <mergeCell ref="A16:E16"/>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6.xml><?xml version="1.0" encoding="utf-8"?>
<worksheet xmlns="http://schemas.openxmlformats.org/spreadsheetml/2006/main" xmlns:r="http://schemas.openxmlformats.org/officeDocument/2006/relationships">
  <sheetPr codeName="Hoja29">
    <tabColor indexed="24"/>
  </sheetPr>
  <dimension ref="A1:W54"/>
  <sheetViews>
    <sheetView showGridLines="0" view="pageBreakPreview" zoomScaleSheetLayoutView="100" workbookViewId="0" topLeftCell="A1">
      <selection activeCell="A1" sqref="A1:H1"/>
    </sheetView>
  </sheetViews>
  <sheetFormatPr defaultColWidth="11.421875" defaultRowHeight="12"/>
  <cols>
    <col min="1" max="1" width="43.57421875" style="2" customWidth="1"/>
    <col min="2" max="4" width="12.7109375" style="2" customWidth="1"/>
    <col min="5" max="5" width="12.7109375" style="3" customWidth="1"/>
    <col min="6" max="6" width="0.2890625" style="4" customWidth="1"/>
    <col min="7" max="7" width="16.140625" style="88" bestFit="1" customWidth="1"/>
    <col min="8" max="8" width="16.140625" style="88" customWidth="1"/>
    <col min="9" max="11" width="13.00390625" style="88" bestFit="1" customWidth="1"/>
    <col min="12" max="12" width="11.421875" style="73" customWidth="1"/>
    <col min="13" max="13" width="11.421875" style="3" customWidth="1"/>
    <col min="14" max="23" width="11.421875" style="30" customWidth="1"/>
    <col min="24" max="16384" width="11.421875" style="2" customWidth="1"/>
  </cols>
  <sheetData>
    <row r="1" spans="1:13" ht="19.5" customHeight="1">
      <c r="A1" s="1" t="s">
        <v>14</v>
      </c>
      <c r="G1" s="90"/>
      <c r="H1" s="90"/>
      <c r="I1" s="90"/>
      <c r="J1" s="90"/>
      <c r="K1" s="91"/>
      <c r="L1" s="91"/>
      <c r="M1" s="82"/>
    </row>
    <row r="2" spans="1:13" ht="19.5" customHeight="1">
      <c r="A2" s="1"/>
      <c r="G2" s="92"/>
      <c r="H2" s="93"/>
      <c r="I2" s="93"/>
      <c r="J2" s="93"/>
      <c r="K2" s="91"/>
      <c r="L2" s="91"/>
      <c r="M2" s="82"/>
    </row>
    <row r="3" spans="1:13" ht="39.75" customHeight="1">
      <c r="A3" s="238" t="s">
        <v>40</v>
      </c>
      <c r="B3" s="238"/>
      <c r="C3" s="238"/>
      <c r="D3" s="238"/>
      <c r="E3" s="238"/>
      <c r="F3" s="32"/>
      <c r="G3" s="92"/>
      <c r="H3" s="93"/>
      <c r="I3" s="93"/>
      <c r="J3" s="93"/>
      <c r="K3" s="91"/>
      <c r="L3" s="91"/>
      <c r="M3" s="82"/>
    </row>
    <row r="4" spans="1:23" s="8" customFormat="1" ht="18" customHeight="1">
      <c r="A4" s="5" t="s">
        <v>20</v>
      </c>
      <c r="B4" s="6"/>
      <c r="C4" s="6"/>
      <c r="D4" s="6"/>
      <c r="E4" s="31"/>
      <c r="F4" s="7"/>
      <c r="G4" s="90"/>
      <c r="H4" s="90"/>
      <c r="I4" s="90"/>
      <c r="J4" s="90"/>
      <c r="K4" s="91"/>
      <c r="L4" s="91"/>
      <c r="M4" s="82"/>
      <c r="N4" s="94"/>
      <c r="O4" s="94"/>
      <c r="P4" s="94"/>
      <c r="Q4" s="94"/>
      <c r="R4" s="94"/>
      <c r="S4" s="94"/>
      <c r="T4" s="94"/>
      <c r="U4" s="94"/>
      <c r="V4" s="94"/>
      <c r="W4" s="94"/>
    </row>
    <row r="5" spans="1:23" s="14" customFormat="1" ht="36" customHeight="1">
      <c r="A5" s="9"/>
      <c r="B5" s="10" t="s">
        <v>1</v>
      </c>
      <c r="C5" s="10" t="s">
        <v>2</v>
      </c>
      <c r="D5" s="10" t="s">
        <v>3</v>
      </c>
      <c r="E5" s="10" t="s">
        <v>4</v>
      </c>
      <c r="F5" s="13"/>
      <c r="G5" s="92"/>
      <c r="H5" s="93"/>
      <c r="I5" s="93"/>
      <c r="J5" s="93"/>
      <c r="K5" s="90"/>
      <c r="L5" s="95"/>
      <c r="M5" s="78"/>
      <c r="N5" s="96"/>
      <c r="O5" s="96"/>
      <c r="P5" s="96"/>
      <c r="Q5" s="96"/>
      <c r="R5" s="96"/>
      <c r="S5" s="96"/>
      <c r="T5" s="96"/>
      <c r="U5" s="96"/>
      <c r="V5" s="96"/>
      <c r="W5" s="96"/>
    </row>
    <row r="6" spans="1:23" s="14" customFormat="1" ht="22.5" customHeight="1">
      <c r="A6" s="15" t="s">
        <v>15</v>
      </c>
      <c r="B6" s="16">
        <v>488970.64</v>
      </c>
      <c r="C6" s="16">
        <v>82636.66999999991</v>
      </c>
      <c r="D6" s="16">
        <v>54713.8999999999</v>
      </c>
      <c r="E6" s="16">
        <v>351620.07</v>
      </c>
      <c r="F6" s="35"/>
      <c r="G6" s="92"/>
      <c r="H6" s="93"/>
      <c r="I6" s="90"/>
      <c r="J6" s="90"/>
      <c r="K6" s="93"/>
      <c r="L6" s="91"/>
      <c r="M6" s="85"/>
      <c r="N6" s="96"/>
      <c r="O6" s="96"/>
      <c r="P6" s="96"/>
      <c r="Q6" s="96"/>
      <c r="R6" s="96"/>
      <c r="S6" s="96"/>
      <c r="T6" s="96"/>
      <c r="U6" s="96"/>
      <c r="V6" s="96"/>
      <c r="W6" s="96"/>
    </row>
    <row r="7" spans="1:23" s="14" customFormat="1" ht="22.5" customHeight="1">
      <c r="A7" s="62" t="s">
        <v>48</v>
      </c>
      <c r="B7" s="63">
        <v>392283.45</v>
      </c>
      <c r="C7" s="63">
        <v>68560.8999999999</v>
      </c>
      <c r="D7" s="63">
        <v>46398.1199999999</v>
      </c>
      <c r="E7" s="63">
        <v>277324.43</v>
      </c>
      <c r="F7" s="36"/>
      <c r="G7" s="92"/>
      <c r="H7" s="93"/>
      <c r="I7" s="92"/>
      <c r="J7" s="93"/>
      <c r="K7" s="93"/>
      <c r="L7" s="91"/>
      <c r="M7" s="85"/>
      <c r="N7" s="96"/>
      <c r="O7" s="96"/>
      <c r="P7" s="96"/>
      <c r="Q7" s="96"/>
      <c r="R7" s="96"/>
      <c r="S7" s="96"/>
      <c r="T7" s="96"/>
      <c r="U7" s="96"/>
      <c r="V7" s="96"/>
      <c r="W7" s="96"/>
    </row>
    <row r="8" spans="1:23" s="14" customFormat="1" ht="15" customHeight="1">
      <c r="A8" s="68" t="s">
        <v>41</v>
      </c>
      <c r="B8" s="18">
        <v>11994.36</v>
      </c>
      <c r="C8" s="18">
        <v>1914.27</v>
      </c>
      <c r="D8" s="18">
        <v>1386.56</v>
      </c>
      <c r="E8" s="18">
        <v>8693.53</v>
      </c>
      <c r="F8" s="36"/>
      <c r="G8" s="92"/>
      <c r="H8" s="93"/>
      <c r="I8" s="92"/>
      <c r="J8" s="93"/>
      <c r="K8" s="93"/>
      <c r="L8" s="91"/>
      <c r="M8" s="85"/>
      <c r="N8" s="96"/>
      <c r="O8" s="96"/>
      <c r="P8" s="96"/>
      <c r="Q8" s="96"/>
      <c r="R8" s="96"/>
      <c r="S8" s="96"/>
      <c r="T8" s="96"/>
      <c r="U8" s="96"/>
      <c r="V8" s="96"/>
      <c r="W8" s="96"/>
    </row>
    <row r="9" spans="1:23" s="14" customFormat="1" ht="15" customHeight="1">
      <c r="A9" s="68" t="s">
        <v>42</v>
      </c>
      <c r="B9" s="18">
        <v>77019.79</v>
      </c>
      <c r="C9" s="18">
        <v>11424.42</v>
      </c>
      <c r="D9" s="18">
        <v>6031.29</v>
      </c>
      <c r="E9" s="18">
        <v>59564.08</v>
      </c>
      <c r="F9" s="36"/>
      <c r="G9" s="92"/>
      <c r="H9" s="93"/>
      <c r="I9" s="92"/>
      <c r="J9" s="93"/>
      <c r="K9" s="93"/>
      <c r="L9" s="91"/>
      <c r="M9" s="85"/>
      <c r="N9" s="96"/>
      <c r="O9" s="96"/>
      <c r="P9" s="96"/>
      <c r="Q9" s="96"/>
      <c r="R9" s="96"/>
      <c r="S9" s="96"/>
      <c r="T9" s="96"/>
      <c r="U9" s="96"/>
      <c r="V9" s="96"/>
      <c r="W9" s="96"/>
    </row>
    <row r="10" spans="1:23" s="14" customFormat="1" ht="15" customHeight="1">
      <c r="A10" s="68" t="s">
        <v>43</v>
      </c>
      <c r="B10" s="18">
        <v>189244.36</v>
      </c>
      <c r="C10" s="18">
        <v>32972.81</v>
      </c>
      <c r="D10" s="18">
        <v>20832.16</v>
      </c>
      <c r="E10" s="18">
        <v>135439.39</v>
      </c>
      <c r="F10" s="36"/>
      <c r="G10" s="92"/>
      <c r="H10" s="90"/>
      <c r="I10" s="90"/>
      <c r="J10" s="90"/>
      <c r="K10" s="90"/>
      <c r="L10" s="91"/>
      <c r="M10" s="85"/>
      <c r="N10" s="96"/>
      <c r="O10" s="96"/>
      <c r="P10" s="96"/>
      <c r="Q10" s="96"/>
      <c r="R10" s="96"/>
      <c r="S10" s="96"/>
      <c r="T10" s="96"/>
      <c r="U10" s="96"/>
      <c r="V10" s="96"/>
      <c r="W10" s="96"/>
    </row>
    <row r="11" spans="1:23" s="14" customFormat="1" ht="15" customHeight="1">
      <c r="A11" s="68" t="s">
        <v>44</v>
      </c>
      <c r="B11" s="18">
        <v>91761.7</v>
      </c>
      <c r="C11" s="18">
        <v>18055.89</v>
      </c>
      <c r="D11" s="18">
        <v>13883.8</v>
      </c>
      <c r="E11" s="18">
        <v>59822.01</v>
      </c>
      <c r="F11" s="36"/>
      <c r="G11" s="92"/>
      <c r="H11" s="92"/>
      <c r="I11" s="93"/>
      <c r="J11" s="93"/>
      <c r="K11" s="93"/>
      <c r="L11" s="91"/>
      <c r="M11" s="85"/>
      <c r="N11" s="96"/>
      <c r="O11" s="96"/>
      <c r="P11" s="96"/>
      <c r="Q11" s="96"/>
      <c r="R11" s="96"/>
      <c r="S11" s="96"/>
      <c r="T11" s="96"/>
      <c r="U11" s="96"/>
      <c r="V11" s="96"/>
      <c r="W11" s="96"/>
    </row>
    <row r="12" spans="1:23" s="14" customFormat="1" ht="15" customHeight="1">
      <c r="A12" s="68" t="s">
        <v>45</v>
      </c>
      <c r="B12" s="18">
        <v>20687.3</v>
      </c>
      <c r="C12" s="18">
        <v>4193.51</v>
      </c>
      <c r="D12" s="18">
        <v>4202.82</v>
      </c>
      <c r="E12" s="18">
        <v>12290.97</v>
      </c>
      <c r="F12" s="18">
        <f>SUM(K9:K13)</f>
        <v>0</v>
      </c>
      <c r="G12" s="92"/>
      <c r="H12" s="92"/>
      <c r="I12" s="93"/>
      <c r="J12" s="93"/>
      <c r="K12" s="93"/>
      <c r="L12" s="91"/>
      <c r="M12" s="85"/>
      <c r="N12" s="96"/>
      <c r="O12" s="96"/>
      <c r="P12" s="96"/>
      <c r="Q12" s="96"/>
      <c r="R12" s="96"/>
      <c r="S12" s="96"/>
      <c r="T12" s="96"/>
      <c r="U12" s="96"/>
      <c r="V12" s="96"/>
      <c r="W12" s="96"/>
    </row>
    <row r="13" spans="1:23" s="14" customFormat="1" ht="15" customHeight="1">
      <c r="A13" s="68" t="s">
        <v>46</v>
      </c>
      <c r="B13" s="18">
        <v>1575.94</v>
      </c>
      <c r="C13" s="18">
        <v>0</v>
      </c>
      <c r="D13" s="18">
        <v>61.49</v>
      </c>
      <c r="E13" s="18">
        <v>1514.45</v>
      </c>
      <c r="F13" s="36"/>
      <c r="G13" s="92"/>
      <c r="H13" s="92"/>
      <c r="I13" s="93"/>
      <c r="J13" s="93"/>
      <c r="K13" s="93"/>
      <c r="L13" s="91"/>
      <c r="M13" s="85"/>
      <c r="N13" s="96"/>
      <c r="O13" s="96"/>
      <c r="P13" s="96"/>
      <c r="Q13" s="96"/>
      <c r="R13" s="96"/>
      <c r="S13" s="96"/>
      <c r="T13" s="96"/>
      <c r="U13" s="96"/>
      <c r="V13" s="96"/>
      <c r="W13" s="96"/>
    </row>
    <row r="14" spans="1:23" s="14" customFormat="1" ht="22.5" customHeight="1">
      <c r="A14" s="62" t="s">
        <v>49</v>
      </c>
      <c r="B14" s="63">
        <v>96687.19</v>
      </c>
      <c r="C14" s="63">
        <v>14075.77</v>
      </c>
      <c r="D14" s="63">
        <v>8315.78</v>
      </c>
      <c r="E14" s="63">
        <v>74295.64</v>
      </c>
      <c r="F14" s="36"/>
      <c r="G14" s="92"/>
      <c r="H14" s="92"/>
      <c r="I14" s="93"/>
      <c r="J14" s="93"/>
      <c r="K14" s="93"/>
      <c r="L14" s="91"/>
      <c r="M14" s="85"/>
      <c r="N14" s="96"/>
      <c r="O14" s="96"/>
      <c r="P14" s="96"/>
      <c r="Q14" s="96"/>
      <c r="R14" s="96"/>
      <c r="S14" s="96"/>
      <c r="T14" s="96"/>
      <c r="U14" s="96"/>
      <c r="V14" s="96"/>
      <c r="W14" s="96"/>
    </row>
    <row r="15" spans="1:23" s="14" customFormat="1" ht="15" customHeight="1">
      <c r="A15" s="68" t="s">
        <v>41</v>
      </c>
      <c r="B15" s="18">
        <v>1672.8</v>
      </c>
      <c r="C15" s="18">
        <v>218.6</v>
      </c>
      <c r="D15" s="18">
        <v>75.55</v>
      </c>
      <c r="E15" s="18">
        <v>1378.65</v>
      </c>
      <c r="F15" s="36"/>
      <c r="G15" s="58"/>
      <c r="H15" s="92"/>
      <c r="I15" s="93"/>
      <c r="J15" s="93"/>
      <c r="K15" s="93"/>
      <c r="L15" s="91"/>
      <c r="M15" s="85"/>
      <c r="N15" s="96"/>
      <c r="O15" s="96"/>
      <c r="P15" s="96"/>
      <c r="Q15" s="96"/>
      <c r="R15" s="96"/>
      <c r="S15" s="96"/>
      <c r="T15" s="96"/>
      <c r="U15" s="96"/>
      <c r="V15" s="96"/>
      <c r="W15" s="96"/>
    </row>
    <row r="16" spans="1:23" s="14" customFormat="1" ht="15" customHeight="1">
      <c r="A16" s="68" t="s">
        <v>42</v>
      </c>
      <c r="B16" s="18">
        <v>21320.76</v>
      </c>
      <c r="C16" s="18">
        <v>1919.73</v>
      </c>
      <c r="D16" s="18">
        <v>1293.91</v>
      </c>
      <c r="E16" s="18">
        <v>18107.12</v>
      </c>
      <c r="F16" s="36"/>
      <c r="G16" s="58"/>
      <c r="H16" s="92"/>
      <c r="I16" s="93"/>
      <c r="J16" s="93"/>
      <c r="K16" s="93"/>
      <c r="L16" s="91"/>
      <c r="M16" s="85"/>
      <c r="N16" s="96"/>
      <c r="O16" s="96"/>
      <c r="P16" s="96"/>
      <c r="Q16" s="96"/>
      <c r="R16" s="96"/>
      <c r="S16" s="96"/>
      <c r="T16" s="96"/>
      <c r="U16" s="96"/>
      <c r="V16" s="96"/>
      <c r="W16" s="96"/>
    </row>
    <row r="17" spans="1:23" s="14" customFormat="1" ht="15" customHeight="1">
      <c r="A17" s="68" t="s">
        <v>43</v>
      </c>
      <c r="B17" s="18">
        <v>50452.94</v>
      </c>
      <c r="C17" s="18">
        <v>6576.84</v>
      </c>
      <c r="D17" s="18">
        <v>3563.75</v>
      </c>
      <c r="E17" s="18">
        <v>40312.35</v>
      </c>
      <c r="F17" s="36"/>
      <c r="G17" s="58"/>
      <c r="H17" s="92"/>
      <c r="I17" s="93"/>
      <c r="J17" s="93"/>
      <c r="K17" s="97"/>
      <c r="L17" s="91"/>
      <c r="M17" s="85"/>
      <c r="N17" s="96"/>
      <c r="O17" s="96"/>
      <c r="P17" s="96"/>
      <c r="Q17" s="96"/>
      <c r="R17" s="96"/>
      <c r="S17" s="96"/>
      <c r="T17" s="96"/>
      <c r="U17" s="96"/>
      <c r="V17" s="96"/>
      <c r="W17" s="96"/>
    </row>
    <row r="18" spans="1:23" s="14" customFormat="1" ht="15" customHeight="1">
      <c r="A18" s="68" t="s">
        <v>44</v>
      </c>
      <c r="B18" s="18">
        <v>15457.38</v>
      </c>
      <c r="C18" s="18">
        <v>3553.17</v>
      </c>
      <c r="D18" s="18">
        <v>2373.5</v>
      </c>
      <c r="E18" s="18">
        <v>9530.71</v>
      </c>
      <c r="F18" s="36"/>
      <c r="G18" s="58"/>
      <c r="H18" s="92"/>
      <c r="I18" s="93"/>
      <c r="J18" s="97"/>
      <c r="K18" s="93"/>
      <c r="L18" s="91"/>
      <c r="M18" s="85"/>
      <c r="N18" s="96"/>
      <c r="O18" s="96"/>
      <c r="P18" s="96"/>
      <c r="Q18" s="96"/>
      <c r="R18" s="96"/>
      <c r="S18" s="96"/>
      <c r="T18" s="96"/>
      <c r="U18" s="96"/>
      <c r="V18" s="96"/>
      <c r="W18" s="96"/>
    </row>
    <row r="19" spans="1:23" s="14" customFormat="1" ht="15" customHeight="1">
      <c r="A19" s="68" t="s">
        <v>45</v>
      </c>
      <c r="B19" s="18">
        <v>7036.67</v>
      </c>
      <c r="C19" s="18">
        <v>1700.22</v>
      </c>
      <c r="D19" s="18">
        <v>1009.07</v>
      </c>
      <c r="E19" s="18">
        <v>4327.38</v>
      </c>
      <c r="F19" s="36"/>
      <c r="G19" s="58"/>
      <c r="H19" s="92"/>
      <c r="I19" s="97"/>
      <c r="J19" s="97"/>
      <c r="K19" s="93"/>
      <c r="L19" s="90"/>
      <c r="M19" s="85"/>
      <c r="N19" s="96"/>
      <c r="O19" s="96"/>
      <c r="P19" s="96"/>
      <c r="Q19" s="96"/>
      <c r="R19" s="96"/>
      <c r="S19" s="96"/>
      <c r="T19" s="96"/>
      <c r="U19" s="96"/>
      <c r="V19" s="96"/>
      <c r="W19" s="96"/>
    </row>
    <row r="20" spans="1:23" s="14" customFormat="1" ht="15" customHeight="1">
      <c r="A20" s="68" t="s">
        <v>46</v>
      </c>
      <c r="B20" s="25">
        <v>746.64</v>
      </c>
      <c r="C20" s="18">
        <v>107.21</v>
      </c>
      <c r="D20" s="18">
        <v>0</v>
      </c>
      <c r="E20" s="18">
        <v>639.43</v>
      </c>
      <c r="F20" s="36"/>
      <c r="G20" s="58"/>
      <c r="H20" s="92"/>
      <c r="I20" s="93"/>
      <c r="J20" s="97"/>
      <c r="K20" s="93"/>
      <c r="L20" s="93"/>
      <c r="M20" s="85"/>
      <c r="N20" s="96"/>
      <c r="O20" s="96"/>
      <c r="P20" s="96"/>
      <c r="Q20" s="96"/>
      <c r="R20" s="96"/>
      <c r="S20" s="96"/>
      <c r="T20" s="96"/>
      <c r="U20" s="96"/>
      <c r="V20" s="96"/>
      <c r="W20" s="96"/>
    </row>
    <row r="21" spans="1:13" ht="22.5" customHeight="1">
      <c r="A21" s="239" t="s">
        <v>5</v>
      </c>
      <c r="B21" s="239"/>
      <c r="C21" s="239"/>
      <c r="D21" s="239"/>
      <c r="E21" s="239"/>
      <c r="F21" s="26"/>
      <c r="G21" s="89"/>
      <c r="H21" s="97"/>
      <c r="I21" s="92"/>
      <c r="J21" s="93"/>
      <c r="K21" s="93"/>
      <c r="L21" s="93"/>
      <c r="M21" s="82"/>
    </row>
    <row r="22" spans="1:12" ht="15" customHeight="1">
      <c r="A22" s="27" t="s">
        <v>0</v>
      </c>
      <c r="B22" s="28"/>
      <c r="C22" s="18"/>
      <c r="D22" s="28"/>
      <c r="H22" s="97"/>
      <c r="I22" s="92"/>
      <c r="J22" s="93"/>
      <c r="K22" s="93"/>
      <c r="L22" s="93"/>
    </row>
    <row r="23" spans="1:13" s="41" customFormat="1" ht="30" customHeight="1">
      <c r="A23" s="40"/>
      <c r="C23" s="42"/>
      <c r="D23" s="43"/>
      <c r="E23" s="4"/>
      <c r="F23" s="4"/>
      <c r="G23" s="90"/>
      <c r="H23" s="90"/>
      <c r="I23" s="92"/>
      <c r="J23" s="93"/>
      <c r="K23" s="93"/>
      <c r="L23" s="93"/>
      <c r="M23" s="4"/>
    </row>
    <row r="24" spans="1:12" ht="39.75" customHeight="1">
      <c r="A24" s="238" t="s">
        <v>75</v>
      </c>
      <c r="B24" s="238"/>
      <c r="C24" s="238"/>
      <c r="D24" s="238"/>
      <c r="E24" s="238"/>
      <c r="G24" s="92"/>
      <c r="H24" s="93"/>
      <c r="I24" s="92"/>
      <c r="J24" s="93"/>
      <c r="K24" s="93"/>
      <c r="L24" s="93"/>
    </row>
    <row r="25" spans="1:12" ht="18" customHeight="1">
      <c r="A25" s="5" t="s">
        <v>47</v>
      </c>
      <c r="B25" s="6"/>
      <c r="C25" s="6"/>
      <c r="D25" s="6"/>
      <c r="E25" s="31"/>
      <c r="G25" s="92"/>
      <c r="H25" s="93"/>
      <c r="I25" s="92"/>
      <c r="J25" s="93"/>
      <c r="K25" s="93"/>
      <c r="L25" s="93"/>
    </row>
    <row r="26" spans="1:12" ht="36" customHeight="1">
      <c r="A26" s="9"/>
      <c r="B26" s="10" t="s">
        <v>1</v>
      </c>
      <c r="C26" s="10" t="s">
        <v>2</v>
      </c>
      <c r="D26" s="10" t="s">
        <v>3</v>
      </c>
      <c r="E26" s="10" t="s">
        <v>4</v>
      </c>
      <c r="G26" s="92"/>
      <c r="H26" s="93"/>
      <c r="I26" s="92"/>
      <c r="J26" s="93"/>
      <c r="K26" s="93"/>
      <c r="L26" s="93"/>
    </row>
    <row r="27" spans="1:12" ht="22.5" customHeight="1">
      <c r="A27" s="15" t="s">
        <v>15</v>
      </c>
      <c r="B27" s="16">
        <v>488970.64</v>
      </c>
      <c r="C27" s="16">
        <v>82636.66999999991</v>
      </c>
      <c r="D27" s="16">
        <v>54713.8999999999</v>
      </c>
      <c r="E27" s="16">
        <v>351620.07</v>
      </c>
      <c r="G27" s="20"/>
      <c r="H27" s="97"/>
      <c r="I27" s="92"/>
      <c r="J27" s="93"/>
      <c r="K27" s="93"/>
      <c r="L27" s="93"/>
    </row>
    <row r="28" spans="1:12" ht="22.5" customHeight="1">
      <c r="A28" s="62" t="s">
        <v>48</v>
      </c>
      <c r="B28" s="63">
        <v>392283.45</v>
      </c>
      <c r="C28" s="63">
        <v>68560.8999999999</v>
      </c>
      <c r="D28" s="63">
        <v>46398.1199999999</v>
      </c>
      <c r="E28" s="63">
        <v>277324.43</v>
      </c>
      <c r="G28" s="20"/>
      <c r="H28" s="97"/>
      <c r="I28" s="92"/>
      <c r="J28" s="97"/>
      <c r="K28" s="97"/>
      <c r="L28" s="93"/>
    </row>
    <row r="29" spans="1:12" ht="15" customHeight="1">
      <c r="A29" s="68" t="s">
        <v>76</v>
      </c>
      <c r="B29" s="43">
        <v>87.33611734066275</v>
      </c>
      <c r="C29" s="43">
        <v>96.017946088806</v>
      </c>
      <c r="D29" s="43">
        <v>91.43341152615686</v>
      </c>
      <c r="E29" s="43">
        <v>84.50426895315353</v>
      </c>
      <c r="G29" s="20"/>
      <c r="H29" s="97"/>
      <c r="I29" s="92"/>
      <c r="J29" s="97"/>
      <c r="K29" s="97"/>
      <c r="L29" s="93"/>
    </row>
    <row r="30" spans="1:12" ht="22.5" customHeight="1">
      <c r="A30" s="62" t="s">
        <v>49</v>
      </c>
      <c r="B30" s="63">
        <v>96687.19</v>
      </c>
      <c r="C30" s="63">
        <v>14075.77</v>
      </c>
      <c r="D30" s="63">
        <v>8315.78</v>
      </c>
      <c r="E30" s="63">
        <v>74295.64</v>
      </c>
      <c r="G30" s="74"/>
      <c r="H30" s="97"/>
      <c r="I30" s="92"/>
      <c r="J30" s="97"/>
      <c r="K30" s="93"/>
      <c r="L30" s="93"/>
    </row>
    <row r="31" spans="1:12" ht="15" customHeight="1">
      <c r="A31" s="68" t="s">
        <v>76</v>
      </c>
      <c r="B31" s="99">
        <v>85.59348223896052</v>
      </c>
      <c r="C31" s="99">
        <v>101.82220581893566</v>
      </c>
      <c r="D31" s="99">
        <v>94.04733530709085</v>
      </c>
      <c r="E31" s="99">
        <v>81.57262498849195</v>
      </c>
      <c r="G31" s="74"/>
      <c r="H31" s="93"/>
      <c r="I31" s="92"/>
      <c r="J31" s="93"/>
      <c r="K31" s="93"/>
      <c r="L31" s="93"/>
    </row>
    <row r="32" spans="1:12" ht="22.5" customHeight="1">
      <c r="A32" s="239" t="s">
        <v>5</v>
      </c>
      <c r="B32" s="239"/>
      <c r="C32" s="239"/>
      <c r="D32" s="239"/>
      <c r="E32" s="239"/>
      <c r="G32" s="74"/>
      <c r="H32" s="93"/>
      <c r="I32" s="92"/>
      <c r="J32" s="93"/>
      <c r="K32" s="93"/>
      <c r="L32" s="93"/>
    </row>
    <row r="33" spans="1:12" ht="15" customHeight="1">
      <c r="A33" s="27" t="s">
        <v>0</v>
      </c>
      <c r="B33" s="28"/>
      <c r="C33" s="18"/>
      <c r="D33" s="28"/>
      <c r="G33" s="74"/>
      <c r="H33" s="93"/>
      <c r="I33" s="92"/>
      <c r="J33" s="93"/>
      <c r="K33" s="93"/>
      <c r="L33" s="93"/>
    </row>
    <row r="34" spans="1:12" ht="15" customHeight="1">
      <c r="A34" s="68"/>
      <c r="B34" s="18"/>
      <c r="C34" s="18"/>
      <c r="D34" s="18"/>
      <c r="E34" s="18"/>
      <c r="G34" s="74"/>
      <c r="H34" s="93"/>
      <c r="I34" s="92"/>
      <c r="J34" s="93"/>
      <c r="K34" s="93"/>
      <c r="L34" s="93"/>
    </row>
    <row r="35" spans="1:12" ht="15" customHeight="1">
      <c r="A35" s="68"/>
      <c r="B35" s="18"/>
      <c r="C35" s="18"/>
      <c r="D35" s="18"/>
      <c r="E35" s="18"/>
      <c r="G35" s="74"/>
      <c r="H35" s="93"/>
      <c r="I35" s="92"/>
      <c r="J35" s="93"/>
      <c r="K35" s="93"/>
      <c r="L35" s="93"/>
    </row>
    <row r="36" spans="1:12" ht="15" customHeight="1">
      <c r="A36" s="57"/>
      <c r="B36" s="18"/>
      <c r="C36" s="18"/>
      <c r="D36" s="18"/>
      <c r="E36" s="18"/>
      <c r="G36" s="74"/>
      <c r="H36" s="93"/>
      <c r="I36" s="92"/>
      <c r="J36" s="93"/>
      <c r="K36" s="93"/>
      <c r="L36" s="93"/>
    </row>
    <row r="37" spans="1:12" ht="15" customHeight="1">
      <c r="A37" s="68"/>
      <c r="B37" s="18"/>
      <c r="C37" s="18"/>
      <c r="D37" s="18"/>
      <c r="E37" s="18"/>
      <c r="G37" s="74"/>
      <c r="H37" s="93"/>
      <c r="I37" s="92"/>
      <c r="J37" s="93"/>
      <c r="K37" s="93"/>
      <c r="L37" s="97"/>
    </row>
    <row r="38" spans="1:12" ht="15" customHeight="1">
      <c r="A38" s="68"/>
      <c r="B38" s="18"/>
      <c r="C38" s="18"/>
      <c r="D38" s="18"/>
      <c r="E38" s="18"/>
      <c r="G38" s="74"/>
      <c r="H38" s="93"/>
      <c r="I38" s="92"/>
      <c r="J38" s="93"/>
      <c r="K38" s="97"/>
      <c r="L38" s="93"/>
    </row>
    <row r="39" spans="1:12" ht="12.75">
      <c r="A39" s="30"/>
      <c r="B39" s="30"/>
      <c r="C39" s="30"/>
      <c r="D39" s="30"/>
      <c r="G39" s="74"/>
      <c r="H39" s="93"/>
      <c r="I39" s="92"/>
      <c r="J39" s="93"/>
      <c r="K39" s="93"/>
      <c r="L39" s="93"/>
    </row>
    <row r="40" spans="1:12" ht="12.75">
      <c r="A40" s="30"/>
      <c r="B40" s="30"/>
      <c r="C40" s="30"/>
      <c r="D40" s="30"/>
      <c r="G40" s="74"/>
      <c r="H40" s="93"/>
      <c r="I40" s="92"/>
      <c r="J40" s="93"/>
      <c r="K40" s="93"/>
      <c r="L40" s="93"/>
    </row>
    <row r="41" spans="1:12" ht="12.75">
      <c r="A41" s="30"/>
      <c r="B41" s="30"/>
      <c r="C41" s="30"/>
      <c r="D41" s="30"/>
      <c r="G41" s="74"/>
      <c r="H41" s="93"/>
      <c r="I41" s="92"/>
      <c r="J41" s="93"/>
      <c r="K41" s="93"/>
      <c r="L41" s="93"/>
    </row>
    <row r="42" spans="1:12" ht="12.75">
      <c r="A42" s="30"/>
      <c r="B42" s="30"/>
      <c r="C42" s="30"/>
      <c r="D42" s="30"/>
      <c r="G42" s="74"/>
      <c r="H42" s="93"/>
      <c r="I42" s="92"/>
      <c r="J42" s="93"/>
      <c r="K42" s="97"/>
      <c r="L42" s="97"/>
    </row>
    <row r="43" spans="1:12" ht="12.75">
      <c r="A43" s="30"/>
      <c r="B43" s="30"/>
      <c r="C43" s="30"/>
      <c r="D43" s="30"/>
      <c r="G43" s="74"/>
      <c r="H43" s="93"/>
      <c r="I43" s="92"/>
      <c r="J43" s="93"/>
      <c r="K43" s="97"/>
      <c r="L43" s="97"/>
    </row>
    <row r="44" spans="1:12" ht="12.75">
      <c r="A44" s="30"/>
      <c r="B44" s="30"/>
      <c r="C44" s="30"/>
      <c r="D44" s="30"/>
      <c r="G44" s="74"/>
      <c r="H44" s="93"/>
      <c r="I44" s="92"/>
      <c r="J44" s="97"/>
      <c r="K44" s="97"/>
      <c r="L44" s="93"/>
    </row>
    <row r="45" spans="1:12" ht="12.75">
      <c r="A45" s="30"/>
      <c r="B45" s="30"/>
      <c r="C45" s="30"/>
      <c r="D45" s="30"/>
      <c r="G45" s="74"/>
      <c r="H45" s="93"/>
      <c r="I45" s="92"/>
      <c r="J45" s="93"/>
      <c r="K45" s="93"/>
      <c r="L45" s="93"/>
    </row>
    <row r="46" spans="1:12" ht="12.75">
      <c r="A46" s="30"/>
      <c r="B46" s="30"/>
      <c r="C46" s="30"/>
      <c r="D46" s="30"/>
      <c r="G46" s="74"/>
      <c r="H46" s="93"/>
      <c r="I46" s="92"/>
      <c r="J46" s="93"/>
      <c r="K46" s="97"/>
      <c r="L46" s="97"/>
    </row>
    <row r="47" spans="1:12" ht="12.75">
      <c r="A47" s="30"/>
      <c r="B47" s="30"/>
      <c r="C47" s="30"/>
      <c r="D47" s="30"/>
      <c r="G47" s="74"/>
      <c r="H47" s="93"/>
      <c r="I47" s="92"/>
      <c r="J47" s="97"/>
      <c r="K47" s="97"/>
      <c r="L47" s="93"/>
    </row>
    <row r="48" spans="1:11" ht="12.75">
      <c r="A48" s="30"/>
      <c r="B48" s="30"/>
      <c r="C48" s="30"/>
      <c r="D48" s="30"/>
      <c r="G48" s="74"/>
      <c r="H48" s="74"/>
      <c r="I48" s="74"/>
      <c r="J48" s="74"/>
      <c r="K48" s="74"/>
    </row>
    <row r="49" spans="7:11" ht="12.75">
      <c r="G49" s="74"/>
      <c r="H49" s="74"/>
      <c r="I49" s="74"/>
      <c r="J49" s="74"/>
      <c r="K49" s="74"/>
    </row>
    <row r="50" spans="7:11" ht="12.75">
      <c r="G50" s="74"/>
      <c r="H50" s="74"/>
      <c r="I50" s="74"/>
      <c r="J50" s="74"/>
      <c r="K50" s="74"/>
    </row>
    <row r="51" spans="7:11" ht="12.75">
      <c r="G51" s="74"/>
      <c r="H51" s="74"/>
      <c r="I51" s="74"/>
      <c r="J51" s="74"/>
      <c r="K51" s="74"/>
    </row>
    <row r="52" spans="7:11" ht="12.75">
      <c r="G52" s="74"/>
      <c r="H52" s="74"/>
      <c r="I52" s="74"/>
      <c r="J52" s="74"/>
      <c r="K52" s="74"/>
    </row>
    <row r="53" spans="7:11" ht="12.75">
      <c r="G53" s="74"/>
      <c r="H53" s="74"/>
      <c r="I53" s="74"/>
      <c r="J53" s="74"/>
      <c r="K53" s="74"/>
    </row>
    <row r="54" spans="7:11" ht="12.75">
      <c r="G54" s="74"/>
      <c r="H54" s="74"/>
      <c r="I54" s="74"/>
      <c r="J54" s="74"/>
      <c r="K54" s="74"/>
    </row>
  </sheetData>
  <mergeCells count="4">
    <mergeCell ref="A3:E3"/>
    <mergeCell ref="A21:E21"/>
    <mergeCell ref="A24:E24"/>
    <mergeCell ref="A32:E32"/>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7.xml><?xml version="1.0" encoding="utf-8"?>
<worksheet xmlns="http://schemas.openxmlformats.org/spreadsheetml/2006/main" xmlns:r="http://schemas.openxmlformats.org/officeDocument/2006/relationships">
  <sheetPr codeName="Hoja30">
    <tabColor indexed="24"/>
  </sheetPr>
  <dimension ref="A1:W59"/>
  <sheetViews>
    <sheetView showGridLines="0" view="pageBreakPreview" zoomScaleSheetLayoutView="100" workbookViewId="0" topLeftCell="A1">
      <selection activeCell="A1" sqref="A1:H1"/>
    </sheetView>
  </sheetViews>
  <sheetFormatPr defaultColWidth="11.421875" defaultRowHeight="12"/>
  <cols>
    <col min="1" max="1" width="43.57421875" style="2" customWidth="1"/>
    <col min="2" max="4" width="12.7109375" style="2" customWidth="1"/>
    <col min="5" max="5" width="12.7109375" style="3" customWidth="1"/>
    <col min="6" max="6" width="0.2890625" style="4" customWidth="1"/>
    <col min="7" max="7" width="16.140625" style="88" bestFit="1" customWidth="1"/>
    <col min="8" max="8" width="9.7109375" style="88" customWidth="1"/>
    <col min="9" max="9" width="7.7109375" style="88" customWidth="1"/>
    <col min="10" max="10" width="13.00390625" style="88" bestFit="1" customWidth="1"/>
    <col min="11" max="11" width="10.57421875" style="88" customWidth="1"/>
    <col min="12" max="12" width="11.421875" style="73" customWidth="1"/>
    <col min="13" max="13" width="11.421875" style="3" customWidth="1"/>
    <col min="14" max="23" width="11.421875" style="30" customWidth="1"/>
    <col min="24" max="16384" width="11.421875" style="2" customWidth="1"/>
  </cols>
  <sheetData>
    <row r="1" spans="1:13" ht="19.5" customHeight="1">
      <c r="A1" s="1" t="s">
        <v>14</v>
      </c>
      <c r="G1" s="90"/>
      <c r="H1" s="90"/>
      <c r="I1" s="90"/>
      <c r="J1" s="90"/>
      <c r="K1" s="91"/>
      <c r="L1" s="91"/>
      <c r="M1" s="82"/>
    </row>
    <row r="2" spans="1:13" ht="19.5" customHeight="1">
      <c r="A2" s="1"/>
      <c r="G2" s="92"/>
      <c r="H2" s="93"/>
      <c r="I2" s="93"/>
      <c r="J2" s="93"/>
      <c r="K2" s="91"/>
      <c r="L2" s="91"/>
      <c r="M2" s="82"/>
    </row>
    <row r="3" spans="1:13" ht="39.75" customHeight="1">
      <c r="A3" s="238" t="s">
        <v>52</v>
      </c>
      <c r="B3" s="238"/>
      <c r="C3" s="238"/>
      <c r="D3" s="238"/>
      <c r="E3" s="238"/>
      <c r="F3" s="32"/>
      <c r="G3" s="92"/>
      <c r="H3" s="93"/>
      <c r="I3" s="93"/>
      <c r="J3" s="93"/>
      <c r="K3" s="91"/>
      <c r="L3" s="91"/>
      <c r="M3" s="82"/>
    </row>
    <row r="4" spans="1:23" s="8" customFormat="1" ht="18" customHeight="1">
      <c r="A4" s="5" t="s">
        <v>20</v>
      </c>
      <c r="B4" s="6"/>
      <c r="C4" s="6"/>
      <c r="D4" s="6"/>
      <c r="E4" s="31"/>
      <c r="F4" s="7"/>
      <c r="G4" s="90"/>
      <c r="H4" s="90"/>
      <c r="I4" s="90"/>
      <c r="J4" s="90"/>
      <c r="K4" s="91"/>
      <c r="L4" s="91"/>
      <c r="M4" s="82"/>
      <c r="N4" s="94"/>
      <c r="O4" s="94"/>
      <c r="P4" s="94"/>
      <c r="Q4" s="94"/>
      <c r="R4" s="94"/>
      <c r="S4" s="94"/>
      <c r="T4" s="94"/>
      <c r="U4" s="94"/>
      <c r="V4" s="94"/>
      <c r="W4" s="94"/>
    </row>
    <row r="5" spans="1:23" s="14" customFormat="1" ht="36" customHeight="1">
      <c r="A5" s="9"/>
      <c r="B5" s="10" t="s">
        <v>1</v>
      </c>
      <c r="C5" s="10" t="s">
        <v>2</v>
      </c>
      <c r="D5" s="10" t="s">
        <v>3</v>
      </c>
      <c r="E5" s="10" t="s">
        <v>4</v>
      </c>
      <c r="F5" s="13"/>
      <c r="G5" s="92"/>
      <c r="H5" s="93"/>
      <c r="I5" s="93"/>
      <c r="J5" s="93"/>
      <c r="K5" s="90"/>
      <c r="L5" s="95"/>
      <c r="M5" s="78"/>
      <c r="N5" s="96"/>
      <c r="O5" s="96"/>
      <c r="P5" s="96"/>
      <c r="Q5" s="96"/>
      <c r="R5" s="96"/>
      <c r="S5" s="96"/>
      <c r="T5" s="96"/>
      <c r="U5" s="96"/>
      <c r="V5" s="96"/>
      <c r="W5" s="96"/>
    </row>
    <row r="6" spans="1:23" s="14" customFormat="1" ht="22.5" customHeight="1">
      <c r="A6" s="15" t="s">
        <v>15</v>
      </c>
      <c r="B6" s="16">
        <v>488970.64</v>
      </c>
      <c r="C6" s="16">
        <v>82636.66999999991</v>
      </c>
      <c r="D6" s="16">
        <v>54713.8999999999</v>
      </c>
      <c r="E6" s="16">
        <v>351620.07</v>
      </c>
      <c r="F6" s="35"/>
      <c r="G6" s="92"/>
      <c r="H6" s="93"/>
      <c r="I6" s="90"/>
      <c r="J6" s="90"/>
      <c r="K6" s="93"/>
      <c r="L6" s="91"/>
      <c r="M6" s="85"/>
      <c r="N6" s="96"/>
      <c r="O6" s="96"/>
      <c r="P6" s="96"/>
      <c r="Q6" s="96"/>
      <c r="R6" s="96"/>
      <c r="S6" s="96"/>
      <c r="T6" s="96"/>
      <c r="U6" s="96"/>
      <c r="V6" s="96"/>
      <c r="W6" s="96"/>
    </row>
    <row r="7" spans="1:23" s="14" customFormat="1" ht="22.5" customHeight="1">
      <c r="A7" s="62" t="s">
        <v>48</v>
      </c>
      <c r="B7" s="63">
        <v>392283.45</v>
      </c>
      <c r="C7" s="63">
        <v>68560.8999999999</v>
      </c>
      <c r="D7" s="63">
        <v>46398.1199999999</v>
      </c>
      <c r="E7" s="63">
        <v>277324.43</v>
      </c>
      <c r="F7" s="36"/>
      <c r="G7" s="92"/>
      <c r="H7" s="93"/>
      <c r="I7" s="92"/>
      <c r="J7" s="93"/>
      <c r="K7" s="93"/>
      <c r="L7" s="91"/>
      <c r="M7" s="85"/>
      <c r="N7" s="96"/>
      <c r="O7" s="96"/>
      <c r="P7" s="96"/>
      <c r="Q7" s="96"/>
      <c r="R7" s="96"/>
      <c r="S7" s="96"/>
      <c r="T7" s="96"/>
      <c r="U7" s="96"/>
      <c r="V7" s="96"/>
      <c r="W7" s="96"/>
    </row>
    <row r="8" spans="1:23" s="14" customFormat="1" ht="15" customHeight="1">
      <c r="A8" s="68" t="s">
        <v>53</v>
      </c>
      <c r="B8" s="18">
        <v>118091.22</v>
      </c>
      <c r="C8" s="18">
        <v>27352.75</v>
      </c>
      <c r="D8" s="18">
        <v>25854.91</v>
      </c>
      <c r="E8" s="18">
        <v>64883.56</v>
      </c>
      <c r="F8" s="36"/>
      <c r="G8" s="92"/>
      <c r="H8" s="93"/>
      <c r="I8" s="92"/>
      <c r="J8" s="93"/>
      <c r="K8" s="93"/>
      <c r="L8" s="91"/>
      <c r="M8" s="85"/>
      <c r="N8" s="96"/>
      <c r="O8" s="96"/>
      <c r="P8" s="96"/>
      <c r="Q8" s="96"/>
      <c r="R8" s="96"/>
      <c r="S8" s="96"/>
      <c r="T8" s="96"/>
      <c r="U8" s="96"/>
      <c r="V8" s="96"/>
      <c r="W8" s="96"/>
    </row>
    <row r="9" spans="1:23" s="14" customFormat="1" ht="15" customHeight="1">
      <c r="A9" s="68" t="s">
        <v>54</v>
      </c>
      <c r="B9" s="18">
        <v>167254.9</v>
      </c>
      <c r="C9" s="18">
        <v>23016.49</v>
      </c>
      <c r="D9" s="18">
        <v>6057.96</v>
      </c>
      <c r="E9" s="18">
        <v>138180.45</v>
      </c>
      <c r="F9" s="36"/>
      <c r="G9" s="92"/>
      <c r="H9" s="93"/>
      <c r="I9" s="92"/>
      <c r="J9" s="93"/>
      <c r="K9" s="93"/>
      <c r="L9" s="91"/>
      <c r="M9" s="85"/>
      <c r="N9" s="96"/>
      <c r="O9" s="96"/>
      <c r="P9" s="96"/>
      <c r="Q9" s="96"/>
      <c r="R9" s="96"/>
      <c r="S9" s="96"/>
      <c r="T9" s="96"/>
      <c r="U9" s="96"/>
      <c r="V9" s="96"/>
      <c r="W9" s="96"/>
    </row>
    <row r="10" spans="1:23" s="14" customFormat="1" ht="15" customHeight="1">
      <c r="A10" s="101" t="s">
        <v>55</v>
      </c>
      <c r="B10" s="18">
        <v>7115.46</v>
      </c>
      <c r="C10" s="18">
        <v>1560.88</v>
      </c>
      <c r="D10" s="18">
        <v>58.27</v>
      </c>
      <c r="E10" s="18">
        <v>5496.31</v>
      </c>
      <c r="F10" s="36"/>
      <c r="G10" s="92"/>
      <c r="H10" s="93"/>
      <c r="I10" s="92"/>
      <c r="J10" s="93"/>
      <c r="K10" s="93"/>
      <c r="L10" s="91"/>
      <c r="M10" s="85"/>
      <c r="N10" s="96"/>
      <c r="O10" s="96"/>
      <c r="P10" s="96"/>
      <c r="Q10" s="96"/>
      <c r="R10" s="96"/>
      <c r="S10" s="96"/>
      <c r="T10" s="96"/>
      <c r="U10" s="96"/>
      <c r="V10" s="96"/>
      <c r="W10" s="96"/>
    </row>
    <row r="11" spans="1:23" s="14" customFormat="1" ht="15" customHeight="1">
      <c r="A11" s="101" t="s">
        <v>56</v>
      </c>
      <c r="B11" s="18">
        <v>29803.65</v>
      </c>
      <c r="C11" s="18">
        <v>4637.27</v>
      </c>
      <c r="D11" s="18">
        <v>1416.57</v>
      </c>
      <c r="E11" s="18">
        <v>23749.81</v>
      </c>
      <c r="F11" s="36"/>
      <c r="G11" s="92"/>
      <c r="H11" s="93"/>
      <c r="I11" s="92"/>
      <c r="J11" s="93"/>
      <c r="K11" s="93"/>
      <c r="L11" s="91"/>
      <c r="M11" s="85"/>
      <c r="N11" s="96"/>
      <c r="O11" s="96"/>
      <c r="P11" s="96"/>
      <c r="Q11" s="96"/>
      <c r="R11" s="96"/>
      <c r="S11" s="96"/>
      <c r="T11" s="96"/>
      <c r="U11" s="96"/>
      <c r="V11" s="96"/>
      <c r="W11" s="96"/>
    </row>
    <row r="12" spans="1:23" s="14" customFormat="1" ht="15" customHeight="1">
      <c r="A12" s="101" t="s">
        <v>57</v>
      </c>
      <c r="B12" s="18">
        <v>28193.93</v>
      </c>
      <c r="C12" s="18">
        <v>5152.03</v>
      </c>
      <c r="D12" s="18">
        <v>1554.47</v>
      </c>
      <c r="E12" s="18">
        <v>21487.43</v>
      </c>
      <c r="F12" s="36"/>
      <c r="G12" s="92"/>
      <c r="H12" s="93"/>
      <c r="I12" s="92"/>
      <c r="J12" s="93"/>
      <c r="K12" s="93"/>
      <c r="L12" s="91"/>
      <c r="M12" s="85"/>
      <c r="N12" s="96"/>
      <c r="O12" s="96"/>
      <c r="P12" s="96"/>
      <c r="Q12" s="96"/>
      <c r="R12" s="96"/>
      <c r="S12" s="96"/>
      <c r="T12" s="96"/>
      <c r="U12" s="96"/>
      <c r="V12" s="96"/>
      <c r="W12" s="96"/>
    </row>
    <row r="13" spans="1:23" s="14" customFormat="1" ht="15" customHeight="1">
      <c r="A13" s="101" t="s">
        <v>58</v>
      </c>
      <c r="B13" s="18">
        <v>26794.85</v>
      </c>
      <c r="C13" s="18">
        <v>4127.41</v>
      </c>
      <c r="D13" s="18">
        <v>1322.47</v>
      </c>
      <c r="E13" s="18">
        <v>21344.97</v>
      </c>
      <c r="F13" s="36"/>
      <c r="G13" s="92"/>
      <c r="H13" s="93"/>
      <c r="I13" s="92"/>
      <c r="J13" s="93"/>
      <c r="K13" s="93"/>
      <c r="L13" s="91"/>
      <c r="M13" s="85"/>
      <c r="N13" s="96"/>
      <c r="O13" s="96"/>
      <c r="P13" s="96"/>
      <c r="Q13" s="96"/>
      <c r="R13" s="96"/>
      <c r="S13" s="96"/>
      <c r="T13" s="96"/>
      <c r="U13" s="96"/>
      <c r="V13" s="96"/>
      <c r="W13" s="96"/>
    </row>
    <row r="14" spans="1:23" s="14" customFormat="1" ht="15" customHeight="1">
      <c r="A14" s="101" t="s">
        <v>59</v>
      </c>
      <c r="B14" s="18">
        <v>20608.23</v>
      </c>
      <c r="C14" s="18">
        <v>3148.01</v>
      </c>
      <c r="D14" s="18">
        <v>620.25</v>
      </c>
      <c r="E14" s="18">
        <v>16839.97</v>
      </c>
      <c r="F14" s="36"/>
      <c r="G14" s="92"/>
      <c r="H14" s="93"/>
      <c r="I14" s="92"/>
      <c r="J14" s="93"/>
      <c r="K14" s="93"/>
      <c r="L14" s="91"/>
      <c r="M14" s="85"/>
      <c r="N14" s="96"/>
      <c r="O14" s="96"/>
      <c r="P14" s="96"/>
      <c r="Q14" s="96"/>
      <c r="R14" s="96"/>
      <c r="S14" s="96"/>
      <c r="T14" s="96"/>
      <c r="U14" s="96"/>
      <c r="V14" s="96"/>
      <c r="W14" s="96"/>
    </row>
    <row r="15" spans="1:23" s="14" customFormat="1" ht="15" customHeight="1">
      <c r="A15" s="101" t="s">
        <v>60</v>
      </c>
      <c r="B15" s="18">
        <v>54738.78</v>
      </c>
      <c r="C15" s="18">
        <v>4390.89</v>
      </c>
      <c r="D15" s="18">
        <v>1085.93</v>
      </c>
      <c r="E15" s="18">
        <v>49261.96</v>
      </c>
      <c r="F15" s="36"/>
      <c r="G15" s="92"/>
      <c r="H15" s="93"/>
      <c r="I15" s="92"/>
      <c r="J15" s="93"/>
      <c r="K15" s="93"/>
      <c r="L15" s="91"/>
      <c r="M15" s="85"/>
      <c r="N15" s="96"/>
      <c r="O15" s="96"/>
      <c r="P15" s="96"/>
      <c r="Q15" s="96"/>
      <c r="R15" s="96"/>
      <c r="S15" s="96"/>
      <c r="T15" s="96"/>
      <c r="U15" s="96"/>
      <c r="V15" s="96"/>
      <c r="W15" s="96"/>
    </row>
    <row r="16" spans="1:23" s="14" customFormat="1" ht="15" customHeight="1">
      <c r="A16" s="68" t="s">
        <v>61</v>
      </c>
      <c r="B16" s="18">
        <v>106937.33</v>
      </c>
      <c r="C16" s="18">
        <v>18191.66</v>
      </c>
      <c r="D16" s="18">
        <v>14485.25</v>
      </c>
      <c r="E16" s="18">
        <v>74260.42</v>
      </c>
      <c r="F16" s="18" t="e">
        <f>SUM(F17:F23)</f>
        <v>#REF!</v>
      </c>
      <c r="G16" s="102"/>
      <c r="H16" s="102"/>
      <c r="I16" s="102"/>
      <c r="J16" s="102"/>
      <c r="K16" s="90"/>
      <c r="L16" s="91"/>
      <c r="M16" s="85"/>
      <c r="N16" s="96"/>
      <c r="O16" s="96"/>
      <c r="P16" s="96"/>
      <c r="Q16" s="96"/>
      <c r="R16" s="96"/>
      <c r="S16" s="96"/>
      <c r="T16" s="96"/>
      <c r="U16" s="96"/>
      <c r="V16" s="96"/>
      <c r="W16" s="96"/>
    </row>
    <row r="17" spans="1:23" s="14" customFormat="1" ht="15" customHeight="1">
      <c r="A17" s="101" t="s">
        <v>55</v>
      </c>
      <c r="B17" s="18">
        <v>11767.75</v>
      </c>
      <c r="C17" s="18">
        <v>1653.99</v>
      </c>
      <c r="D17" s="18">
        <v>933.68</v>
      </c>
      <c r="E17" s="18">
        <v>9180.08</v>
      </c>
      <c r="F17" s="36"/>
      <c r="G17" s="92"/>
      <c r="H17" s="90"/>
      <c r="I17" s="90"/>
      <c r="J17" s="90"/>
      <c r="K17" s="90"/>
      <c r="L17" s="91"/>
      <c r="M17" s="85"/>
      <c r="N17" s="96"/>
      <c r="O17" s="96"/>
      <c r="P17" s="96"/>
      <c r="Q17" s="96"/>
      <c r="R17" s="96"/>
      <c r="S17" s="96"/>
      <c r="T17" s="96"/>
      <c r="U17" s="96"/>
      <c r="V17" s="96"/>
      <c r="W17" s="96"/>
    </row>
    <row r="18" spans="1:23" s="14" customFormat="1" ht="15" customHeight="1">
      <c r="A18" s="101" t="s">
        <v>56</v>
      </c>
      <c r="B18" s="18">
        <v>31344.91</v>
      </c>
      <c r="C18" s="18">
        <v>6345.93</v>
      </c>
      <c r="D18" s="18">
        <v>5746.88</v>
      </c>
      <c r="E18" s="18">
        <v>19252.1</v>
      </c>
      <c r="F18" s="36"/>
      <c r="G18" s="92"/>
      <c r="H18" s="90"/>
      <c r="I18" s="90"/>
      <c r="J18" s="90"/>
      <c r="K18" s="90"/>
      <c r="L18" s="91"/>
      <c r="M18" s="85"/>
      <c r="N18" s="96"/>
      <c r="O18" s="96"/>
      <c r="P18" s="96"/>
      <c r="Q18" s="96"/>
      <c r="R18" s="96"/>
      <c r="S18" s="96"/>
      <c r="T18" s="96"/>
      <c r="U18" s="96"/>
      <c r="V18" s="96"/>
      <c r="W18" s="96"/>
    </row>
    <row r="19" spans="1:23" s="14" customFormat="1" ht="15" customHeight="1">
      <c r="A19" s="101" t="s">
        <v>57</v>
      </c>
      <c r="B19" s="18">
        <v>29539.92</v>
      </c>
      <c r="C19" s="18">
        <v>4692.86</v>
      </c>
      <c r="D19" s="18">
        <v>4674.45</v>
      </c>
      <c r="E19" s="18">
        <v>20172.61</v>
      </c>
      <c r="F19" s="36"/>
      <c r="G19" s="92"/>
      <c r="H19" s="90"/>
      <c r="I19" s="90"/>
      <c r="J19" s="90"/>
      <c r="K19" s="90"/>
      <c r="L19" s="91"/>
      <c r="M19" s="85"/>
      <c r="N19" s="96"/>
      <c r="O19" s="96"/>
      <c r="P19" s="96"/>
      <c r="Q19" s="96"/>
      <c r="R19" s="96"/>
      <c r="S19" s="96"/>
      <c r="T19" s="96"/>
      <c r="U19" s="96"/>
      <c r="V19" s="96"/>
      <c r="W19" s="96"/>
    </row>
    <row r="20" spans="1:23" s="14" customFormat="1" ht="15" customHeight="1">
      <c r="A20" s="101" t="s">
        <v>58</v>
      </c>
      <c r="B20" s="18">
        <v>21658.07</v>
      </c>
      <c r="C20" s="18">
        <v>3578.75</v>
      </c>
      <c r="D20" s="18">
        <v>2404.69</v>
      </c>
      <c r="E20" s="18">
        <v>15674.63</v>
      </c>
      <c r="F20" s="36"/>
      <c r="G20" s="92"/>
      <c r="H20" s="90"/>
      <c r="I20" s="90"/>
      <c r="J20" s="90"/>
      <c r="K20" s="90"/>
      <c r="L20" s="91"/>
      <c r="M20" s="85"/>
      <c r="N20" s="96"/>
      <c r="O20" s="96"/>
      <c r="P20" s="96"/>
      <c r="Q20" s="96"/>
      <c r="R20" s="96"/>
      <c r="S20" s="96"/>
      <c r="T20" s="96"/>
      <c r="U20" s="96"/>
      <c r="V20" s="96"/>
      <c r="W20" s="96"/>
    </row>
    <row r="21" spans="1:23" s="14" customFormat="1" ht="15" customHeight="1">
      <c r="A21" s="101" t="s">
        <v>59</v>
      </c>
      <c r="B21" s="18">
        <v>11204.38</v>
      </c>
      <c r="C21" s="18">
        <v>1598.14</v>
      </c>
      <c r="D21" s="18">
        <v>628.34</v>
      </c>
      <c r="E21" s="18">
        <v>8977.9</v>
      </c>
      <c r="F21" s="36"/>
      <c r="G21" s="92"/>
      <c r="M21" s="85"/>
      <c r="N21" s="96"/>
      <c r="O21" s="96"/>
      <c r="P21" s="96"/>
      <c r="Q21" s="96"/>
      <c r="R21" s="96"/>
      <c r="S21" s="96"/>
      <c r="T21" s="96"/>
      <c r="U21" s="96"/>
      <c r="V21" s="96"/>
      <c r="W21" s="96"/>
    </row>
    <row r="22" spans="1:23" s="14" customFormat="1" ht="15" customHeight="1">
      <c r="A22" s="101" t="s">
        <v>60</v>
      </c>
      <c r="B22" s="18">
        <v>1363.59</v>
      </c>
      <c r="C22" s="18">
        <v>263.28</v>
      </c>
      <c r="D22" s="18">
        <v>97.21</v>
      </c>
      <c r="E22" s="18">
        <v>1003.1</v>
      </c>
      <c r="F22" s="18">
        <f>SUM(K9:K43)</f>
        <v>0</v>
      </c>
      <c r="G22" s="92"/>
      <c r="M22" s="85"/>
      <c r="N22" s="96"/>
      <c r="O22" s="96"/>
      <c r="P22" s="96"/>
      <c r="Q22" s="96"/>
      <c r="R22" s="96"/>
      <c r="S22" s="96"/>
      <c r="T22" s="96"/>
      <c r="U22" s="96"/>
      <c r="V22" s="96"/>
      <c r="W22" s="96"/>
    </row>
    <row r="23" spans="1:23" s="14" customFormat="1" ht="15" customHeight="1">
      <c r="A23" s="101" t="s">
        <v>46</v>
      </c>
      <c r="B23" s="18">
        <v>58.71</v>
      </c>
      <c r="C23" s="18">
        <v>58.71</v>
      </c>
      <c r="D23" s="18">
        <v>0</v>
      </c>
      <c r="E23" s="18">
        <v>0</v>
      </c>
      <c r="F23" s="18" t="e">
        <f>#REF!</f>
        <v>#REF!</v>
      </c>
      <c r="G23" s="92"/>
      <c r="M23" s="85"/>
      <c r="N23" s="96"/>
      <c r="O23" s="96"/>
      <c r="P23" s="96"/>
      <c r="Q23" s="96"/>
      <c r="R23" s="96"/>
      <c r="S23" s="96"/>
      <c r="T23" s="96"/>
      <c r="U23" s="96"/>
      <c r="V23" s="96"/>
      <c r="W23" s="96"/>
    </row>
    <row r="24" spans="1:23" s="14" customFormat="1" ht="22.5" customHeight="1">
      <c r="A24" s="62" t="s">
        <v>49</v>
      </c>
      <c r="B24" s="63">
        <v>96687.19</v>
      </c>
      <c r="C24" s="63">
        <v>14075.77</v>
      </c>
      <c r="D24" s="63">
        <v>8315.78</v>
      </c>
      <c r="E24" s="63">
        <v>74295.64</v>
      </c>
      <c r="F24" s="36"/>
      <c r="G24" s="92"/>
      <c r="M24" s="85"/>
      <c r="N24" s="96"/>
      <c r="O24" s="96"/>
      <c r="P24" s="96"/>
      <c r="Q24" s="96"/>
      <c r="R24" s="96"/>
      <c r="S24" s="96"/>
      <c r="T24" s="96"/>
      <c r="U24" s="96"/>
      <c r="V24" s="96"/>
      <c r="W24" s="96"/>
    </row>
    <row r="25" spans="1:23" s="14" customFormat="1" ht="15" customHeight="1">
      <c r="A25" s="68" t="s">
        <v>53</v>
      </c>
      <c r="B25" s="18">
        <v>31487.6</v>
      </c>
      <c r="C25" s="18">
        <v>6022</v>
      </c>
      <c r="D25" s="18">
        <v>5466.5</v>
      </c>
      <c r="E25" s="18">
        <v>19999.1</v>
      </c>
      <c r="F25" s="36"/>
      <c r="G25" s="92"/>
      <c r="H25" s="93"/>
      <c r="I25" s="92"/>
      <c r="J25" s="93"/>
      <c r="K25" s="93"/>
      <c r="L25" s="91"/>
      <c r="M25" s="85"/>
      <c r="N25" s="96"/>
      <c r="O25" s="96"/>
      <c r="P25" s="96"/>
      <c r="Q25" s="96"/>
      <c r="R25" s="96"/>
      <c r="S25" s="96"/>
      <c r="T25" s="96"/>
      <c r="U25" s="96"/>
      <c r="V25" s="96"/>
      <c r="W25" s="96"/>
    </row>
    <row r="26" spans="1:23" s="14" customFormat="1" ht="15" customHeight="1">
      <c r="A26" s="68" t="s">
        <v>54</v>
      </c>
      <c r="B26" s="18">
        <v>40392.53</v>
      </c>
      <c r="C26" s="18">
        <v>5636.08</v>
      </c>
      <c r="D26" s="18">
        <v>827.04</v>
      </c>
      <c r="E26" s="18">
        <v>33929.41</v>
      </c>
      <c r="F26" s="36"/>
      <c r="G26" s="92"/>
      <c r="H26" s="93"/>
      <c r="I26" s="92"/>
      <c r="J26" s="93"/>
      <c r="K26" s="93"/>
      <c r="L26" s="91"/>
      <c r="M26" s="85"/>
      <c r="N26" s="96"/>
      <c r="O26" s="96"/>
      <c r="P26" s="96"/>
      <c r="Q26" s="96"/>
      <c r="R26" s="96"/>
      <c r="S26" s="96"/>
      <c r="T26" s="96"/>
      <c r="U26" s="96"/>
      <c r="V26" s="96"/>
      <c r="W26" s="96"/>
    </row>
    <row r="27" spans="1:23" s="14" customFormat="1" ht="15" customHeight="1">
      <c r="A27" s="101" t="s">
        <v>55</v>
      </c>
      <c r="B27" s="18">
        <v>992.32</v>
      </c>
      <c r="C27" s="18">
        <v>314.02</v>
      </c>
      <c r="D27" s="18"/>
      <c r="E27" s="18">
        <v>678.3</v>
      </c>
      <c r="F27" s="36"/>
      <c r="G27" s="92"/>
      <c r="H27" s="93"/>
      <c r="I27" s="92"/>
      <c r="J27" s="93"/>
      <c r="K27" s="93"/>
      <c r="L27" s="91"/>
      <c r="M27" s="85"/>
      <c r="N27" s="96"/>
      <c r="O27" s="96"/>
      <c r="P27" s="96"/>
      <c r="Q27" s="96"/>
      <c r="R27" s="96"/>
      <c r="S27" s="96"/>
      <c r="T27" s="96"/>
      <c r="U27" s="96"/>
      <c r="V27" s="96"/>
      <c r="W27" s="96"/>
    </row>
    <row r="28" spans="1:23" s="14" customFormat="1" ht="15" customHeight="1">
      <c r="A28" s="101" t="s">
        <v>56</v>
      </c>
      <c r="B28" s="18">
        <v>5995.42</v>
      </c>
      <c r="C28" s="18">
        <v>1150.49</v>
      </c>
      <c r="D28" s="18">
        <v>59.45</v>
      </c>
      <c r="E28" s="18">
        <v>4785.48</v>
      </c>
      <c r="F28" s="36"/>
      <c r="G28" s="92"/>
      <c r="H28" s="93"/>
      <c r="I28" s="92"/>
      <c r="J28" s="93"/>
      <c r="K28" s="93"/>
      <c r="L28" s="91"/>
      <c r="M28" s="85"/>
      <c r="N28" s="96"/>
      <c r="O28" s="96"/>
      <c r="P28" s="96"/>
      <c r="Q28" s="96"/>
      <c r="R28" s="96"/>
      <c r="S28" s="96"/>
      <c r="T28" s="96"/>
      <c r="U28" s="96"/>
      <c r="V28" s="96"/>
      <c r="W28" s="96"/>
    </row>
    <row r="29" spans="1:23" s="14" customFormat="1" ht="15" customHeight="1">
      <c r="A29" s="101" t="s">
        <v>57</v>
      </c>
      <c r="B29" s="18">
        <v>8244.43</v>
      </c>
      <c r="C29" s="18">
        <v>994.22</v>
      </c>
      <c r="D29" s="18">
        <v>258.23</v>
      </c>
      <c r="E29" s="18">
        <v>6991.98</v>
      </c>
      <c r="F29" s="36"/>
      <c r="G29" s="92"/>
      <c r="H29" s="93"/>
      <c r="I29" s="92"/>
      <c r="J29" s="93"/>
      <c r="K29" s="93"/>
      <c r="L29" s="91"/>
      <c r="M29" s="85"/>
      <c r="N29" s="96"/>
      <c r="O29" s="96"/>
      <c r="P29" s="96"/>
      <c r="Q29" s="96"/>
      <c r="R29" s="96"/>
      <c r="S29" s="96"/>
      <c r="T29" s="96"/>
      <c r="U29" s="96"/>
      <c r="V29" s="96"/>
      <c r="W29" s="96"/>
    </row>
    <row r="30" spans="1:23" s="14" customFormat="1" ht="15" customHeight="1">
      <c r="A30" s="101" t="s">
        <v>58</v>
      </c>
      <c r="B30" s="18">
        <v>6656.97</v>
      </c>
      <c r="C30" s="18">
        <v>902.15</v>
      </c>
      <c r="D30" s="18">
        <v>225.49</v>
      </c>
      <c r="E30" s="18">
        <v>5529.33</v>
      </c>
      <c r="F30" s="36"/>
      <c r="G30" s="92"/>
      <c r="H30" s="93"/>
      <c r="I30" s="92"/>
      <c r="J30" s="93"/>
      <c r="K30" s="93"/>
      <c r="L30" s="91"/>
      <c r="M30" s="85"/>
      <c r="N30" s="96"/>
      <c r="O30" s="96"/>
      <c r="P30" s="96"/>
      <c r="Q30" s="96"/>
      <c r="R30" s="96"/>
      <c r="S30" s="96"/>
      <c r="T30" s="96"/>
      <c r="U30" s="96"/>
      <c r="V30" s="96"/>
      <c r="W30" s="96"/>
    </row>
    <row r="31" spans="1:23" s="14" customFormat="1" ht="15" customHeight="1">
      <c r="A31" s="101" t="s">
        <v>59</v>
      </c>
      <c r="B31" s="18">
        <v>6819.34</v>
      </c>
      <c r="C31" s="18">
        <v>1271.27</v>
      </c>
      <c r="D31" s="18">
        <v>56.15</v>
      </c>
      <c r="E31" s="18">
        <v>5491.92</v>
      </c>
      <c r="F31" s="36"/>
      <c r="G31" s="92"/>
      <c r="H31" s="93"/>
      <c r="I31" s="92"/>
      <c r="J31" s="93"/>
      <c r="K31" s="93"/>
      <c r="L31" s="91"/>
      <c r="M31" s="85"/>
      <c r="N31" s="96"/>
      <c r="O31" s="96"/>
      <c r="P31" s="96"/>
      <c r="Q31" s="96"/>
      <c r="R31" s="96"/>
      <c r="S31" s="96"/>
      <c r="T31" s="96"/>
      <c r="U31" s="96"/>
      <c r="V31" s="96"/>
      <c r="W31" s="96"/>
    </row>
    <row r="32" spans="1:23" s="14" customFormat="1" ht="15" customHeight="1">
      <c r="A32" s="101" t="s">
        <v>60</v>
      </c>
      <c r="B32" s="18">
        <v>11684.05</v>
      </c>
      <c r="C32" s="18">
        <v>1003.93</v>
      </c>
      <c r="D32" s="18">
        <v>227.72</v>
      </c>
      <c r="E32" s="18">
        <v>10452.4</v>
      </c>
      <c r="F32" s="36"/>
      <c r="G32" s="92"/>
      <c r="H32" s="93"/>
      <c r="I32" s="92"/>
      <c r="J32" s="93"/>
      <c r="K32" s="93"/>
      <c r="L32" s="91"/>
      <c r="M32" s="85"/>
      <c r="N32" s="96"/>
      <c r="O32" s="96"/>
      <c r="P32" s="96"/>
      <c r="Q32" s="96"/>
      <c r="R32" s="96"/>
      <c r="S32" s="96"/>
      <c r="T32" s="96"/>
      <c r="U32" s="96"/>
      <c r="V32" s="96"/>
      <c r="W32" s="96"/>
    </row>
    <row r="33" spans="1:23" s="14" customFormat="1" ht="15" customHeight="1">
      <c r="A33" s="68" t="s">
        <v>61</v>
      </c>
      <c r="B33" s="18">
        <v>24807.06</v>
      </c>
      <c r="C33" s="18">
        <v>2417.69</v>
      </c>
      <c r="D33" s="18">
        <v>2022.24</v>
      </c>
      <c r="E33" s="18">
        <v>20367.13</v>
      </c>
      <c r="F33" s="18" t="e">
        <f>SUM(F34:F40)</f>
        <v>#REF!</v>
      </c>
      <c r="G33" s="102"/>
      <c r="H33" s="102"/>
      <c r="I33" s="102"/>
      <c r="J33" s="102"/>
      <c r="K33" s="90"/>
      <c r="L33" s="91"/>
      <c r="M33" s="85"/>
      <c r="N33" s="96"/>
      <c r="O33" s="96"/>
      <c r="P33" s="96"/>
      <c r="Q33" s="96"/>
      <c r="R33" s="96"/>
      <c r="S33" s="96"/>
      <c r="T33" s="96"/>
      <c r="U33" s="96"/>
      <c r="V33" s="96"/>
      <c r="W33" s="96"/>
    </row>
    <row r="34" spans="1:23" s="14" customFormat="1" ht="15" customHeight="1">
      <c r="A34" s="101" t="s">
        <v>55</v>
      </c>
      <c r="B34" s="18">
        <v>1806.99</v>
      </c>
      <c r="C34" s="18">
        <v>140.6</v>
      </c>
      <c r="D34" s="18">
        <v>244.99</v>
      </c>
      <c r="E34" s="18">
        <v>1421.4</v>
      </c>
      <c r="F34" s="36"/>
      <c r="G34" s="92"/>
      <c r="H34" s="90"/>
      <c r="I34" s="90"/>
      <c r="J34" s="90"/>
      <c r="K34" s="90"/>
      <c r="L34" s="91"/>
      <c r="M34" s="85"/>
      <c r="N34" s="96"/>
      <c r="O34" s="96"/>
      <c r="P34" s="96"/>
      <c r="Q34" s="96"/>
      <c r="R34" s="96"/>
      <c r="S34" s="96"/>
      <c r="T34" s="96"/>
      <c r="U34" s="96"/>
      <c r="V34" s="96"/>
      <c r="W34" s="96"/>
    </row>
    <row r="35" spans="1:23" s="14" customFormat="1" ht="15" customHeight="1">
      <c r="A35" s="101" t="s">
        <v>56</v>
      </c>
      <c r="B35" s="18">
        <v>10017.23</v>
      </c>
      <c r="C35" s="18">
        <v>921.77</v>
      </c>
      <c r="D35" s="18">
        <v>879.29</v>
      </c>
      <c r="E35" s="18">
        <v>8216.17</v>
      </c>
      <c r="F35" s="36"/>
      <c r="G35" s="92"/>
      <c r="H35" s="90"/>
      <c r="I35" s="90"/>
      <c r="J35" s="90"/>
      <c r="K35" s="90"/>
      <c r="L35" s="91"/>
      <c r="M35" s="85"/>
      <c r="N35" s="96"/>
      <c r="O35" s="96"/>
      <c r="P35" s="96"/>
      <c r="Q35" s="96"/>
      <c r="R35" s="96"/>
      <c r="S35" s="96"/>
      <c r="T35" s="96"/>
      <c r="U35" s="96"/>
      <c r="V35" s="96"/>
      <c r="W35" s="96"/>
    </row>
    <row r="36" spans="1:23" s="14" customFormat="1" ht="15" customHeight="1">
      <c r="A36" s="101" t="s">
        <v>57</v>
      </c>
      <c r="B36" s="18">
        <v>5970.7</v>
      </c>
      <c r="C36" s="18">
        <v>770.2</v>
      </c>
      <c r="D36" s="18">
        <v>510.71</v>
      </c>
      <c r="E36" s="18">
        <v>4689.79</v>
      </c>
      <c r="F36" s="36"/>
      <c r="G36" s="92"/>
      <c r="H36" s="90"/>
      <c r="I36" s="90"/>
      <c r="J36" s="90"/>
      <c r="K36" s="90"/>
      <c r="L36" s="91"/>
      <c r="M36" s="85"/>
      <c r="N36" s="96"/>
      <c r="O36" s="96"/>
      <c r="P36" s="96"/>
      <c r="Q36" s="96"/>
      <c r="R36" s="96"/>
      <c r="S36" s="96"/>
      <c r="T36" s="96"/>
      <c r="U36" s="96"/>
      <c r="V36" s="96"/>
      <c r="W36" s="96"/>
    </row>
    <row r="37" spans="1:23" s="14" customFormat="1" ht="15" customHeight="1">
      <c r="A37" s="101" t="s">
        <v>58</v>
      </c>
      <c r="B37" s="18">
        <v>4200.74</v>
      </c>
      <c r="C37" s="18">
        <v>263.76</v>
      </c>
      <c r="D37" s="18">
        <v>312.71</v>
      </c>
      <c r="E37" s="18">
        <v>3624.27</v>
      </c>
      <c r="F37" s="36"/>
      <c r="G37" s="92"/>
      <c r="H37" s="90"/>
      <c r="I37" s="90"/>
      <c r="J37" s="90"/>
      <c r="K37" s="90"/>
      <c r="L37" s="91"/>
      <c r="M37" s="85"/>
      <c r="N37" s="96"/>
      <c r="O37" s="96"/>
      <c r="P37" s="96"/>
      <c r="Q37" s="96"/>
      <c r="R37" s="96"/>
      <c r="S37" s="96"/>
      <c r="T37" s="96"/>
      <c r="U37" s="96"/>
      <c r="V37" s="96"/>
      <c r="W37" s="96"/>
    </row>
    <row r="38" spans="1:23" s="14" customFormat="1" ht="15" customHeight="1">
      <c r="A38" s="101" t="s">
        <v>59</v>
      </c>
      <c r="B38" s="18">
        <v>2318.36</v>
      </c>
      <c r="C38" s="18">
        <v>166.55</v>
      </c>
      <c r="D38" s="18">
        <v>40.88</v>
      </c>
      <c r="E38" s="18">
        <v>2110.93</v>
      </c>
      <c r="F38" s="36"/>
      <c r="G38" s="92"/>
      <c r="M38" s="85"/>
      <c r="N38" s="96"/>
      <c r="O38" s="96"/>
      <c r="P38" s="96"/>
      <c r="Q38" s="96"/>
      <c r="R38" s="96"/>
      <c r="S38" s="96"/>
      <c r="T38" s="96"/>
      <c r="U38" s="96"/>
      <c r="V38" s="96"/>
      <c r="W38" s="96"/>
    </row>
    <row r="39" spans="1:23" s="14" customFormat="1" ht="15" customHeight="1">
      <c r="A39" s="101" t="s">
        <v>60</v>
      </c>
      <c r="B39" s="18">
        <v>423.99</v>
      </c>
      <c r="C39" s="18">
        <v>85.76</v>
      </c>
      <c r="D39" s="18">
        <v>33.66</v>
      </c>
      <c r="E39" s="18">
        <v>304.57</v>
      </c>
      <c r="F39" s="18">
        <f>SUM(N29:N31)</f>
        <v>0</v>
      </c>
      <c r="G39" s="92"/>
      <c r="M39" s="85"/>
      <c r="N39" s="96"/>
      <c r="O39" s="96"/>
      <c r="P39" s="96"/>
      <c r="Q39" s="96"/>
      <c r="R39" s="96"/>
      <c r="S39" s="96"/>
      <c r="T39" s="96"/>
      <c r="U39" s="96"/>
      <c r="V39" s="96"/>
      <c r="W39" s="96"/>
    </row>
    <row r="40" spans="1:23" s="14" customFormat="1" ht="15" customHeight="1">
      <c r="A40" s="101" t="s">
        <v>46</v>
      </c>
      <c r="B40" s="18">
        <v>69.05</v>
      </c>
      <c r="C40" s="18">
        <v>69.05</v>
      </c>
      <c r="D40" s="18">
        <v>0</v>
      </c>
      <c r="E40" s="18">
        <v>0</v>
      </c>
      <c r="F40" s="18" t="e">
        <f>#REF!</f>
        <v>#REF!</v>
      </c>
      <c r="G40" s="92"/>
      <c r="M40" s="85"/>
      <c r="N40" s="96"/>
      <c r="O40" s="96"/>
      <c r="P40" s="96"/>
      <c r="Q40" s="96"/>
      <c r="R40" s="96"/>
      <c r="S40" s="96"/>
      <c r="T40" s="96"/>
      <c r="U40" s="96"/>
      <c r="V40" s="96"/>
      <c r="W40" s="96"/>
    </row>
    <row r="41" spans="1:13" ht="22.5" customHeight="1">
      <c r="A41" s="239" t="s">
        <v>5</v>
      </c>
      <c r="B41" s="239"/>
      <c r="C41" s="239"/>
      <c r="D41" s="239"/>
      <c r="E41" s="239"/>
      <c r="F41" s="26"/>
      <c r="G41" s="89"/>
      <c r="H41" s="97"/>
      <c r="I41" s="92"/>
      <c r="J41" s="93"/>
      <c r="K41" s="93"/>
      <c r="L41" s="93"/>
      <c r="M41" s="82"/>
    </row>
    <row r="42" spans="1:12" ht="15" customHeight="1">
      <c r="A42" s="27" t="s">
        <v>0</v>
      </c>
      <c r="B42" s="28"/>
      <c r="C42" s="18"/>
      <c r="D42" s="28"/>
      <c r="H42" s="97"/>
      <c r="I42" s="92"/>
      <c r="J42" s="93"/>
      <c r="K42" s="93"/>
      <c r="L42" s="93"/>
    </row>
    <row r="43" spans="1:13" s="41" customFormat="1" ht="30" customHeight="1">
      <c r="A43" s="40"/>
      <c r="C43" s="42"/>
      <c r="D43" s="43"/>
      <c r="E43" s="4"/>
      <c r="F43" s="4"/>
      <c r="G43" s="90"/>
      <c r="H43" s="92"/>
      <c r="I43" s="93"/>
      <c r="J43" s="93"/>
      <c r="K43" s="93"/>
      <c r="L43" s="91"/>
      <c r="M43" s="4"/>
    </row>
    <row r="44" spans="1:12" ht="12.75">
      <c r="A44" s="30"/>
      <c r="B44" s="30"/>
      <c r="C44" s="30"/>
      <c r="D44" s="30"/>
      <c r="G44" s="74"/>
      <c r="H44" s="93"/>
      <c r="I44" s="92"/>
      <c r="J44" s="93"/>
      <c r="K44" s="93"/>
      <c r="L44" s="93"/>
    </row>
    <row r="45" spans="1:12" ht="12.75">
      <c r="A45" s="30"/>
      <c r="B45" s="30"/>
      <c r="C45" s="30"/>
      <c r="D45" s="30"/>
      <c r="G45" s="74"/>
      <c r="H45" s="93"/>
      <c r="I45" s="92"/>
      <c r="J45" s="93"/>
      <c r="K45" s="93"/>
      <c r="L45" s="93"/>
    </row>
    <row r="46" spans="1:12" ht="12.75">
      <c r="A46" s="30"/>
      <c r="B46" s="30"/>
      <c r="C46" s="30"/>
      <c r="D46" s="30"/>
      <c r="G46" s="74"/>
      <c r="H46" s="93"/>
      <c r="I46" s="92"/>
      <c r="J46" s="93"/>
      <c r="K46" s="93"/>
      <c r="L46" s="93"/>
    </row>
    <row r="47" spans="1:12" ht="12.75">
      <c r="A47" s="30"/>
      <c r="B47" s="30"/>
      <c r="C47" s="30"/>
      <c r="D47" s="30"/>
      <c r="G47" s="74"/>
      <c r="H47" s="93"/>
      <c r="I47" s="92"/>
      <c r="J47" s="93"/>
      <c r="K47" s="97"/>
      <c r="L47" s="97"/>
    </row>
    <row r="48" spans="1:12" ht="12.75">
      <c r="A48" s="30"/>
      <c r="B48" s="30"/>
      <c r="C48" s="30"/>
      <c r="D48" s="30"/>
      <c r="G48" s="74"/>
      <c r="H48" s="93"/>
      <c r="I48" s="92"/>
      <c r="J48" s="93"/>
      <c r="K48" s="97"/>
      <c r="L48" s="97"/>
    </row>
    <row r="49" spans="1:12" ht="12.75">
      <c r="A49" s="30"/>
      <c r="B49" s="30"/>
      <c r="C49" s="30"/>
      <c r="D49" s="30"/>
      <c r="G49" s="74"/>
      <c r="H49" s="93"/>
      <c r="I49" s="92"/>
      <c r="J49" s="97"/>
      <c r="K49" s="97"/>
      <c r="L49" s="93"/>
    </row>
    <row r="50" spans="1:12" ht="12.75">
      <c r="A50" s="30"/>
      <c r="B50" s="30"/>
      <c r="C50" s="30"/>
      <c r="D50" s="30"/>
      <c r="G50" s="74"/>
      <c r="H50" s="93"/>
      <c r="I50" s="92"/>
      <c r="J50" s="93"/>
      <c r="K50" s="93"/>
      <c r="L50" s="93"/>
    </row>
    <row r="51" spans="1:12" ht="12.75">
      <c r="A51" s="30"/>
      <c r="B51" s="30"/>
      <c r="C51" s="30"/>
      <c r="D51" s="30"/>
      <c r="G51" s="74"/>
      <c r="H51" s="93"/>
      <c r="I51" s="92"/>
      <c r="J51" s="93"/>
      <c r="K51" s="97"/>
      <c r="L51" s="97"/>
    </row>
    <row r="52" spans="1:12" ht="12.75">
      <c r="A52" s="30"/>
      <c r="B52" s="30"/>
      <c r="C52" s="30"/>
      <c r="D52" s="30"/>
      <c r="G52" s="74"/>
      <c r="H52" s="93"/>
      <c r="I52" s="92"/>
      <c r="J52" s="97"/>
      <c r="K52" s="97"/>
      <c r="L52" s="93"/>
    </row>
    <row r="53" spans="1:11" ht="12.75">
      <c r="A53" s="30"/>
      <c r="B53" s="30"/>
      <c r="C53" s="30"/>
      <c r="D53" s="30"/>
      <c r="G53" s="74"/>
      <c r="H53" s="74"/>
      <c r="I53" s="74"/>
      <c r="J53" s="74"/>
      <c r="K53" s="74"/>
    </row>
    <row r="54" spans="7:11" ht="12.75">
      <c r="G54" s="74"/>
      <c r="H54" s="74"/>
      <c r="I54" s="74"/>
      <c r="J54" s="74"/>
      <c r="K54" s="74"/>
    </row>
    <row r="55" spans="7:11" ht="12.75">
      <c r="G55" s="74"/>
      <c r="H55" s="74"/>
      <c r="I55" s="74"/>
      <c r="J55" s="74"/>
      <c r="K55" s="74"/>
    </row>
    <row r="56" spans="7:11" ht="12.75">
      <c r="G56" s="74"/>
      <c r="H56" s="74"/>
      <c r="I56" s="74"/>
      <c r="J56" s="74"/>
      <c r="K56" s="74"/>
    </row>
    <row r="57" spans="7:11" ht="12.75">
      <c r="G57" s="74"/>
      <c r="H57" s="74"/>
      <c r="I57" s="74"/>
      <c r="J57" s="74"/>
      <c r="K57" s="74"/>
    </row>
    <row r="58" spans="7:11" ht="12.75">
      <c r="G58" s="74"/>
      <c r="H58" s="74"/>
      <c r="I58" s="74"/>
      <c r="J58" s="74"/>
      <c r="K58" s="74"/>
    </row>
    <row r="59" spans="7:11" ht="12.75">
      <c r="G59" s="74"/>
      <c r="H59" s="74"/>
      <c r="I59" s="74"/>
      <c r="J59" s="74"/>
      <c r="K59" s="74"/>
    </row>
  </sheetData>
  <mergeCells count="2">
    <mergeCell ref="A3:E3"/>
    <mergeCell ref="A41:E41"/>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8.xml><?xml version="1.0" encoding="utf-8"?>
<worksheet xmlns="http://schemas.openxmlformats.org/spreadsheetml/2006/main" xmlns:r="http://schemas.openxmlformats.org/officeDocument/2006/relationships">
  <sheetPr codeName="Hoja37">
    <tabColor indexed="24"/>
  </sheetPr>
  <dimension ref="A1:W33"/>
  <sheetViews>
    <sheetView showGridLines="0" view="pageBreakPreview" zoomScaleSheetLayoutView="100" workbookViewId="0" topLeftCell="A1">
      <selection activeCell="A1" sqref="A1:H1"/>
    </sheetView>
  </sheetViews>
  <sheetFormatPr defaultColWidth="11.421875" defaultRowHeight="12"/>
  <cols>
    <col min="1" max="1" width="43.57421875" style="2" customWidth="1"/>
    <col min="2" max="4" width="12.7109375" style="2" customWidth="1"/>
    <col min="5" max="5" width="12.7109375" style="3" customWidth="1"/>
    <col min="6" max="6" width="0.2890625" style="4" customWidth="1"/>
    <col min="7" max="7" width="36.7109375" style="88" bestFit="1" customWidth="1"/>
    <col min="8" max="8" width="9.7109375" style="88" customWidth="1"/>
    <col min="9" max="9" width="7.7109375" style="88" customWidth="1"/>
    <col min="10" max="10" width="13.00390625" style="88" bestFit="1" customWidth="1"/>
    <col min="11" max="11" width="10.57421875" style="88" customWidth="1"/>
    <col min="12" max="12" width="11.421875" style="88" customWidth="1"/>
    <col min="13" max="13" width="11.421875" style="3" customWidth="1"/>
    <col min="14" max="23" width="11.421875" style="30" customWidth="1"/>
    <col min="24" max="16384" width="11.421875" style="2" customWidth="1"/>
  </cols>
  <sheetData>
    <row r="1" spans="1:13" ht="19.5" customHeight="1">
      <c r="A1" s="1" t="s">
        <v>14</v>
      </c>
      <c r="G1" s="136"/>
      <c r="H1" s="136"/>
      <c r="I1" s="136"/>
      <c r="J1" s="136"/>
      <c r="K1" s="137"/>
      <c r="L1" s="137"/>
      <c r="M1" s="82"/>
    </row>
    <row r="2" spans="1:13" ht="19.5" customHeight="1">
      <c r="A2" s="1"/>
      <c r="G2" s="138"/>
      <c r="H2" s="139"/>
      <c r="I2" s="139"/>
      <c r="J2" s="139"/>
      <c r="K2" s="137"/>
      <c r="L2" s="137"/>
      <c r="M2" s="82"/>
    </row>
    <row r="3" spans="1:13" ht="39.75" customHeight="1">
      <c r="A3" s="238" t="s">
        <v>83</v>
      </c>
      <c r="B3" s="238"/>
      <c r="C3" s="238"/>
      <c r="D3" s="238"/>
      <c r="E3" s="238"/>
      <c r="F3" s="32"/>
      <c r="G3" s="138"/>
      <c r="H3" s="139"/>
      <c r="I3" s="139"/>
      <c r="J3" s="139"/>
      <c r="K3" s="137"/>
      <c r="L3" s="137"/>
      <c r="M3" s="82"/>
    </row>
    <row r="4" spans="1:23" s="8" customFormat="1" ht="18" customHeight="1">
      <c r="A4" s="5" t="s">
        <v>20</v>
      </c>
      <c r="B4" s="6"/>
      <c r="C4" s="6"/>
      <c r="D4" s="6"/>
      <c r="E4" s="31"/>
      <c r="F4" s="7"/>
      <c r="G4" s="136"/>
      <c r="H4" s="136"/>
      <c r="I4" s="136"/>
      <c r="J4" s="136"/>
      <c r="K4" s="137"/>
      <c r="L4" s="137"/>
      <c r="M4" s="82"/>
      <c r="N4" s="94"/>
      <c r="O4" s="94"/>
      <c r="P4" s="94"/>
      <c r="Q4" s="94"/>
      <c r="R4" s="94"/>
      <c r="S4" s="94"/>
      <c r="T4" s="94"/>
      <c r="U4" s="94"/>
      <c r="V4" s="94"/>
      <c r="W4" s="94"/>
    </row>
    <row r="5" spans="1:23" s="14" customFormat="1" ht="36" customHeight="1">
      <c r="A5" s="9"/>
      <c r="B5" s="10" t="s">
        <v>1</v>
      </c>
      <c r="C5" s="10" t="s">
        <v>2</v>
      </c>
      <c r="D5" s="10" t="s">
        <v>3</v>
      </c>
      <c r="E5" s="10" t="s">
        <v>4</v>
      </c>
      <c r="F5" s="13"/>
      <c r="G5" s="138"/>
      <c r="H5" s="139"/>
      <c r="I5" s="139"/>
      <c r="J5" s="139"/>
      <c r="K5" s="136"/>
      <c r="L5" s="140"/>
      <c r="M5" s="78"/>
      <c r="N5" s="96"/>
      <c r="O5" s="96"/>
      <c r="P5" s="96"/>
      <c r="Q5" s="96"/>
      <c r="R5" s="96"/>
      <c r="S5" s="96"/>
      <c r="T5" s="96"/>
      <c r="U5" s="96"/>
      <c r="V5" s="96"/>
      <c r="W5" s="96"/>
    </row>
    <row r="6" spans="1:23" s="14" customFormat="1" ht="22.5" customHeight="1">
      <c r="A6" s="15" t="s">
        <v>15</v>
      </c>
      <c r="B6" s="16">
        <v>488970.64</v>
      </c>
      <c r="C6" s="16">
        <v>82636.66999999991</v>
      </c>
      <c r="D6" s="16">
        <v>54713.8999999999</v>
      </c>
      <c r="E6" s="16">
        <v>351620.07</v>
      </c>
      <c r="F6" s="35"/>
      <c r="G6" s="180"/>
      <c r="H6" s="181"/>
      <c r="I6" s="182"/>
      <c r="J6" s="182"/>
      <c r="K6" s="139"/>
      <c r="L6" s="137"/>
      <c r="M6" s="85"/>
      <c r="N6" s="96"/>
      <c r="O6" s="96"/>
      <c r="P6" s="96"/>
      <c r="Q6" s="96"/>
      <c r="R6" s="96"/>
      <c r="S6" s="96"/>
      <c r="T6" s="96"/>
      <c r="U6" s="96"/>
      <c r="V6" s="96"/>
      <c r="W6" s="96"/>
    </row>
    <row r="7" spans="1:23" s="14" customFormat="1" ht="22.5" customHeight="1">
      <c r="A7" s="62" t="s">
        <v>48</v>
      </c>
      <c r="B7" s="63">
        <v>392283.45</v>
      </c>
      <c r="C7" s="63">
        <v>68560.8999999999</v>
      </c>
      <c r="D7" s="63">
        <v>46398.1199999999</v>
      </c>
      <c r="E7" s="63">
        <v>277324.43</v>
      </c>
      <c r="F7" s="36"/>
      <c r="G7" s="180"/>
      <c r="H7" s="183" t="s">
        <v>147</v>
      </c>
      <c r="I7" s="183" t="s">
        <v>148</v>
      </c>
      <c r="J7" s="181"/>
      <c r="K7" s="139"/>
      <c r="L7" s="137"/>
      <c r="M7" s="85"/>
      <c r="N7" s="96"/>
      <c r="O7" s="96"/>
      <c r="P7" s="96"/>
      <c r="Q7" s="96"/>
      <c r="R7" s="96"/>
      <c r="S7" s="96"/>
      <c r="T7" s="96"/>
      <c r="U7" s="96"/>
      <c r="V7" s="96"/>
      <c r="W7" s="96"/>
    </row>
    <row r="8" spans="1:23" s="14" customFormat="1" ht="18.75" customHeight="1">
      <c r="A8" s="21" t="s">
        <v>84</v>
      </c>
      <c r="B8" s="18">
        <v>95169.58</v>
      </c>
      <c r="C8" s="18">
        <v>16537.67</v>
      </c>
      <c r="D8" s="18">
        <v>13551.57</v>
      </c>
      <c r="E8" s="18">
        <v>65080.34</v>
      </c>
      <c r="F8" s="36"/>
      <c r="G8" s="184" t="s">
        <v>87</v>
      </c>
      <c r="H8" s="185">
        <f>B8/B$7</f>
        <v>0.24260411699754347</v>
      </c>
      <c r="I8" s="186">
        <f>B12/B$11</f>
        <v>0.23788125396963133</v>
      </c>
      <c r="J8" s="181"/>
      <c r="K8" s="139"/>
      <c r="L8" s="137"/>
      <c r="M8" s="85"/>
      <c r="N8" s="96"/>
      <c r="O8" s="96"/>
      <c r="P8" s="96"/>
      <c r="Q8" s="96"/>
      <c r="R8" s="96"/>
      <c r="S8" s="96"/>
      <c r="T8" s="96"/>
      <c r="U8" s="96"/>
      <c r="V8" s="96"/>
      <c r="W8" s="96"/>
    </row>
    <row r="9" spans="1:23" s="14" customFormat="1" ht="27.75" customHeight="1">
      <c r="A9" s="134" t="s">
        <v>85</v>
      </c>
      <c r="B9" s="18">
        <v>137529.91</v>
      </c>
      <c r="C9" s="18">
        <v>24602.27</v>
      </c>
      <c r="D9" s="18">
        <v>39887.5</v>
      </c>
      <c r="E9" s="18">
        <v>73040.14</v>
      </c>
      <c r="F9" s="36"/>
      <c r="G9" s="187" t="s">
        <v>88</v>
      </c>
      <c r="H9" s="185">
        <f>B9/B$7</f>
        <v>0.35058810153729403</v>
      </c>
      <c r="I9" s="186">
        <f>B13/B$11</f>
        <v>0.3541668756740164</v>
      </c>
      <c r="J9" s="181"/>
      <c r="K9" s="139"/>
      <c r="L9" s="137"/>
      <c r="M9" s="85"/>
      <c r="N9" s="96"/>
      <c r="O9" s="96"/>
      <c r="P9" s="96"/>
      <c r="Q9" s="96"/>
      <c r="R9" s="96"/>
      <c r="S9" s="96"/>
      <c r="T9" s="96"/>
      <c r="U9" s="96"/>
      <c r="V9" s="96"/>
      <c r="W9" s="96"/>
    </row>
    <row r="10" spans="1:23" s="14" customFormat="1" ht="27.75" customHeight="1">
      <c r="A10" s="134" t="s">
        <v>86</v>
      </c>
      <c r="B10" s="18">
        <v>102892.9</v>
      </c>
      <c r="C10" s="18">
        <v>17179.07</v>
      </c>
      <c r="D10" s="18">
        <v>11407.55</v>
      </c>
      <c r="E10" s="18">
        <v>74306.28</v>
      </c>
      <c r="F10" s="36"/>
      <c r="G10" s="187" t="s">
        <v>89</v>
      </c>
      <c r="H10" s="185">
        <f>B10/B$7</f>
        <v>0.262292227724621</v>
      </c>
      <c r="I10" s="186">
        <f>B14/B$11</f>
        <v>0.29825212626408937</v>
      </c>
      <c r="J10" s="181"/>
      <c r="K10" s="139"/>
      <c r="L10" s="137"/>
      <c r="M10" s="85"/>
      <c r="N10" s="96"/>
      <c r="O10" s="96"/>
      <c r="P10" s="96"/>
      <c r="Q10" s="96"/>
      <c r="R10" s="96"/>
      <c r="S10" s="96"/>
      <c r="T10" s="96"/>
      <c r="U10" s="96"/>
      <c r="V10" s="96"/>
      <c r="W10" s="96"/>
    </row>
    <row r="11" spans="1:23" s="14" customFormat="1" ht="22.5" customHeight="1">
      <c r="A11" s="62" t="s">
        <v>49</v>
      </c>
      <c r="B11" s="63">
        <v>96687.19</v>
      </c>
      <c r="C11" s="63">
        <v>14075.77</v>
      </c>
      <c r="D11" s="63">
        <v>8315.78</v>
      </c>
      <c r="E11" s="63">
        <v>74295.64</v>
      </c>
      <c r="F11" s="36"/>
      <c r="G11" s="180"/>
      <c r="H11" s="188"/>
      <c r="I11" s="188"/>
      <c r="J11" s="189"/>
      <c r="K11" s="44"/>
      <c r="L11" s="44"/>
      <c r="M11" s="85"/>
      <c r="N11" s="96"/>
      <c r="O11" s="96"/>
      <c r="P11" s="96"/>
      <c r="Q11" s="96"/>
      <c r="R11" s="96"/>
      <c r="S11" s="96"/>
      <c r="T11" s="96"/>
      <c r="U11" s="96"/>
      <c r="V11" s="96"/>
      <c r="W11" s="96"/>
    </row>
    <row r="12" spans="1:23" s="14" customFormat="1" ht="20.25" customHeight="1">
      <c r="A12" s="21" t="s">
        <v>84</v>
      </c>
      <c r="B12" s="18">
        <v>23000.07</v>
      </c>
      <c r="C12" s="18">
        <v>2277.09</v>
      </c>
      <c r="D12" s="18">
        <v>1777.25</v>
      </c>
      <c r="E12" s="18">
        <v>18945.73</v>
      </c>
      <c r="F12" s="36"/>
      <c r="G12" s="180"/>
      <c r="H12" s="181"/>
      <c r="I12" s="180"/>
      <c r="J12" s="181"/>
      <c r="K12" s="139"/>
      <c r="L12" s="137"/>
      <c r="M12" s="85"/>
      <c r="N12" s="96"/>
      <c r="O12" s="96"/>
      <c r="P12" s="96"/>
      <c r="Q12" s="96"/>
      <c r="R12" s="96"/>
      <c r="S12" s="96"/>
      <c r="T12" s="96"/>
      <c r="U12" s="96"/>
      <c r="V12" s="96"/>
      <c r="W12" s="96"/>
    </row>
    <row r="13" spans="1:23" s="14" customFormat="1" ht="27.75" customHeight="1">
      <c r="A13" s="134" t="s">
        <v>85</v>
      </c>
      <c r="B13" s="18">
        <v>34243.4</v>
      </c>
      <c r="C13" s="18">
        <v>4964.2</v>
      </c>
      <c r="D13" s="18">
        <v>6566.79</v>
      </c>
      <c r="E13" s="18">
        <v>22712.41</v>
      </c>
      <c r="F13" s="36"/>
      <c r="G13" s="180"/>
      <c r="H13" s="181"/>
      <c r="I13" s="180"/>
      <c r="J13" s="181"/>
      <c r="K13" s="139"/>
      <c r="L13" s="137"/>
      <c r="M13" s="85"/>
      <c r="N13" s="96"/>
      <c r="O13" s="96"/>
      <c r="P13" s="96"/>
      <c r="Q13" s="96"/>
      <c r="R13" s="96"/>
      <c r="S13" s="96"/>
      <c r="T13" s="96"/>
      <c r="U13" s="96"/>
      <c r="V13" s="96"/>
      <c r="W13" s="96"/>
    </row>
    <row r="14" spans="1:23" s="14" customFormat="1" ht="27.75" customHeight="1">
      <c r="A14" s="135" t="s">
        <v>86</v>
      </c>
      <c r="B14" s="25">
        <v>28837.16</v>
      </c>
      <c r="C14" s="25">
        <v>4222.28</v>
      </c>
      <c r="D14" s="25">
        <v>1142.24</v>
      </c>
      <c r="E14" s="25">
        <v>23472.64</v>
      </c>
      <c r="F14" s="36"/>
      <c r="G14" s="180"/>
      <c r="H14" s="181"/>
      <c r="I14" s="180"/>
      <c r="J14" s="181"/>
      <c r="K14" s="139"/>
      <c r="L14" s="137"/>
      <c r="M14" s="85"/>
      <c r="N14" s="96"/>
      <c r="O14" s="96"/>
      <c r="P14" s="96"/>
      <c r="Q14" s="96"/>
      <c r="R14" s="96"/>
      <c r="S14" s="96"/>
      <c r="T14" s="96"/>
      <c r="U14" s="96"/>
      <c r="V14" s="96"/>
      <c r="W14" s="96"/>
    </row>
    <row r="15" spans="1:13" ht="14.25" customHeight="1">
      <c r="A15" s="240" t="s">
        <v>62</v>
      </c>
      <c r="B15" s="240"/>
      <c r="C15" s="240"/>
      <c r="D15" s="240"/>
      <c r="E15" s="240"/>
      <c r="F15" s="26"/>
      <c r="G15" s="190"/>
      <c r="H15" s="191"/>
      <c r="I15" s="180"/>
      <c r="J15" s="181"/>
      <c r="K15" s="139"/>
      <c r="L15" s="139"/>
      <c r="M15" s="82"/>
    </row>
    <row r="16" spans="1:12" ht="24" customHeight="1">
      <c r="A16" s="240" t="s">
        <v>5</v>
      </c>
      <c r="B16" s="240"/>
      <c r="C16" s="240"/>
      <c r="D16" s="240"/>
      <c r="E16" s="240"/>
      <c r="G16" s="192"/>
      <c r="H16" s="191"/>
      <c r="I16" s="180"/>
      <c r="J16" s="181"/>
      <c r="K16" s="139"/>
      <c r="L16" s="139"/>
    </row>
    <row r="17" spans="1:13" s="41" customFormat="1" ht="13.5" customHeight="1">
      <c r="A17" s="27" t="s">
        <v>0</v>
      </c>
      <c r="B17" s="28"/>
      <c r="C17" s="18"/>
      <c r="D17" s="28"/>
      <c r="E17" s="3"/>
      <c r="F17" s="4"/>
      <c r="G17" s="136"/>
      <c r="H17" s="138"/>
      <c r="I17" s="139"/>
      <c r="J17" s="139"/>
      <c r="K17" s="139"/>
      <c r="L17" s="137"/>
      <c r="M17" s="4"/>
    </row>
    <row r="18" spans="1:12" ht="36" customHeight="1">
      <c r="A18" s="40"/>
      <c r="B18" s="41"/>
      <c r="C18" s="42"/>
      <c r="D18" s="43"/>
      <c r="E18" s="4"/>
      <c r="G18" s="74"/>
      <c r="H18" s="139"/>
      <c r="I18" s="138"/>
      <c r="J18" s="139"/>
      <c r="K18" s="139"/>
      <c r="L18" s="139"/>
    </row>
    <row r="19" spans="1:12" ht="30" customHeight="1">
      <c r="A19" s="30"/>
      <c r="B19" s="30"/>
      <c r="C19" s="30"/>
      <c r="D19" s="30"/>
      <c r="G19" s="74"/>
      <c r="H19" s="139"/>
      <c r="I19" s="138"/>
      <c r="J19" s="139"/>
      <c r="K19" s="139"/>
      <c r="L19" s="139"/>
    </row>
    <row r="20" spans="1:12" ht="12.75">
      <c r="A20" s="30"/>
      <c r="B20" s="30"/>
      <c r="C20" s="30"/>
      <c r="D20" s="30"/>
      <c r="G20" s="74"/>
      <c r="H20" s="139"/>
      <c r="I20" s="138"/>
      <c r="J20" s="139"/>
      <c r="K20" s="139"/>
      <c r="L20" s="139"/>
    </row>
    <row r="21" spans="1:12" ht="12.75">
      <c r="A21" s="30"/>
      <c r="B21" s="30"/>
      <c r="C21" s="30"/>
      <c r="D21" s="30"/>
      <c r="G21" s="74"/>
      <c r="H21" s="139"/>
      <c r="I21" s="138"/>
      <c r="J21" s="139"/>
      <c r="K21" s="141"/>
      <c r="L21" s="141"/>
    </row>
    <row r="22" spans="1:12" ht="12.75">
      <c r="A22" s="30"/>
      <c r="B22" s="30"/>
      <c r="C22" s="30"/>
      <c r="D22" s="30"/>
      <c r="G22" s="74"/>
      <c r="H22" s="139"/>
      <c r="I22" s="138"/>
      <c r="J22" s="139"/>
      <c r="K22" s="141"/>
      <c r="L22" s="141"/>
    </row>
    <row r="23" spans="1:12" ht="12.75">
      <c r="A23" s="30"/>
      <c r="B23" s="30"/>
      <c r="C23" s="30"/>
      <c r="D23" s="30"/>
      <c r="G23" s="74"/>
      <c r="H23" s="139"/>
      <c r="I23" s="138"/>
      <c r="J23" s="141"/>
      <c r="K23" s="141"/>
      <c r="L23" s="139"/>
    </row>
    <row r="24" spans="1:12" ht="12.75">
      <c r="A24" s="30"/>
      <c r="B24" s="30"/>
      <c r="C24" s="30"/>
      <c r="D24" s="30"/>
      <c r="G24" s="74"/>
      <c r="H24" s="139"/>
      <c r="I24" s="138"/>
      <c r="J24" s="139"/>
      <c r="K24" s="139"/>
      <c r="L24" s="139"/>
    </row>
    <row r="25" spans="1:12" ht="12.75">
      <c r="A25" s="30"/>
      <c r="B25" s="30"/>
      <c r="C25" s="30"/>
      <c r="D25" s="30"/>
      <c r="G25" s="74"/>
      <c r="H25" s="139"/>
      <c r="I25" s="138"/>
      <c r="J25" s="139"/>
      <c r="K25" s="141"/>
      <c r="L25" s="141"/>
    </row>
    <row r="26" spans="1:12" ht="12.75">
      <c r="A26" s="30"/>
      <c r="B26" s="30"/>
      <c r="C26" s="30"/>
      <c r="D26" s="30"/>
      <c r="G26" s="74"/>
      <c r="H26" s="139"/>
      <c r="I26" s="138"/>
      <c r="J26" s="141"/>
      <c r="K26" s="141"/>
      <c r="L26" s="139"/>
    </row>
    <row r="27" spans="1:11" ht="12.75">
      <c r="A27" s="30"/>
      <c r="B27" s="30"/>
      <c r="C27" s="30"/>
      <c r="D27" s="30"/>
      <c r="G27" s="74"/>
      <c r="H27" s="74"/>
      <c r="I27" s="74"/>
      <c r="J27" s="74"/>
      <c r="K27" s="74"/>
    </row>
    <row r="28" spans="1:11" ht="12.75">
      <c r="A28" s="30"/>
      <c r="B28" s="30"/>
      <c r="C28" s="30"/>
      <c r="D28" s="30"/>
      <c r="G28" s="74"/>
      <c r="H28" s="74"/>
      <c r="I28" s="74"/>
      <c r="J28" s="74"/>
      <c r="K28" s="74"/>
    </row>
    <row r="29" spans="7:11" ht="12.75">
      <c r="G29" s="74"/>
      <c r="H29" s="74"/>
      <c r="I29" s="74"/>
      <c r="J29" s="74"/>
      <c r="K29" s="74"/>
    </row>
    <row r="30" spans="7:11" ht="12.75">
      <c r="G30" s="74"/>
      <c r="H30" s="74"/>
      <c r="I30" s="74"/>
      <c r="J30" s="74"/>
      <c r="K30" s="74"/>
    </row>
    <row r="31" spans="7:11" ht="12.75">
      <c r="G31" s="74"/>
      <c r="H31" s="74"/>
      <c r="I31" s="74"/>
      <c r="J31" s="74"/>
      <c r="K31" s="74"/>
    </row>
    <row r="32" spans="7:11" ht="12.75">
      <c r="G32" s="74"/>
      <c r="H32" s="74"/>
      <c r="I32" s="74"/>
      <c r="J32" s="74"/>
      <c r="K32" s="74"/>
    </row>
    <row r="33" spans="7:11" ht="12.75">
      <c r="G33" s="74"/>
      <c r="H33" s="74"/>
      <c r="I33" s="74"/>
      <c r="J33" s="74"/>
      <c r="K33" s="74"/>
    </row>
  </sheetData>
  <mergeCells count="3">
    <mergeCell ref="A3:E3"/>
    <mergeCell ref="A16:E16"/>
    <mergeCell ref="A15:E15"/>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9.xml><?xml version="1.0" encoding="utf-8"?>
<worksheet xmlns="http://schemas.openxmlformats.org/spreadsheetml/2006/main" xmlns:r="http://schemas.openxmlformats.org/officeDocument/2006/relationships">
  <sheetPr codeName="Hoja31">
    <tabColor indexed="24"/>
  </sheetPr>
  <dimension ref="A1:R58"/>
  <sheetViews>
    <sheetView showGridLines="0" view="pageBreakPreview" zoomScaleSheetLayoutView="100" workbookViewId="0" topLeftCell="A1">
      <selection activeCell="A1" sqref="A1:H1"/>
    </sheetView>
  </sheetViews>
  <sheetFormatPr defaultColWidth="11.421875" defaultRowHeight="12"/>
  <cols>
    <col min="1" max="1" width="52.7109375" style="2" customWidth="1"/>
    <col min="2" max="2" width="12.00390625" style="2" customWidth="1"/>
    <col min="3" max="4" width="11.00390625" style="2" customWidth="1"/>
    <col min="5" max="5" width="12.7109375" style="3" customWidth="1"/>
    <col min="6" max="6" width="0.2890625" style="4" customWidth="1"/>
    <col min="7" max="7" width="16.140625" style="4" bestFit="1" customWidth="1"/>
    <col min="8" max="8" width="16.140625" style="4" customWidth="1"/>
    <col min="9" max="11" width="13.00390625" style="4" bestFit="1" customWidth="1"/>
    <col min="12" max="13" width="11.421875" style="3" customWidth="1"/>
    <col min="14" max="18" width="11.421875" style="30" customWidth="1"/>
    <col min="19" max="16384" width="11.421875" style="2" customWidth="1"/>
  </cols>
  <sheetData>
    <row r="1" spans="1:13" ht="19.5" customHeight="1">
      <c r="A1" s="1" t="s">
        <v>14</v>
      </c>
      <c r="G1" s="107"/>
      <c r="H1" s="107"/>
      <c r="I1" s="75"/>
      <c r="J1" s="82"/>
      <c r="K1" s="82"/>
      <c r="L1" s="82"/>
      <c r="M1" s="82"/>
    </row>
    <row r="2" spans="1:13" ht="19.5" customHeight="1">
      <c r="A2" s="1"/>
      <c r="G2" s="108"/>
      <c r="H2" s="109"/>
      <c r="I2" s="77"/>
      <c r="J2" s="82"/>
      <c r="K2" s="82"/>
      <c r="L2" s="82"/>
      <c r="M2" s="82"/>
    </row>
    <row r="3" spans="1:13" ht="39.75" customHeight="1">
      <c r="A3" s="238" t="s">
        <v>65</v>
      </c>
      <c r="B3" s="238"/>
      <c r="C3" s="238"/>
      <c r="D3" s="238"/>
      <c r="E3" s="238"/>
      <c r="F3" s="32"/>
      <c r="G3" s="108"/>
      <c r="H3" s="109"/>
      <c r="I3" s="77"/>
      <c r="J3" s="82"/>
      <c r="K3" s="82"/>
      <c r="L3" s="82"/>
      <c r="M3" s="82"/>
    </row>
    <row r="4" spans="1:18" s="8" customFormat="1" ht="18" customHeight="1">
      <c r="A4" s="5" t="s">
        <v>20</v>
      </c>
      <c r="B4" s="6"/>
      <c r="C4" s="6"/>
      <c r="D4" s="6"/>
      <c r="E4" s="31"/>
      <c r="F4" s="7"/>
      <c r="G4" s="108"/>
      <c r="H4" s="109"/>
      <c r="I4" s="77"/>
      <c r="J4" s="82"/>
      <c r="K4" s="82"/>
      <c r="L4" s="82"/>
      <c r="M4" s="82"/>
      <c r="N4" s="94"/>
      <c r="O4" s="94"/>
      <c r="P4" s="94"/>
      <c r="Q4" s="94"/>
      <c r="R4" s="94"/>
    </row>
    <row r="5" spans="1:18" s="14" customFormat="1" ht="36" customHeight="1">
      <c r="A5" s="9"/>
      <c r="B5" s="10" t="s">
        <v>1</v>
      </c>
      <c r="C5" s="10" t="s">
        <v>2</v>
      </c>
      <c r="D5" s="10" t="s">
        <v>3</v>
      </c>
      <c r="E5" s="10" t="s">
        <v>4</v>
      </c>
      <c r="F5" s="13"/>
      <c r="G5" s="11"/>
      <c r="H5" s="78"/>
      <c r="I5" s="78"/>
      <c r="J5" s="78"/>
      <c r="K5" s="78"/>
      <c r="L5" s="78"/>
      <c r="M5" s="78"/>
      <c r="N5" s="96"/>
      <c r="O5" s="96"/>
      <c r="P5" s="96"/>
      <c r="Q5" s="96"/>
      <c r="R5" s="96"/>
    </row>
    <row r="6" spans="1:18" s="14" customFormat="1" ht="19.5" customHeight="1">
      <c r="A6" s="15" t="s">
        <v>15</v>
      </c>
      <c r="B6" s="16">
        <v>488970.64</v>
      </c>
      <c r="C6" s="16">
        <v>82636.66999999991</v>
      </c>
      <c r="D6" s="16">
        <v>54713.8999999999</v>
      </c>
      <c r="E6" s="16">
        <v>351620.07</v>
      </c>
      <c r="F6" s="35"/>
      <c r="G6" s="53"/>
      <c r="H6" s="78"/>
      <c r="I6" s="85"/>
      <c r="J6" s="85"/>
      <c r="K6" s="85"/>
      <c r="L6" s="85"/>
      <c r="M6" s="85"/>
      <c r="N6" s="96"/>
      <c r="O6" s="96"/>
      <c r="P6" s="96"/>
      <c r="Q6" s="96"/>
      <c r="R6" s="96"/>
    </row>
    <row r="7" spans="1:18" s="14" customFormat="1" ht="24.75" customHeight="1">
      <c r="A7" s="103" t="s">
        <v>24</v>
      </c>
      <c r="B7" s="63">
        <v>96690</v>
      </c>
      <c r="C7" s="63">
        <v>14077</v>
      </c>
      <c r="D7" s="63">
        <v>8314</v>
      </c>
      <c r="E7" s="63">
        <v>74299</v>
      </c>
      <c r="F7" s="63">
        <v>0</v>
      </c>
      <c r="G7" s="58"/>
      <c r="H7" s="241"/>
      <c r="I7" s="241"/>
      <c r="J7" s="241"/>
      <c r="K7" s="241"/>
      <c r="L7" s="241"/>
      <c r="M7" s="241"/>
      <c r="N7" s="96"/>
      <c r="O7" s="96"/>
      <c r="P7" s="96"/>
      <c r="Q7" s="96"/>
      <c r="R7" s="96"/>
    </row>
    <row r="8" spans="1:18" s="44" customFormat="1" ht="15" customHeight="1">
      <c r="A8" s="57" t="s">
        <v>6</v>
      </c>
      <c r="B8" s="18">
        <v>25098.93</v>
      </c>
      <c r="C8" s="18">
        <v>4027.17</v>
      </c>
      <c r="D8" s="18">
        <v>2779.52</v>
      </c>
      <c r="E8" s="18">
        <v>18292.24</v>
      </c>
      <c r="F8" s="18"/>
      <c r="G8" s="59"/>
      <c r="H8" s="86"/>
      <c r="I8" s="86"/>
      <c r="J8" s="86"/>
      <c r="K8" s="86"/>
      <c r="L8" s="86"/>
      <c r="M8" s="86"/>
      <c r="N8" s="110"/>
      <c r="O8" s="110"/>
      <c r="P8" s="110"/>
      <c r="Q8" s="110"/>
      <c r="R8" s="110"/>
    </row>
    <row r="9" spans="1:18" s="44" customFormat="1" ht="15" customHeight="1">
      <c r="A9" s="57" t="s">
        <v>7</v>
      </c>
      <c r="B9" s="18">
        <v>32680.12</v>
      </c>
      <c r="C9" s="18">
        <v>5103.04</v>
      </c>
      <c r="D9" s="18">
        <v>3487.41</v>
      </c>
      <c r="E9" s="18">
        <v>24089.67</v>
      </c>
      <c r="F9" s="18"/>
      <c r="G9" s="59"/>
      <c r="H9" s="86"/>
      <c r="I9" s="86"/>
      <c r="J9" s="86"/>
      <c r="K9" s="86"/>
      <c r="L9" s="86"/>
      <c r="M9" s="86"/>
      <c r="N9" s="110"/>
      <c r="O9" s="110"/>
      <c r="P9" s="110"/>
      <c r="Q9" s="110"/>
      <c r="R9" s="110"/>
    </row>
    <row r="10" spans="1:18" s="44" customFormat="1" ht="15" customHeight="1">
      <c r="A10" s="57" t="s">
        <v>8</v>
      </c>
      <c r="B10" s="18">
        <v>17643.66</v>
      </c>
      <c r="C10" s="18">
        <v>2480.15</v>
      </c>
      <c r="D10" s="18">
        <v>1812.82</v>
      </c>
      <c r="E10" s="18">
        <v>13350.69</v>
      </c>
      <c r="F10" s="18"/>
      <c r="G10" s="59"/>
      <c r="H10" s="86"/>
      <c r="I10" s="86"/>
      <c r="J10" s="86"/>
      <c r="K10" s="86"/>
      <c r="L10" s="86"/>
      <c r="M10" s="86"/>
      <c r="N10" s="110"/>
      <c r="O10" s="110"/>
      <c r="P10" s="110"/>
      <c r="Q10" s="110"/>
      <c r="R10" s="110"/>
    </row>
    <row r="11" spans="1:18" s="44" customFormat="1" ht="15" customHeight="1">
      <c r="A11" s="57" t="s">
        <v>9</v>
      </c>
      <c r="B11" s="18">
        <v>16097.35</v>
      </c>
      <c r="C11" s="18">
        <v>2362.3</v>
      </c>
      <c r="D11" s="18">
        <v>1577.43</v>
      </c>
      <c r="E11" s="18">
        <v>12157.62</v>
      </c>
      <c r="F11" s="18"/>
      <c r="G11" s="59"/>
      <c r="H11" s="86"/>
      <c r="I11" s="86"/>
      <c r="J11" s="86"/>
      <c r="K11" s="86"/>
      <c r="L11" s="86"/>
      <c r="M11" s="86"/>
      <c r="N11" s="110"/>
      <c r="O11" s="110"/>
      <c r="P11" s="110"/>
      <c r="Q11" s="110"/>
      <c r="R11" s="110"/>
    </row>
    <row r="12" spans="1:18" s="44" customFormat="1" ht="15" customHeight="1">
      <c r="A12" s="57" t="s">
        <v>10</v>
      </c>
      <c r="B12" s="18">
        <v>67109.99</v>
      </c>
      <c r="C12" s="18">
        <v>9574.59</v>
      </c>
      <c r="D12" s="18">
        <v>4864.93</v>
      </c>
      <c r="E12" s="18">
        <v>52670.47</v>
      </c>
      <c r="F12" s="18"/>
      <c r="G12" s="59"/>
      <c r="H12" s="86"/>
      <c r="I12" s="86"/>
      <c r="J12" s="86"/>
      <c r="K12" s="86"/>
      <c r="L12" s="86"/>
      <c r="M12" s="86"/>
      <c r="N12" s="110"/>
      <c r="O12" s="110"/>
      <c r="P12" s="110"/>
      <c r="Q12" s="110"/>
      <c r="R12" s="110"/>
    </row>
    <row r="13" spans="1:18" s="44" customFormat="1" ht="15" customHeight="1">
      <c r="A13" s="57" t="s">
        <v>11</v>
      </c>
      <c r="B13" s="18">
        <v>46744.62</v>
      </c>
      <c r="C13" s="18">
        <v>7093.76</v>
      </c>
      <c r="D13" s="18">
        <v>4337.51</v>
      </c>
      <c r="E13" s="18">
        <v>35313.35</v>
      </c>
      <c r="F13" s="18"/>
      <c r="G13" s="59"/>
      <c r="H13" s="86"/>
      <c r="I13" s="86"/>
      <c r="J13" s="86"/>
      <c r="K13" s="86"/>
      <c r="L13" s="86"/>
      <c r="M13" s="86"/>
      <c r="N13" s="110"/>
      <c r="O13" s="110"/>
      <c r="P13" s="110"/>
      <c r="Q13" s="110"/>
      <c r="R13" s="110"/>
    </row>
    <row r="14" spans="1:18" s="44" customFormat="1" ht="15" customHeight="1">
      <c r="A14" s="57" t="s">
        <v>12</v>
      </c>
      <c r="B14" s="18">
        <v>57101.2</v>
      </c>
      <c r="C14" s="18">
        <v>8023.56</v>
      </c>
      <c r="D14" s="18">
        <v>4500.61</v>
      </c>
      <c r="E14" s="18">
        <v>44577.03</v>
      </c>
      <c r="F14" s="18"/>
      <c r="G14" s="59"/>
      <c r="H14" s="86"/>
      <c r="I14" s="86"/>
      <c r="J14" s="86"/>
      <c r="K14" s="86"/>
      <c r="L14" s="86"/>
      <c r="M14" s="86"/>
      <c r="N14" s="110"/>
      <c r="O14" s="110"/>
      <c r="P14" s="110"/>
      <c r="Q14" s="110"/>
      <c r="R14" s="110"/>
    </row>
    <row r="15" spans="1:18" s="44" customFormat="1" ht="15" customHeight="1">
      <c r="A15" s="57" t="s">
        <v>13</v>
      </c>
      <c r="B15" s="18">
        <v>17543.8</v>
      </c>
      <c r="C15" s="18">
        <v>2323.45</v>
      </c>
      <c r="D15" s="18">
        <v>1273.19</v>
      </c>
      <c r="E15" s="18">
        <v>13947.16</v>
      </c>
      <c r="F15" s="18"/>
      <c r="G15" s="59"/>
      <c r="H15" s="86"/>
      <c r="I15" s="86"/>
      <c r="J15" s="86"/>
      <c r="K15" s="86"/>
      <c r="L15" s="86"/>
      <c r="M15" s="86"/>
      <c r="N15" s="110"/>
      <c r="O15" s="110"/>
      <c r="P15" s="110"/>
      <c r="Q15" s="110"/>
      <c r="R15" s="110"/>
    </row>
    <row r="16" spans="1:18" s="44" customFormat="1" ht="39" customHeight="1">
      <c r="A16" s="104" t="s">
        <v>63</v>
      </c>
      <c r="B16" s="106">
        <v>23000.07</v>
      </c>
      <c r="C16" s="106">
        <v>2277.09</v>
      </c>
      <c r="D16" s="106">
        <v>1777.25</v>
      </c>
      <c r="E16" s="106">
        <v>18945.73</v>
      </c>
      <c r="F16" s="18"/>
      <c r="G16" s="59"/>
      <c r="H16" s="86"/>
      <c r="I16" s="107"/>
      <c r="J16" s="107"/>
      <c r="K16" s="111"/>
      <c r="L16" s="86"/>
      <c r="M16" s="86"/>
      <c r="N16" s="110"/>
      <c r="O16" s="110"/>
      <c r="P16" s="110"/>
      <c r="Q16" s="110"/>
      <c r="R16" s="110"/>
    </row>
    <row r="17" spans="1:18" s="44" customFormat="1" ht="15" customHeight="1">
      <c r="A17" s="100" t="s">
        <v>6</v>
      </c>
      <c r="B17" s="18">
        <v>4716.54</v>
      </c>
      <c r="C17" s="18">
        <v>895.72</v>
      </c>
      <c r="D17" s="18">
        <v>646.98</v>
      </c>
      <c r="E17" s="18">
        <v>3173.84</v>
      </c>
      <c r="F17" s="18"/>
      <c r="G17" s="59"/>
      <c r="H17" s="86"/>
      <c r="I17" s="108"/>
      <c r="J17" s="109"/>
      <c r="K17" s="112"/>
      <c r="L17" s="86"/>
      <c r="M17" s="86"/>
      <c r="N17" s="110"/>
      <c r="O17" s="110"/>
      <c r="P17" s="110"/>
      <c r="Q17" s="110"/>
      <c r="R17" s="110"/>
    </row>
    <row r="18" spans="1:18" s="44" customFormat="1" ht="15" customHeight="1">
      <c r="A18" s="100" t="s">
        <v>7</v>
      </c>
      <c r="B18" s="18">
        <v>6931.98</v>
      </c>
      <c r="C18" s="18">
        <v>934.96</v>
      </c>
      <c r="D18" s="18">
        <v>857.08</v>
      </c>
      <c r="E18" s="18">
        <v>5139.94</v>
      </c>
      <c r="F18" s="18"/>
      <c r="G18" s="59"/>
      <c r="H18" s="86"/>
      <c r="I18" s="108"/>
      <c r="J18" s="109"/>
      <c r="K18" s="112"/>
      <c r="L18" s="86"/>
      <c r="M18" s="86"/>
      <c r="N18" s="110"/>
      <c r="O18" s="110"/>
      <c r="P18" s="110"/>
      <c r="Q18" s="110"/>
      <c r="R18" s="110"/>
    </row>
    <row r="19" spans="1:18" s="44" customFormat="1" ht="15" customHeight="1">
      <c r="A19" s="100" t="s">
        <v>8</v>
      </c>
      <c r="B19" s="18">
        <v>3354.52</v>
      </c>
      <c r="C19" s="18">
        <v>281.92</v>
      </c>
      <c r="D19" s="18">
        <v>232.48</v>
      </c>
      <c r="E19" s="18">
        <v>2840.12</v>
      </c>
      <c r="F19" s="18"/>
      <c r="G19" s="59"/>
      <c r="H19" s="86"/>
      <c r="I19" s="108"/>
      <c r="J19" s="109"/>
      <c r="K19" s="112"/>
      <c r="L19" s="86"/>
      <c r="M19" s="86"/>
      <c r="N19" s="110"/>
      <c r="O19" s="110"/>
      <c r="P19" s="110"/>
      <c r="Q19" s="110"/>
      <c r="R19" s="110"/>
    </row>
    <row r="20" spans="1:18" s="44" customFormat="1" ht="15" customHeight="1">
      <c r="A20" s="100" t="s">
        <v>9</v>
      </c>
      <c r="B20" s="18">
        <v>3226.07</v>
      </c>
      <c r="C20" s="18">
        <v>478.76</v>
      </c>
      <c r="D20" s="18">
        <v>137.71</v>
      </c>
      <c r="E20" s="18">
        <v>2609.6</v>
      </c>
      <c r="F20" s="18"/>
      <c r="G20" s="59"/>
      <c r="H20" s="86"/>
      <c r="I20" s="113"/>
      <c r="J20" s="113"/>
      <c r="K20" s="112"/>
      <c r="L20" s="86"/>
      <c r="M20" s="86"/>
      <c r="N20" s="110"/>
      <c r="O20" s="110"/>
      <c r="P20" s="110"/>
      <c r="Q20" s="110"/>
      <c r="R20" s="110"/>
    </row>
    <row r="21" spans="1:18" s="44" customFormat="1" ht="15" customHeight="1">
      <c r="A21" s="100" t="s">
        <v>10</v>
      </c>
      <c r="B21" s="18">
        <v>16486.59</v>
      </c>
      <c r="C21" s="18">
        <v>1665.49</v>
      </c>
      <c r="D21" s="18">
        <v>776.5</v>
      </c>
      <c r="E21" s="18">
        <v>14044.6</v>
      </c>
      <c r="F21" s="37"/>
      <c r="G21" s="59"/>
      <c r="H21" s="114"/>
      <c r="I21" s="113"/>
      <c r="J21" s="113"/>
      <c r="K21" s="112"/>
      <c r="L21" s="115"/>
      <c r="M21" s="115"/>
      <c r="N21" s="110"/>
      <c r="O21" s="110"/>
      <c r="P21" s="110"/>
      <c r="Q21" s="110"/>
      <c r="R21" s="110"/>
    </row>
    <row r="22" spans="1:18" s="44" customFormat="1" ht="15" customHeight="1">
      <c r="A22" s="100" t="s">
        <v>11</v>
      </c>
      <c r="B22" s="18">
        <v>10889.98</v>
      </c>
      <c r="C22" s="18">
        <v>1050.04</v>
      </c>
      <c r="D22" s="18">
        <v>762.6</v>
      </c>
      <c r="E22" s="18">
        <v>9077.34</v>
      </c>
      <c r="F22" s="37"/>
      <c r="G22" s="59"/>
      <c r="H22" s="114"/>
      <c r="I22" s="113"/>
      <c r="J22" s="113"/>
      <c r="K22" s="112"/>
      <c r="L22" s="115"/>
      <c r="M22" s="115"/>
      <c r="N22" s="110"/>
      <c r="O22" s="110"/>
      <c r="P22" s="110"/>
      <c r="Q22" s="110"/>
      <c r="R22" s="110"/>
    </row>
    <row r="23" spans="1:18" s="67" customFormat="1" ht="15" customHeight="1">
      <c r="A23" s="100" t="s">
        <v>12</v>
      </c>
      <c r="B23" s="18">
        <v>14935.56</v>
      </c>
      <c r="C23" s="18">
        <v>1026.69</v>
      </c>
      <c r="D23" s="18">
        <v>541.27</v>
      </c>
      <c r="E23" s="18">
        <v>13367.6</v>
      </c>
      <c r="F23" s="37"/>
      <c r="G23" s="59"/>
      <c r="H23" s="86"/>
      <c r="I23" s="113"/>
      <c r="J23" s="113"/>
      <c r="K23" s="112"/>
      <c r="L23" s="115"/>
      <c r="M23" s="115"/>
      <c r="N23" s="116"/>
      <c r="O23" s="116"/>
      <c r="P23" s="116"/>
      <c r="Q23" s="116"/>
      <c r="R23" s="116"/>
    </row>
    <row r="24" spans="1:18" s="67" customFormat="1" ht="15" customHeight="1">
      <c r="A24" s="105" t="s">
        <v>13</v>
      </c>
      <c r="B24" s="25">
        <v>3972.71</v>
      </c>
      <c r="C24" s="25">
        <v>388.33</v>
      </c>
      <c r="D24" s="25">
        <v>135.14</v>
      </c>
      <c r="E24" s="25">
        <v>3449.24</v>
      </c>
      <c r="F24" s="37"/>
      <c r="G24" s="59"/>
      <c r="H24" s="86"/>
      <c r="I24" s="113"/>
      <c r="J24" s="113"/>
      <c r="K24" s="112"/>
      <c r="L24" s="115"/>
      <c r="M24" s="115"/>
      <c r="N24" s="116"/>
      <c r="O24" s="116"/>
      <c r="P24" s="116"/>
      <c r="Q24" s="116"/>
      <c r="R24" s="116"/>
    </row>
    <row r="25" spans="1:18" s="67" customFormat="1" ht="15" customHeight="1">
      <c r="A25" s="240" t="s">
        <v>62</v>
      </c>
      <c r="B25" s="240"/>
      <c r="C25" s="240"/>
      <c r="D25" s="240"/>
      <c r="E25" s="240"/>
      <c r="F25" s="37"/>
      <c r="G25" s="59"/>
      <c r="H25" s="86"/>
      <c r="I25" s="113"/>
      <c r="J25" s="113"/>
      <c r="K25" s="112"/>
      <c r="L25" s="115"/>
      <c r="M25" s="115"/>
      <c r="N25" s="116"/>
      <c r="O25" s="116"/>
      <c r="P25" s="116"/>
      <c r="Q25" s="116"/>
      <c r="R25" s="116"/>
    </row>
    <row r="26" spans="1:13" ht="22.5" customHeight="1">
      <c r="A26" s="240" t="s">
        <v>5</v>
      </c>
      <c r="B26" s="240"/>
      <c r="C26" s="240"/>
      <c r="D26" s="240"/>
      <c r="E26" s="240"/>
      <c r="F26" s="26"/>
      <c r="G26" s="194"/>
      <c r="H26" s="178"/>
      <c r="I26" s="195"/>
      <c r="J26" s="113"/>
      <c r="K26" s="112"/>
      <c r="L26" s="82"/>
      <c r="M26" s="82"/>
    </row>
    <row r="27" spans="1:11" ht="15" customHeight="1">
      <c r="A27" s="27" t="s">
        <v>0</v>
      </c>
      <c r="B27" s="28"/>
      <c r="C27" s="18"/>
      <c r="D27" s="28"/>
      <c r="G27" s="196" t="s">
        <v>12</v>
      </c>
      <c r="H27" s="197">
        <v>0.26156297941199136</v>
      </c>
      <c r="I27" s="195"/>
      <c r="J27" s="113"/>
      <c r="K27" s="112"/>
    </row>
    <row r="28" spans="1:13" s="41" customFormat="1" ht="30" customHeight="1">
      <c r="A28" s="40"/>
      <c r="C28" s="42"/>
      <c r="D28" s="43"/>
      <c r="E28" s="4"/>
      <c r="F28" s="4"/>
      <c r="G28" s="196" t="s">
        <v>10</v>
      </c>
      <c r="H28" s="197">
        <v>0.24566521318212087</v>
      </c>
      <c r="I28" s="195"/>
      <c r="J28" s="113"/>
      <c r="K28" s="112"/>
      <c r="L28" s="4"/>
      <c r="M28" s="4"/>
    </row>
    <row r="29" spans="1:11" ht="39" customHeight="1">
      <c r="A29" s="12"/>
      <c r="B29" s="13"/>
      <c r="C29" s="13"/>
      <c r="D29" s="13"/>
      <c r="G29" s="196" t="s">
        <v>11</v>
      </c>
      <c r="H29" s="197">
        <v>0.23296755861958016</v>
      </c>
      <c r="I29" s="195"/>
      <c r="J29" s="113"/>
      <c r="K29" s="112"/>
    </row>
    <row r="30" spans="1:11" ht="15" customHeight="1">
      <c r="A30" s="17"/>
      <c r="B30" s="18"/>
      <c r="C30" s="19"/>
      <c r="D30" s="19"/>
      <c r="G30" s="196" t="s">
        <v>13</v>
      </c>
      <c r="H30" s="197">
        <v>0.2264452399138157</v>
      </c>
      <c r="I30" s="195"/>
      <c r="J30" s="113"/>
      <c r="K30" s="112"/>
    </row>
    <row r="31" spans="1:11" ht="15" customHeight="1">
      <c r="A31" s="20"/>
      <c r="B31" s="18"/>
      <c r="C31" s="19"/>
      <c r="D31" s="19"/>
      <c r="G31" s="196" t="s">
        <v>7</v>
      </c>
      <c r="H31" s="197">
        <v>0.21211611218073861</v>
      </c>
      <c r="I31" s="195"/>
      <c r="J31" s="113"/>
      <c r="K31" s="112"/>
    </row>
    <row r="32" spans="1:11" ht="15" customHeight="1">
      <c r="A32" s="21"/>
      <c r="B32" s="18"/>
      <c r="C32" s="19"/>
      <c r="D32" s="19"/>
      <c r="G32" s="196" t="s">
        <v>9</v>
      </c>
      <c r="H32" s="197">
        <v>0.20041000537355527</v>
      </c>
      <c r="I32" s="195"/>
      <c r="J32" s="113"/>
      <c r="K32" s="112"/>
    </row>
    <row r="33" spans="1:11" ht="15" customHeight="1">
      <c r="A33" s="21"/>
      <c r="B33" s="18"/>
      <c r="C33" s="22"/>
      <c r="D33" s="22"/>
      <c r="G33" s="196" t="s">
        <v>8</v>
      </c>
      <c r="H33" s="197">
        <v>0.19012608495062816</v>
      </c>
      <c r="I33" s="195"/>
      <c r="J33" s="113"/>
      <c r="K33" s="112"/>
    </row>
    <row r="34" spans="1:11" ht="15" customHeight="1">
      <c r="A34" s="20"/>
      <c r="B34" s="18"/>
      <c r="C34" s="22"/>
      <c r="D34" s="22"/>
      <c r="G34" s="196" t="s">
        <v>6</v>
      </c>
      <c r="H34" s="197">
        <v>0.18791797100513846</v>
      </c>
      <c r="I34" s="195"/>
      <c r="J34" s="113"/>
      <c r="K34" s="112"/>
    </row>
    <row r="35" spans="1:11" ht="15.75" customHeight="1">
      <c r="A35" s="21"/>
      <c r="B35" s="18"/>
      <c r="C35" s="22"/>
      <c r="D35" s="22"/>
      <c r="G35" s="175"/>
      <c r="H35" s="176"/>
      <c r="I35" s="195"/>
      <c r="J35" s="113"/>
      <c r="K35" s="112"/>
    </row>
    <row r="36" spans="1:11" ht="15" customHeight="1">
      <c r="A36" s="21"/>
      <c r="B36" s="18"/>
      <c r="C36" s="22"/>
      <c r="D36" s="22"/>
      <c r="G36" s="175"/>
      <c r="H36" s="176"/>
      <c r="I36" s="195"/>
      <c r="J36" s="113"/>
      <c r="K36" s="112"/>
    </row>
    <row r="37" spans="1:11" ht="15" customHeight="1">
      <c r="A37" s="21"/>
      <c r="B37" s="18"/>
      <c r="C37" s="22"/>
      <c r="D37" s="22"/>
      <c r="G37" s="178"/>
      <c r="H37" s="179"/>
      <c r="I37" s="178"/>
      <c r="J37" s="38"/>
      <c r="K37" s="38"/>
    </row>
    <row r="38" spans="1:11" ht="15" customHeight="1">
      <c r="A38" s="20"/>
      <c r="B38" s="18"/>
      <c r="C38" s="22"/>
      <c r="D38" s="22"/>
      <c r="G38" s="178"/>
      <c r="H38" s="179"/>
      <c r="I38" s="178"/>
      <c r="J38" s="38"/>
      <c r="K38" s="38"/>
    </row>
    <row r="39" spans="1:11" ht="15" customHeight="1">
      <c r="A39" s="21"/>
      <c r="B39" s="18"/>
      <c r="C39" s="22"/>
      <c r="D39" s="22"/>
      <c r="G39" s="178"/>
      <c r="H39" s="179"/>
      <c r="I39" s="178"/>
      <c r="J39" s="38"/>
      <c r="K39" s="38"/>
    </row>
    <row r="40" spans="1:11" ht="15" customHeight="1">
      <c r="A40" s="21"/>
      <c r="B40" s="18"/>
      <c r="C40" s="22"/>
      <c r="D40" s="22"/>
      <c r="G40" s="38"/>
      <c r="H40" s="38"/>
      <c r="I40" s="38"/>
      <c r="J40" s="38"/>
      <c r="K40" s="38"/>
    </row>
    <row r="41" spans="1:11" ht="15" customHeight="1">
      <c r="A41" s="21"/>
      <c r="B41" s="18"/>
      <c r="C41" s="22"/>
      <c r="D41" s="22"/>
      <c r="G41" s="38"/>
      <c r="H41" s="38"/>
      <c r="I41" s="38"/>
      <c r="J41" s="38"/>
      <c r="K41" s="38"/>
    </row>
    <row r="42" spans="1:11" ht="12.75">
      <c r="A42" s="30"/>
      <c r="B42" s="30"/>
      <c r="C42" s="30"/>
      <c r="D42" s="30"/>
      <c r="G42" s="38"/>
      <c r="H42" s="38"/>
      <c r="I42" s="38"/>
      <c r="J42" s="38"/>
      <c r="K42" s="38"/>
    </row>
    <row r="43" spans="1:11" ht="12.75">
      <c r="A43" s="30"/>
      <c r="B43" s="30"/>
      <c r="C43" s="30"/>
      <c r="D43" s="30"/>
      <c r="G43" s="38"/>
      <c r="H43" s="38"/>
      <c r="I43" s="38"/>
      <c r="J43" s="38"/>
      <c r="K43" s="38"/>
    </row>
    <row r="44" spans="1:11" ht="12.75">
      <c r="A44" s="30"/>
      <c r="B44" s="30"/>
      <c r="C44" s="30"/>
      <c r="D44" s="30"/>
      <c r="G44" s="38"/>
      <c r="H44" s="38"/>
      <c r="I44" s="38"/>
      <c r="J44" s="38"/>
      <c r="K44" s="38"/>
    </row>
    <row r="45" spans="1:11" ht="12.75">
      <c r="A45" s="30"/>
      <c r="B45" s="30"/>
      <c r="C45" s="30"/>
      <c r="D45" s="30"/>
      <c r="G45" s="38"/>
      <c r="H45" s="38"/>
      <c r="I45" s="38"/>
      <c r="J45" s="38"/>
      <c r="K45" s="38"/>
    </row>
    <row r="46" spans="1:11" ht="12.75">
      <c r="A46" s="30"/>
      <c r="B46" s="30"/>
      <c r="C46" s="30"/>
      <c r="D46" s="30"/>
      <c r="G46" s="38"/>
      <c r="H46" s="38"/>
      <c r="I46" s="38"/>
      <c r="J46" s="38"/>
      <c r="K46" s="38"/>
    </row>
    <row r="47" spans="1:11" ht="12.75">
      <c r="A47" s="30"/>
      <c r="B47" s="30"/>
      <c r="C47" s="30"/>
      <c r="D47" s="30"/>
      <c r="G47" s="38"/>
      <c r="H47" s="38"/>
      <c r="I47" s="38"/>
      <c r="J47" s="38"/>
      <c r="K47" s="38"/>
    </row>
    <row r="48" spans="1:11" ht="12.75">
      <c r="A48" s="30"/>
      <c r="B48" s="30"/>
      <c r="C48" s="30"/>
      <c r="D48" s="30"/>
      <c r="G48" s="38"/>
      <c r="H48" s="38"/>
      <c r="I48" s="38"/>
      <c r="J48" s="38"/>
      <c r="K48" s="38"/>
    </row>
    <row r="49" spans="1:11" ht="12.75">
      <c r="A49" s="30"/>
      <c r="B49" s="30"/>
      <c r="C49" s="30"/>
      <c r="D49" s="30"/>
      <c r="G49" s="38"/>
      <c r="H49" s="38"/>
      <c r="I49" s="38"/>
      <c r="J49" s="38"/>
      <c r="K49" s="38"/>
    </row>
    <row r="50" spans="1:11" ht="12.75">
      <c r="A50" s="30"/>
      <c r="B50" s="30"/>
      <c r="C50" s="30"/>
      <c r="D50" s="30"/>
      <c r="G50" s="38"/>
      <c r="H50" s="38"/>
      <c r="I50" s="38"/>
      <c r="J50" s="38"/>
      <c r="K50" s="38"/>
    </row>
    <row r="51" spans="1:11" ht="12.75">
      <c r="A51" s="30"/>
      <c r="B51" s="30"/>
      <c r="C51" s="30"/>
      <c r="D51" s="30"/>
      <c r="G51" s="38"/>
      <c r="H51" s="38"/>
      <c r="I51" s="38"/>
      <c r="J51" s="38"/>
      <c r="K51" s="38"/>
    </row>
    <row r="52" spans="1:11" ht="12.75">
      <c r="A52" s="30"/>
      <c r="B52" s="30"/>
      <c r="C52" s="30"/>
      <c r="D52" s="30"/>
      <c r="G52" s="38"/>
      <c r="H52" s="38"/>
      <c r="I52" s="38"/>
      <c r="J52" s="38"/>
      <c r="K52" s="38"/>
    </row>
    <row r="53" spans="7:11" ht="12.75">
      <c r="G53" s="38"/>
      <c r="H53" s="38"/>
      <c r="I53" s="38"/>
      <c r="J53" s="38"/>
      <c r="K53" s="38"/>
    </row>
    <row r="54" spans="7:11" ht="12.75">
      <c r="G54" s="38"/>
      <c r="H54" s="38"/>
      <c r="I54" s="38"/>
      <c r="J54" s="38"/>
      <c r="K54" s="38"/>
    </row>
    <row r="55" spans="7:11" ht="12.75">
      <c r="G55" s="38"/>
      <c r="H55" s="38"/>
      <c r="I55" s="38"/>
      <c r="J55" s="38"/>
      <c r="K55" s="38"/>
    </row>
    <row r="56" spans="7:11" ht="12.75">
      <c r="G56" s="38"/>
      <c r="H56" s="38"/>
      <c r="I56" s="38"/>
      <c r="J56" s="38"/>
      <c r="K56" s="38"/>
    </row>
    <row r="57" spans="7:11" ht="12.75">
      <c r="G57" s="38"/>
      <c r="H57" s="38"/>
      <c r="I57" s="38"/>
      <c r="J57" s="38"/>
      <c r="K57" s="38"/>
    </row>
    <row r="58" spans="7:11" ht="12.75">
      <c r="G58" s="38"/>
      <c r="H58" s="38"/>
      <c r="I58" s="38"/>
      <c r="J58" s="38"/>
      <c r="K58" s="38"/>
    </row>
  </sheetData>
  <mergeCells count="4">
    <mergeCell ref="A3:E3"/>
    <mergeCell ref="A26:E26"/>
    <mergeCell ref="H7:M7"/>
    <mergeCell ref="A25:E25"/>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cp:lastPrinted>2010-05-25T07:59:40Z</cp:lastPrinted>
  <dcterms:created xsi:type="dcterms:W3CDTF">2010-02-08T10:38:20Z</dcterms:created>
  <dcterms:modified xsi:type="dcterms:W3CDTF">2010-05-27T08:04:22Z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