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3 p-53" sheetId="1" r:id="rId1"/>
    <sheet name="p-54" sheetId="2" r:id="rId2"/>
    <sheet name="p-55" sheetId="3" r:id="rId3"/>
    <sheet name="p-56" sheetId="4" r:id="rId4"/>
    <sheet name="p-57" sheetId="5" r:id="rId5"/>
    <sheet name="p-58" sheetId="6" r:id="rId6"/>
    <sheet name="p-59" sheetId="7" r:id="rId7"/>
    <sheet name="p-60" sheetId="8" r:id="rId8"/>
    <sheet name="p-61" sheetId="9" r:id="rId9"/>
    <sheet name="p-62" sheetId="10" r:id="rId10"/>
    <sheet name="p-63" sheetId="11" r:id="rId11"/>
    <sheet name="p-64" sheetId="12" r:id="rId12"/>
    <sheet name="p-65" sheetId="13" r:id="rId13"/>
    <sheet name="p-66" sheetId="14" r:id="rId14"/>
    <sheet name="p-67" sheetId="15" r:id="rId15"/>
    <sheet name="p-68" sheetId="16" r:id="rId16"/>
    <sheet name="p-69" sheetId="17" r:id="rId17"/>
    <sheet name="p-70" sheetId="18" r:id="rId18"/>
    <sheet name="p-71" sheetId="19" r:id="rId19"/>
    <sheet name="p-72" sheetId="20" r:id="rId20"/>
    <sheet name="p-73" sheetId="21" r:id="rId21"/>
    <sheet name="p-74" sheetId="22" r:id="rId22"/>
    <sheet name="p-75" sheetId="23" r:id="rId23"/>
    <sheet name="p-76" sheetId="24" r:id="rId24"/>
    <sheet name="p-77" sheetId="25" r:id="rId25"/>
    <sheet name="p-78" sheetId="26" r:id="rId26"/>
    <sheet name="p-79" sheetId="27" r:id="rId27"/>
    <sheet name="p-80" sheetId="28" r:id="rId28"/>
    <sheet name="p-81" sheetId="29" r:id="rId29"/>
    <sheet name="p-82" sheetId="30" r:id="rId30"/>
  </sheets>
  <externalReferences>
    <externalReference r:id="rId33"/>
  </externalReferences>
  <definedNames>
    <definedName name="_E1">#REF!</definedName>
    <definedName name="_xlnm.Print_Area" localSheetId="0">'Capítulo 3 p-53'!$A$1:$I$45</definedName>
    <definedName name="_xlnm.Print_Area" localSheetId="1">'p-54'!$A$1:$G$28</definedName>
    <definedName name="_xlnm.Print_Area" localSheetId="2">'p-55'!$A$1:$G$28</definedName>
    <definedName name="_xlnm.Print_Area" localSheetId="3">'p-56'!$A$1:$G$32</definedName>
    <definedName name="_xlnm.Print_Area" localSheetId="4">'p-57'!$A$1:$G$32</definedName>
    <definedName name="_xlnm.Print_Area" localSheetId="5">'p-58'!$A$1:$G$42</definedName>
    <definedName name="_xlnm.Print_Area" localSheetId="6">'p-59'!$A$1:$G$42</definedName>
    <definedName name="_xlnm.Print_Area" localSheetId="7">'p-60'!$A$1:$G$27</definedName>
    <definedName name="_xlnm.Print_Area" localSheetId="8">'p-61'!$A$1:$G$27</definedName>
    <definedName name="_xlnm.Print_Area" localSheetId="9">'p-62'!$A$1:$H$22</definedName>
    <definedName name="_xlnm.Print_Area" localSheetId="10">'p-63'!$A$1:$G$22</definedName>
    <definedName name="_xlnm.Print_Area" localSheetId="11">'p-64'!$A$1:$G$26</definedName>
    <definedName name="_xlnm.Print_Area" localSheetId="12">'p-65'!$A$1:$G$26</definedName>
    <definedName name="_xlnm.Print_Area" localSheetId="13">'p-66'!$A$1:$G$28</definedName>
    <definedName name="_xlnm.Print_Area" localSheetId="14">'p-67'!$A$1:$G$28</definedName>
    <definedName name="_xlnm.Print_Area" localSheetId="15">'p-68'!$A$1:$G$22</definedName>
    <definedName name="_xlnm.Print_Area" localSheetId="16">'p-69'!$A$1:$G$22</definedName>
    <definedName name="_xlnm.Print_Area" localSheetId="17">'p-70'!$A$1:$G$24</definedName>
    <definedName name="_xlnm.Print_Area" localSheetId="18">'p-71'!$A$1:$G$24</definedName>
    <definedName name="_xlnm.Print_Area" localSheetId="19">'p-72'!$A$1:$G$22</definedName>
    <definedName name="_xlnm.Print_Area" localSheetId="20">'p-73'!$A$1:$G$22</definedName>
    <definedName name="_xlnm.Print_Area" localSheetId="21">'p-74'!$A$1:$G$22</definedName>
    <definedName name="_xlnm.Print_Area" localSheetId="22">'p-75'!$A$1:$G$22</definedName>
    <definedName name="_xlnm.Print_Area" localSheetId="23">'p-76'!$A$1:$G$22</definedName>
    <definedName name="_xlnm.Print_Area" localSheetId="24">'p-77'!$A$1:$G$22</definedName>
    <definedName name="_xlnm.Print_Area" localSheetId="25">'p-78'!$A$1:$G$32</definedName>
    <definedName name="_xlnm.Print_Area" localSheetId="26">'p-79'!$A$1:$G$32</definedName>
    <definedName name="_xlnm.Print_Area" localSheetId="27">'p-80'!$A$1:$G$26</definedName>
    <definedName name="_xlnm.Print_Area" localSheetId="28">'p-81'!$A$1:$G$26</definedName>
    <definedName name="_xlnm.Print_Area" localSheetId="29">'p-82'!$A$1:$I$36</definedName>
  </definedNames>
  <calcPr fullCalcOnLoad="1"/>
</workbook>
</file>

<file path=xl/sharedStrings.xml><?xml version="1.0" encoding="utf-8"?>
<sst xmlns="http://schemas.openxmlformats.org/spreadsheetml/2006/main" count="881" uniqueCount="92">
  <si>
    <t>Usos lingüísticos por sexo y edad.</t>
  </si>
  <si>
    <t>Lengua de la persona entrevistada según sexo.</t>
  </si>
  <si>
    <t>Unidad: Personas</t>
  </si>
  <si>
    <t>Total</t>
  </si>
  <si>
    <t>Hombres</t>
  </si>
  <si>
    <t>Mujeres</t>
  </si>
  <si>
    <t>TOTAL</t>
  </si>
  <si>
    <t>Castellano</t>
  </si>
  <si>
    <t>Catalán (Valencino/Mallorquín)</t>
  </si>
  <si>
    <t>Catalán y castellano</t>
  </si>
  <si>
    <t>Gallego</t>
  </si>
  <si>
    <t>Vasco</t>
  </si>
  <si>
    <t>Francés</t>
  </si>
  <si>
    <t>Alemán</t>
  </si>
  <si>
    <t>Arabe</t>
  </si>
  <si>
    <t>Aragonés</t>
  </si>
  <si>
    <t>Lengua de la persona entrevistada según grupo de edad.</t>
  </si>
  <si>
    <t>de 15 a 29</t>
  </si>
  <si>
    <t>de 30 a 44</t>
  </si>
  <si>
    <t>de 45 a 64</t>
  </si>
  <si>
    <t>65 y más</t>
  </si>
  <si>
    <t>Unidad: Porcentaje de personas</t>
  </si>
  <si>
    <t>Lengua habitual de la persona entrevistada según sexo.</t>
  </si>
  <si>
    <t>Inglés</t>
  </si>
  <si>
    <t>Otros</t>
  </si>
  <si>
    <t>No sabe/ No contesta</t>
  </si>
  <si>
    <t>Lengua habitual de la persona entrevistada según grupo de edad.</t>
  </si>
  <si>
    <t>Lengua que la persona entrevistada habla en su hogar según sexo.</t>
  </si>
  <si>
    <t>Sólo en castellano</t>
  </si>
  <si>
    <t>Sólo en catalán</t>
  </si>
  <si>
    <t>Más en catalán que en castellano</t>
  </si>
  <si>
    <t>Por igual en catalán que en castellano</t>
  </si>
  <si>
    <t>Más en castellano que en catalán</t>
  </si>
  <si>
    <t>Sólo en otra lengua</t>
  </si>
  <si>
    <t>En catalán y en otra lengua (no castellano)</t>
  </si>
  <si>
    <t>En castellano y otra lengua (no catalán)</t>
  </si>
  <si>
    <t>Nota: Sólo incluye la población que vive en hogares de 2 y más miembros.</t>
  </si>
  <si>
    <t>Lengua que la persona entrevistada habla en su hogar según grupo de edad.</t>
  </si>
  <si>
    <t>Población que habla sólo en catalán en su hogar.</t>
  </si>
  <si>
    <t>hombre</t>
  </si>
  <si>
    <t>mujer</t>
  </si>
  <si>
    <t>Unidad:Porcentaje de personas</t>
  </si>
  <si>
    <t>Población que habla sólo en castellano en su hogar.</t>
  </si>
  <si>
    <t>Lengua que la persona entrevistada habla con sus amigos según sexo.</t>
  </si>
  <si>
    <t>No sabe/ no constesta</t>
  </si>
  <si>
    <t>Lengua que la persona entrevistada habla con sus amigos según grupo de edad.</t>
  </si>
  <si>
    <t>Lengua que la persona entrevistada habla con sus vecinos según sexo.</t>
  </si>
  <si>
    <t>Lengua que la persona entrevistada habla con sus vecinos según grupo de edad.</t>
  </si>
  <si>
    <t>Lengua que la persona entrevistada habla con sus compañeros de estudios según sexo.</t>
  </si>
  <si>
    <t>Nota: Población que cursa estudios.</t>
  </si>
  <si>
    <t>Lengua que la persona entrevistada habla con sus compañeros de estudios según grupo de edad.</t>
  </si>
  <si>
    <t>Lengua que la persona entrevistada habla con sus compañeros de trabajo según sexo.</t>
  </si>
  <si>
    <t>En catalán, castellano y otra lengua</t>
  </si>
  <si>
    <t>Nota: Población ocupada</t>
  </si>
  <si>
    <t>Lengua que la persona entrevistada habla con sus compañeros de trabajo según grupo de edad.</t>
  </si>
  <si>
    <t>Lengua que la persona entrevistada habla con un desconocido según sexo.</t>
  </si>
  <si>
    <t>No sabe/ no contesta</t>
  </si>
  <si>
    <t>Lengua que la persona entrevistada habla con un desconocido según grupo de edad.</t>
  </si>
  <si>
    <t>Lengua que la persona entrevistada habla en el pequeño comercio según sexo.</t>
  </si>
  <si>
    <t>Lengua que la persona entrevistada habla en el pequeño comercio según grupo de edad.</t>
  </si>
  <si>
    <t>Lengua que la persona entrevistada habla en las grandes superficies según sexo.</t>
  </si>
  <si>
    <t>Lengua que la persona entrevistada habla en las grandes superficies según grupo de edad.</t>
  </si>
  <si>
    <t>Lengua que la persona entrevistada habla en las entidades financieras según sexo.</t>
  </si>
  <si>
    <t>Lengua que la persona entrevistada habla en las entidades financieras según grupo de edad.</t>
  </si>
  <si>
    <t>Lengua que la persona entrevistada habla con los médicos según sexo.</t>
  </si>
  <si>
    <t>Lengua que la persona entrevistada habla con los médicos según grupo de edad.</t>
  </si>
  <si>
    <t>Lengua que la persona entrevistada habla con otros en primer lugar según sexo.</t>
  </si>
  <si>
    <t>Árabe</t>
  </si>
  <si>
    <t>Rumano</t>
  </si>
  <si>
    <t>Tailandés</t>
  </si>
  <si>
    <t>No sabe/no contesta</t>
  </si>
  <si>
    <t>Lengua que la persona entrevistada habla con otros en primer lugar según grupo de edad.</t>
  </si>
  <si>
    <t>Lengua en que la persona entrevistada escribe sus notas personales según sexo.</t>
  </si>
  <si>
    <t>Lengua en que la persona entrevistada escribe sus notas personales según grupo de edad.</t>
  </si>
  <si>
    <t>Población que habla sólo en catalán según grupo de edad.</t>
  </si>
  <si>
    <t>Población que habla sólo en castellano según grupo de edad.</t>
  </si>
  <si>
    <t>Catalán</t>
  </si>
  <si>
    <t>de 15 a 29 años</t>
  </si>
  <si>
    <t>de 30 a 44 años</t>
  </si>
  <si>
    <t>de 45 a 64 años</t>
  </si>
  <si>
    <t>de 65 y más</t>
  </si>
  <si>
    <t>Su hogar</t>
  </si>
  <si>
    <t>Amigos</t>
  </si>
  <si>
    <t>Vecinos</t>
  </si>
  <si>
    <t>Compañeros de estudios</t>
  </si>
  <si>
    <t>Compañeros de trabajo</t>
  </si>
  <si>
    <t>Desconocido</t>
  </si>
  <si>
    <t>Pequeño comercio</t>
  </si>
  <si>
    <t>Grandes superficies</t>
  </si>
  <si>
    <t>Entidades financieras</t>
  </si>
  <si>
    <t>Médicos</t>
  </si>
  <si>
    <t>Escribe las notas personales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</si>
</sst>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"/>
      <family val="0"/>
    </font>
    <font>
      <sz val="14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1">
      <alignment/>
      <protection/>
    </xf>
    <xf numFmtId="0" fontId="10" fillId="0" borderId="0" xfId="31" applyFont="1">
      <alignment/>
      <protection/>
    </xf>
    <xf numFmtId="0" fontId="11" fillId="0" borderId="0" xfId="31" applyFont="1">
      <alignment/>
      <protection/>
    </xf>
    <xf numFmtId="0" fontId="2" fillId="0" borderId="0" xfId="31" applyFont="1">
      <alignment/>
      <protection/>
    </xf>
    <xf numFmtId="0" fontId="0" fillId="0" borderId="3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 horizontal="left"/>
    </xf>
    <xf numFmtId="3" fontId="14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3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0" fontId="4" fillId="0" borderId="0" xfId="0" applyFont="1" applyBorder="1" applyAlignment="1">
      <alignment wrapText="1"/>
    </xf>
    <xf numFmtId="2" fontId="0" fillId="0" borderId="3" xfId="0" applyNumberForma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Alignment="1">
      <alignment wrapText="1"/>
    </xf>
  </cellXfs>
  <cellStyles count="20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itulo1OK" xfId="31"/>
    <cellStyle name="Pie de tabla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0.07075"/>
          <c:w val="0.62575"/>
          <c:h val="0.731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'p-58'!$A$50:$A$51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'p-58'!$B$50:$B$51</c:f>
              <c:numCache>
                <c:ptCount val="2"/>
                <c:pt idx="0">
                  <c:v>12922</c:v>
                </c:pt>
                <c:pt idx="1">
                  <c:v>10330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07975"/>
          <c:w val="0.5085"/>
          <c:h val="0.718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'p-58'!$D$50:$D$53</c:f>
              <c:strCache>
                <c:ptCount val="4"/>
                <c:pt idx="0">
                  <c:v>de 15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'p-58'!$E$50:$E$53</c:f>
              <c:numCache>
                <c:ptCount val="4"/>
                <c:pt idx="0">
                  <c:v>4498</c:v>
                </c:pt>
                <c:pt idx="1">
                  <c:v>5613</c:v>
                </c:pt>
                <c:pt idx="2">
                  <c:v>5901</c:v>
                </c:pt>
                <c:pt idx="3">
                  <c:v>7239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5"/>
          <c:y val="0.0535"/>
          <c:w val="0.64775"/>
          <c:h val="0.684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'p-59'!$A$50:$A$51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'p-59'!$B$50:$B$51</c:f>
              <c:numCache>
                <c:ptCount val="2"/>
                <c:pt idx="0">
                  <c:v>41.98361420102577</c:v>
                </c:pt>
                <c:pt idx="1">
                  <c:v>45.91124856156502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063"/>
          <c:w val="0.52975"/>
          <c:h val="0.690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'p-59'!$D$50:$D$53</c:f>
              <c:strCache>
                <c:ptCount val="4"/>
                <c:pt idx="0">
                  <c:v>de 15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'p-59'!$E$50:$E$53</c:f>
              <c:numCache>
                <c:ptCount val="4"/>
                <c:pt idx="0">
                  <c:v>45.91980956631704</c:v>
                </c:pt>
                <c:pt idx="1">
                  <c:v>44.56800684345594</c:v>
                </c:pt>
                <c:pt idx="2">
                  <c:v>44.263733297341076</c:v>
                </c:pt>
                <c:pt idx="3">
                  <c:v>40.81803005008347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95"/>
          <c:w val="0.981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'p-82'!$B$50</c:f>
              <c:strCache>
                <c:ptCount val="1"/>
                <c:pt idx="0">
                  <c:v>de 15 a 29 años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'p-82'!$B$51:$B$61</c:f>
              <c:numCache>
                <c:ptCount val="11"/>
                <c:pt idx="0">
                  <c:v>33.5</c:v>
                </c:pt>
                <c:pt idx="1">
                  <c:v>17.2</c:v>
                </c:pt>
                <c:pt idx="2">
                  <c:v>29.3</c:v>
                </c:pt>
                <c:pt idx="3">
                  <c:v>22.4</c:v>
                </c:pt>
                <c:pt idx="4">
                  <c:v>24.3</c:v>
                </c:pt>
                <c:pt idx="5">
                  <c:v>5.2</c:v>
                </c:pt>
                <c:pt idx="6">
                  <c:v>20.4</c:v>
                </c:pt>
                <c:pt idx="7">
                  <c:v>5.6</c:v>
                </c:pt>
                <c:pt idx="8">
                  <c:v>9.5</c:v>
                </c:pt>
                <c:pt idx="9">
                  <c:v>2.8</c:v>
                </c:pt>
                <c:pt idx="10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'p-82'!$C$50</c:f>
              <c:strCache>
                <c:ptCount val="1"/>
                <c:pt idx="0">
                  <c:v>de 30 a 44 años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'p-82'!$C$51:$C$61</c:f>
              <c:numCache>
                <c:ptCount val="11"/>
                <c:pt idx="0">
                  <c:v>36.9</c:v>
                </c:pt>
                <c:pt idx="1">
                  <c:v>25.6</c:v>
                </c:pt>
                <c:pt idx="2">
                  <c:v>30.5</c:v>
                </c:pt>
                <c:pt idx="3">
                  <c:v>16.6</c:v>
                </c:pt>
                <c:pt idx="4">
                  <c:v>21.8</c:v>
                </c:pt>
                <c:pt idx="5">
                  <c:v>9</c:v>
                </c:pt>
                <c:pt idx="6">
                  <c:v>28</c:v>
                </c:pt>
                <c:pt idx="7">
                  <c:v>8.9</c:v>
                </c:pt>
                <c:pt idx="8">
                  <c:v>12.1</c:v>
                </c:pt>
                <c:pt idx="9">
                  <c:v>3.8</c:v>
                </c:pt>
                <c:pt idx="10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'p-82'!$D$50</c:f>
              <c:strCache>
                <c:ptCount val="1"/>
                <c:pt idx="0">
                  <c:v>de 45 a 64 años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'p-82'!$D$51:$D$61</c:f>
              <c:numCache>
                <c:ptCount val="11"/>
                <c:pt idx="0">
                  <c:v>39.8</c:v>
                </c:pt>
                <c:pt idx="1">
                  <c:v>35</c:v>
                </c:pt>
                <c:pt idx="2">
                  <c:v>38.6</c:v>
                </c:pt>
                <c:pt idx="3">
                  <c:v>28.5</c:v>
                </c:pt>
                <c:pt idx="4">
                  <c:v>29.2</c:v>
                </c:pt>
                <c:pt idx="5">
                  <c:v>10.6</c:v>
                </c:pt>
                <c:pt idx="6">
                  <c:v>27.4</c:v>
                </c:pt>
                <c:pt idx="7">
                  <c:v>9.6</c:v>
                </c:pt>
                <c:pt idx="8">
                  <c:v>12.2</c:v>
                </c:pt>
                <c:pt idx="9">
                  <c:v>4</c:v>
                </c:pt>
                <c:pt idx="10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'p-82'!$E$50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'p-82'!$E$51:$E$61</c:f>
              <c:numCache>
                <c:ptCount val="11"/>
                <c:pt idx="0">
                  <c:v>50.4</c:v>
                </c:pt>
                <c:pt idx="1">
                  <c:v>42.6</c:v>
                </c:pt>
                <c:pt idx="2">
                  <c:v>47.1</c:v>
                </c:pt>
                <c:pt idx="3">
                  <c:v>66.1</c:v>
                </c:pt>
                <c:pt idx="4">
                  <c:v>31.1</c:v>
                </c:pt>
                <c:pt idx="5">
                  <c:v>15.5</c:v>
                </c:pt>
                <c:pt idx="6">
                  <c:v>39.6</c:v>
                </c:pt>
                <c:pt idx="7">
                  <c:v>13</c:v>
                </c:pt>
                <c:pt idx="8">
                  <c:v>18.1</c:v>
                </c:pt>
                <c:pt idx="9">
                  <c:v>7.2</c:v>
                </c:pt>
                <c:pt idx="10">
                  <c:v>4.6</c:v>
                </c:pt>
              </c:numCache>
            </c:numRef>
          </c:val>
        </c:ser>
        <c:gapWidth val="120"/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56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663"/>
          <c:h val="0.0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9525"/>
          <c:w val="0.982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'p-82'!$H$50</c:f>
              <c:strCache>
                <c:ptCount val="1"/>
                <c:pt idx="0">
                  <c:v>de 15 a 29 años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'p-82'!$H$51:$H$61</c:f>
              <c:numCache>
                <c:ptCount val="11"/>
                <c:pt idx="0">
                  <c:v>45.9</c:v>
                </c:pt>
                <c:pt idx="1">
                  <c:v>40</c:v>
                </c:pt>
                <c:pt idx="2">
                  <c:v>47.9</c:v>
                </c:pt>
                <c:pt idx="3">
                  <c:v>49.5</c:v>
                </c:pt>
                <c:pt idx="4">
                  <c:v>46.5</c:v>
                </c:pt>
                <c:pt idx="5">
                  <c:v>82.5</c:v>
                </c:pt>
                <c:pt idx="6">
                  <c:v>48.4</c:v>
                </c:pt>
                <c:pt idx="7">
                  <c:v>66.9</c:v>
                </c:pt>
                <c:pt idx="8">
                  <c:v>72.2</c:v>
                </c:pt>
                <c:pt idx="9">
                  <c:v>88.7</c:v>
                </c:pt>
                <c:pt idx="10">
                  <c:v>79.2</c:v>
                </c:pt>
              </c:numCache>
            </c:numRef>
          </c:val>
        </c:ser>
        <c:ser>
          <c:idx val="1"/>
          <c:order val="1"/>
          <c:tx>
            <c:strRef>
              <c:f>'p-82'!$I$50</c:f>
              <c:strCache>
                <c:ptCount val="1"/>
                <c:pt idx="0">
                  <c:v>de 30 a 44 años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'p-82'!$I$51:$I$61</c:f>
              <c:numCache>
                <c:ptCount val="11"/>
                <c:pt idx="0">
                  <c:v>44.6</c:v>
                </c:pt>
                <c:pt idx="1">
                  <c:v>43.3</c:v>
                </c:pt>
                <c:pt idx="2">
                  <c:v>48.1</c:v>
                </c:pt>
                <c:pt idx="3">
                  <c:v>60</c:v>
                </c:pt>
                <c:pt idx="4">
                  <c:v>47.5</c:v>
                </c:pt>
                <c:pt idx="5">
                  <c:v>80.2</c:v>
                </c:pt>
                <c:pt idx="6">
                  <c:v>50</c:v>
                </c:pt>
                <c:pt idx="7">
                  <c:v>63.2</c:v>
                </c:pt>
                <c:pt idx="8">
                  <c:v>66.2</c:v>
                </c:pt>
                <c:pt idx="9">
                  <c:v>86.1</c:v>
                </c:pt>
                <c:pt idx="10">
                  <c:v>89.2</c:v>
                </c:pt>
              </c:numCache>
            </c:numRef>
          </c:val>
        </c:ser>
        <c:ser>
          <c:idx val="2"/>
          <c:order val="2"/>
          <c:tx>
            <c:strRef>
              <c:f>'p-82'!$J$50</c:f>
              <c:strCache>
                <c:ptCount val="1"/>
                <c:pt idx="0">
                  <c:v>de 45 a 64 años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'p-82'!$J$51:$J$61</c:f>
              <c:numCache>
                <c:ptCount val="11"/>
                <c:pt idx="0">
                  <c:v>44.3</c:v>
                </c:pt>
                <c:pt idx="1">
                  <c:v>43.2</c:v>
                </c:pt>
                <c:pt idx="2">
                  <c:v>45.8</c:v>
                </c:pt>
                <c:pt idx="3">
                  <c:v>63.2</c:v>
                </c:pt>
                <c:pt idx="4">
                  <c:v>41.9</c:v>
                </c:pt>
                <c:pt idx="5">
                  <c:v>78.1</c:v>
                </c:pt>
                <c:pt idx="6">
                  <c:v>48.1</c:v>
                </c:pt>
                <c:pt idx="7">
                  <c:v>62.9</c:v>
                </c:pt>
                <c:pt idx="8">
                  <c:v>64.6</c:v>
                </c:pt>
                <c:pt idx="9">
                  <c:v>84.6</c:v>
                </c:pt>
                <c:pt idx="10">
                  <c:v>90.7</c:v>
                </c:pt>
              </c:numCache>
            </c:numRef>
          </c:val>
        </c:ser>
        <c:ser>
          <c:idx val="3"/>
          <c:order val="3"/>
          <c:tx>
            <c:strRef>
              <c:f>'p-82'!$K$50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'p-82'!$K$51:$K$61</c:f>
              <c:numCache>
                <c:ptCount val="11"/>
                <c:pt idx="0">
                  <c:v>40.8</c:v>
                </c:pt>
                <c:pt idx="1">
                  <c:v>38.5</c:v>
                </c:pt>
                <c:pt idx="2">
                  <c:v>40.1</c:v>
                </c:pt>
                <c:pt idx="3">
                  <c:v>20.8</c:v>
                </c:pt>
                <c:pt idx="4">
                  <c:v>52.3</c:v>
                </c:pt>
                <c:pt idx="5">
                  <c:v>72.5</c:v>
                </c:pt>
                <c:pt idx="6">
                  <c:v>41.4</c:v>
                </c:pt>
                <c:pt idx="7">
                  <c:v>60</c:v>
                </c:pt>
                <c:pt idx="8">
                  <c:v>59.8</c:v>
                </c:pt>
                <c:pt idx="9">
                  <c:v>82.3</c:v>
                </c:pt>
                <c:pt idx="10">
                  <c:v>92.2</c:v>
                </c:pt>
              </c:numCache>
            </c:numRef>
          </c:val>
        </c:ser>
        <c:gapWidth val="120"/>
        <c:axId val="53375747"/>
        <c:axId val="10619676"/>
      </c:bar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75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71"/>
          <c:h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Relationship Id="rId4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66675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57150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180975</xdr:rowOff>
    </xdr:from>
    <xdr:ext cx="6162675" cy="3381375"/>
    <xdr:graphicFrame>
      <xdr:nvGraphicFramePr>
        <xdr:cNvPr id="1" name="Chart 1"/>
        <xdr:cNvGraphicFramePr/>
      </xdr:nvGraphicFramePr>
      <xdr:xfrm>
        <a:off x="0" y="1362075"/>
        <a:ext cx="6162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20</xdr:row>
      <xdr:rowOff>171450</xdr:rowOff>
    </xdr:from>
    <xdr:to>
      <xdr:col>9</xdr:col>
      <xdr:colOff>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0" y="5667375"/>
        <a:ext cx="61626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19050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85725</xdr:rowOff>
    </xdr:from>
    <xdr:to>
      <xdr:col>1</xdr:col>
      <xdr:colOff>409575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7981950"/>
        <a:ext cx="24288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30</xdr:row>
      <xdr:rowOff>85725</xdr:rowOff>
    </xdr:from>
    <xdr:to>
      <xdr:col>6</xdr:col>
      <xdr:colOff>9525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2695575" y="7981950"/>
        <a:ext cx="29527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95250</xdr:rowOff>
    </xdr:from>
    <xdr:to>
      <xdr:col>1</xdr:col>
      <xdr:colOff>228600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7991475"/>
        <a:ext cx="2276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676275</xdr:colOff>
      <xdr:row>30</xdr:row>
      <xdr:rowOff>85725</xdr:rowOff>
    </xdr:from>
    <xdr:ext cx="2857500" cy="2209800"/>
    <xdr:graphicFrame>
      <xdr:nvGraphicFramePr>
        <xdr:cNvPr id="2" name="Chart 2"/>
        <xdr:cNvGraphicFramePr/>
      </xdr:nvGraphicFramePr>
      <xdr:xfrm>
        <a:off x="2724150" y="7981950"/>
        <a:ext cx="28575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C11"/>
  <sheetViews>
    <sheetView tabSelected="1" view="pageBreakPreview" zoomScaleSheetLayoutView="100" workbookViewId="0" topLeftCell="A1">
      <selection activeCell="L27" sqref="L27"/>
    </sheetView>
  </sheetViews>
  <sheetFormatPr defaultColWidth="12" defaultRowHeight="11.25"/>
  <cols>
    <col min="1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="2" customFormat="1" ht="36" customHeight="1">
      <c r="C11" s="3" t="s">
        <v>0</v>
      </c>
    </row>
    <row r="12" s="4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1.33203125" style="0" customWidth="1"/>
    <col min="3" max="3" width="12.83203125" style="0" customWidth="1"/>
    <col min="4" max="4" width="11.66015625" style="0" customWidth="1"/>
    <col min="5" max="5" width="10.66015625" style="0" customWidth="1"/>
    <col min="6" max="6" width="13.66015625" style="0" customWidth="1"/>
    <col min="7" max="7" width="10.66015625" style="0" customWidth="1"/>
    <col min="8" max="8" width="1.832031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8" ht="33" customHeight="1">
      <c r="A1" s="5"/>
      <c r="B1" s="5"/>
      <c r="C1" s="5"/>
      <c r="D1" s="5"/>
      <c r="E1" s="5"/>
      <c r="F1" s="5"/>
      <c r="G1" s="5"/>
      <c r="H1" s="5"/>
    </row>
    <row r="2" spans="1:7" s="8" customFormat="1" ht="60" customHeight="1">
      <c r="A2" s="6" t="s">
        <v>46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E4" s="16"/>
      <c r="F4" s="16"/>
      <c r="H4" s="16"/>
      <c r="I4" s="16"/>
    </row>
    <row r="5" spans="1:9" s="19" customFormat="1" ht="15" customHeight="1">
      <c r="A5" s="17" t="s">
        <v>6</v>
      </c>
      <c r="B5" s="18">
        <f>SUM(B6:B11)</f>
        <v>65158</v>
      </c>
      <c r="C5" s="18">
        <f>SUM(C6:C11)</f>
        <v>33116</v>
      </c>
      <c r="D5" s="43">
        <f>SUM(D6:D11)</f>
        <v>32042</v>
      </c>
      <c r="E5" s="44"/>
      <c r="F5" s="22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29375</v>
      </c>
      <c r="C6" s="23">
        <v>14388</v>
      </c>
      <c r="D6" s="23">
        <v>14987</v>
      </c>
    </row>
    <row r="7" spans="1:4" ht="15" customHeight="1">
      <c r="A7" s="20" t="s">
        <v>29</v>
      </c>
      <c r="B7" s="21">
        <f t="shared" si="0"/>
        <v>24308</v>
      </c>
      <c r="C7" s="21">
        <v>13030</v>
      </c>
      <c r="D7" s="21">
        <v>11278</v>
      </c>
    </row>
    <row r="8" spans="1:4" ht="15" customHeight="1">
      <c r="A8" s="20" t="s">
        <v>30</v>
      </c>
      <c r="B8" s="21">
        <f t="shared" si="0"/>
        <v>6110</v>
      </c>
      <c r="C8" s="21">
        <v>3438</v>
      </c>
      <c r="D8" s="21">
        <v>2672</v>
      </c>
    </row>
    <row r="9" spans="1:4" ht="15" customHeight="1">
      <c r="A9" s="20" t="s">
        <v>31</v>
      </c>
      <c r="B9" s="21">
        <f t="shared" si="0"/>
        <v>3501</v>
      </c>
      <c r="C9" s="21">
        <v>1607</v>
      </c>
      <c r="D9" s="21">
        <v>1894</v>
      </c>
    </row>
    <row r="10" spans="1:4" ht="15" customHeight="1">
      <c r="A10" s="20" t="s">
        <v>32</v>
      </c>
      <c r="B10" s="21">
        <f t="shared" si="0"/>
        <v>1804</v>
      </c>
      <c r="C10" s="21">
        <v>653</v>
      </c>
      <c r="D10" s="21">
        <v>1151</v>
      </c>
    </row>
    <row r="11" spans="1:4" ht="15" customHeight="1">
      <c r="A11" s="5" t="s">
        <v>44</v>
      </c>
      <c r="B11" s="5">
        <f t="shared" si="0"/>
        <v>60</v>
      </c>
      <c r="C11" s="5">
        <v>0</v>
      </c>
      <c r="D11" s="5">
        <v>60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47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65156</v>
      </c>
      <c r="C16" s="18">
        <f>SUM(C17:C22)</f>
        <v>13543</v>
      </c>
      <c r="D16" s="18">
        <f>SUM(D17:D22)</f>
        <v>15538</v>
      </c>
      <c r="E16" s="18">
        <f>SUM(E17:E22)</f>
        <v>16470</v>
      </c>
      <c r="F16" s="18">
        <f>SUM(F17:F22)</f>
        <v>19605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29374</v>
      </c>
      <c r="C17" s="23">
        <v>6491</v>
      </c>
      <c r="D17" s="23">
        <v>7474</v>
      </c>
      <c r="E17" s="23">
        <v>7543</v>
      </c>
      <c r="F17" s="23">
        <v>7866</v>
      </c>
    </row>
    <row r="18" spans="1:6" ht="15" customHeight="1">
      <c r="A18" s="20" t="s">
        <v>29</v>
      </c>
      <c r="B18" s="21">
        <f t="shared" si="1"/>
        <v>24308</v>
      </c>
      <c r="C18" s="21">
        <v>3962</v>
      </c>
      <c r="D18" s="21">
        <v>4741</v>
      </c>
      <c r="E18" s="21">
        <v>6363</v>
      </c>
      <c r="F18" s="21">
        <v>9242</v>
      </c>
    </row>
    <row r="19" spans="1:6" ht="15" customHeight="1">
      <c r="A19" s="20" t="s">
        <v>30</v>
      </c>
      <c r="B19" s="21">
        <f t="shared" si="1"/>
        <v>6110</v>
      </c>
      <c r="C19" s="21">
        <v>1503</v>
      </c>
      <c r="D19" s="21">
        <v>2078</v>
      </c>
      <c r="E19" s="21">
        <v>1395</v>
      </c>
      <c r="F19" s="21">
        <v>1134</v>
      </c>
    </row>
    <row r="20" spans="1:6" ht="15" customHeight="1">
      <c r="A20" s="20" t="s">
        <v>31</v>
      </c>
      <c r="B20" s="21">
        <f t="shared" si="1"/>
        <v>3501</v>
      </c>
      <c r="C20" s="21">
        <v>928</v>
      </c>
      <c r="D20" s="21">
        <v>811</v>
      </c>
      <c r="E20" s="21">
        <v>959</v>
      </c>
      <c r="F20" s="21">
        <v>803</v>
      </c>
    </row>
    <row r="21" spans="1:6" ht="15" customHeight="1">
      <c r="A21" s="20" t="s">
        <v>32</v>
      </c>
      <c r="B21" s="21">
        <f t="shared" si="1"/>
        <v>1803</v>
      </c>
      <c r="C21" s="21">
        <v>659</v>
      </c>
      <c r="D21" s="21">
        <v>434</v>
      </c>
      <c r="E21" s="21">
        <v>210</v>
      </c>
      <c r="F21" s="21">
        <v>500</v>
      </c>
    </row>
    <row r="22" spans="1:6" ht="15" customHeight="1">
      <c r="A22" s="5" t="s">
        <v>44</v>
      </c>
      <c r="B22" s="5">
        <f t="shared" si="1"/>
        <v>60</v>
      </c>
      <c r="C22" s="5">
        <v>0</v>
      </c>
      <c r="D22" s="5">
        <v>0</v>
      </c>
      <c r="E22" s="5">
        <v>0</v>
      </c>
      <c r="F22" s="5">
        <v>60</v>
      </c>
    </row>
    <row r="23" spans="1:4" ht="15" customHeight="1">
      <c r="A23" s="37"/>
      <c r="B23" s="23"/>
      <c r="C23" s="23"/>
      <c r="D23" s="23"/>
    </row>
    <row r="24" ht="15" customHeight="1"/>
    <row r="25" spans="11:14" ht="15" customHeight="1">
      <c r="K25" s="27"/>
      <c r="L25" s="28"/>
      <c r="M25" s="28"/>
      <c r="N25" s="26"/>
    </row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9"/>
      <c r="L28" s="28"/>
      <c r="M28" s="28"/>
      <c r="N28" s="26"/>
    </row>
    <row r="29" spans="11:13" ht="15" customHeight="1">
      <c r="K29" s="29"/>
      <c r="L29" s="28"/>
      <c r="M29" s="28"/>
    </row>
    <row r="30" spans="11:13" ht="15" customHeight="1">
      <c r="K30" s="29"/>
      <c r="L30" s="28"/>
      <c r="M30" s="28"/>
    </row>
    <row r="31" spans="11:13" ht="15" customHeight="1">
      <c r="K31" s="27"/>
      <c r="L31" s="28"/>
      <c r="M31" s="28"/>
    </row>
    <row r="32" spans="11:13" ht="11.25">
      <c r="K32" s="30"/>
      <c r="L32" s="28"/>
      <c r="M32" s="28"/>
    </row>
    <row r="33" spans="11:13" ht="11.25">
      <c r="K33" s="29"/>
      <c r="L33" s="29"/>
      <c r="M33" s="29"/>
    </row>
    <row r="34" spans="11:13" ht="11.25">
      <c r="K34" s="29"/>
      <c r="L34" s="29"/>
      <c r="M34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4" style="0" customWidth="1"/>
    <col min="3" max="3" width="13.66015625" style="0" customWidth="1"/>
    <col min="4" max="4" width="11.66015625" style="0" customWidth="1"/>
    <col min="5" max="5" width="11.83203125" style="0" customWidth="1"/>
    <col min="6" max="6" width="12.83203125" style="0" customWidth="1"/>
    <col min="7" max="7" width="8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'p-62'!B5/'p-62'!B$5*100</f>
        <v>100</v>
      </c>
      <c r="C5" s="18">
        <f>'p-62'!C5/'p-62'!C$5*100</f>
        <v>100</v>
      </c>
      <c r="D5" s="18">
        <f>'p-62'!D5/'p-62'!D$5*100</f>
        <v>100</v>
      </c>
      <c r="E5"/>
      <c r="F5"/>
      <c r="G5"/>
      <c r="H5"/>
    </row>
    <row r="6" spans="1:4" ht="15" customHeight="1">
      <c r="A6" s="22" t="s">
        <v>28</v>
      </c>
      <c r="B6" s="31">
        <f>'p-62'!B6/'p-62'!B$5*100</f>
        <v>45.082721998833605</v>
      </c>
      <c r="C6" s="31">
        <f>'p-62'!C6/'p-62'!C$5*100</f>
        <v>43.44727624109192</v>
      </c>
      <c r="D6" s="31">
        <f>'p-62'!D6/'p-62'!D$5*100</f>
        <v>46.77298545658823</v>
      </c>
    </row>
    <row r="7" spans="1:4" ht="15" customHeight="1">
      <c r="A7" s="20" t="s">
        <v>29</v>
      </c>
      <c r="B7" s="31">
        <f>'p-62'!B7/'p-62'!B$5*100</f>
        <v>37.30624021609012</v>
      </c>
      <c r="C7" s="31">
        <f>'p-62'!C7/'p-62'!C$5*100</f>
        <v>39.34653943713009</v>
      </c>
      <c r="D7" s="31">
        <f>'p-62'!D7/'p-62'!D$5*100</f>
        <v>35.197553211410025</v>
      </c>
    </row>
    <row r="8" spans="1:4" ht="15" customHeight="1">
      <c r="A8" s="20" t="s">
        <v>30</v>
      </c>
      <c r="B8" s="31">
        <f>'p-62'!B8/'p-62'!B$5*100</f>
        <v>9.37720617575739</v>
      </c>
      <c r="C8" s="31">
        <f>'p-62'!C8/'p-62'!C$5*100</f>
        <v>10.381688609735475</v>
      </c>
      <c r="D8" s="31">
        <f>'p-62'!D8/'p-62'!D$5*100</f>
        <v>8.339054990325199</v>
      </c>
    </row>
    <row r="9" spans="1:4" ht="15" customHeight="1">
      <c r="A9" s="20" t="s">
        <v>31</v>
      </c>
      <c r="B9" s="31">
        <f>'p-62'!B9/'p-62'!B$5*100</f>
        <v>5.373093096780134</v>
      </c>
      <c r="C9" s="31">
        <f>'p-62'!C9/'p-62'!C$5*100</f>
        <v>4.852639207633772</v>
      </c>
      <c r="D9" s="31">
        <f>'p-62'!D9/'p-62'!D$5*100</f>
        <v>5.910991823232008</v>
      </c>
    </row>
    <row r="10" spans="1:4" ht="15" customHeight="1">
      <c r="A10" s="20" t="s">
        <v>32</v>
      </c>
      <c r="B10" s="31">
        <f>'p-62'!B10/'p-62'!B$5*100</f>
        <v>2.7686546548390067</v>
      </c>
      <c r="C10" s="31">
        <f>'p-62'!C10/'p-62'!C$5*100</f>
        <v>1.9718565044087448</v>
      </c>
      <c r="D10" s="31">
        <f>'p-62'!D10/'p-62'!D$5*100</f>
        <v>3.5921602896198737</v>
      </c>
    </row>
    <row r="11" spans="1:4" ht="15" customHeight="1">
      <c r="A11" s="5" t="s">
        <v>44</v>
      </c>
      <c r="B11" s="40">
        <f>'p-62'!B11/'p-62'!B$5*100</f>
        <v>0.09208385769974523</v>
      </c>
      <c r="C11" s="40">
        <f>'p-62'!C11/'p-62'!C$5*100</f>
        <v>0</v>
      </c>
      <c r="D11" s="40">
        <f>'p-62'!D11/'p-62'!D$5*100</f>
        <v>0.1872542288246676</v>
      </c>
    </row>
    <row r="12" spans="1:11" ht="30" customHeight="1">
      <c r="A12" s="22"/>
      <c r="B12" s="23"/>
      <c r="C12" s="25"/>
      <c r="D12" s="23"/>
      <c r="E12" s="25"/>
      <c r="F12" s="23"/>
      <c r="G12" s="25"/>
      <c r="I12" s="26"/>
      <c r="J12" s="26"/>
      <c r="K12" s="26"/>
    </row>
    <row r="13" spans="1:7" s="8" customFormat="1" ht="39.75" customHeight="1">
      <c r="A13" s="6" t="s">
        <v>47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8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</row>
    <row r="16" spans="1:8" s="19" customFormat="1" ht="15" customHeight="1">
      <c r="A16" s="17" t="s">
        <v>6</v>
      </c>
      <c r="B16" s="18">
        <f>'p-62'!B16/'p-62'!B$16*100</f>
        <v>100</v>
      </c>
      <c r="C16" s="18">
        <f>'p-62'!C16/'p-62'!C$16*100</f>
        <v>100</v>
      </c>
      <c r="D16" s="18">
        <f>'p-62'!D16/'p-62'!D$16*100</f>
        <v>100</v>
      </c>
      <c r="E16" s="18">
        <f>'p-62'!E16/'p-62'!E$16*100</f>
        <v>100</v>
      </c>
      <c r="F16" s="18">
        <f>'p-62'!F16/'p-62'!F$16*100</f>
        <v>100</v>
      </c>
      <c r="G16"/>
      <c r="H16"/>
    </row>
    <row r="17" spans="1:6" ht="15" customHeight="1">
      <c r="A17" s="22" t="s">
        <v>28</v>
      </c>
      <c r="B17" s="31">
        <f>'p-62'!B17/'p-62'!B$16*100</f>
        <v>45.082571060224694</v>
      </c>
      <c r="C17" s="31">
        <f>'p-62'!C17/'p-62'!C$16*100</f>
        <v>47.92881931625194</v>
      </c>
      <c r="D17" s="31">
        <f>'p-62'!D17/'p-62'!D$16*100</f>
        <v>48.10142875530956</v>
      </c>
      <c r="E17" s="31">
        <f>'p-62'!E17/'p-62'!E$16*100</f>
        <v>45.79842137219187</v>
      </c>
      <c r="F17" s="31">
        <f>'p-62'!F17/'p-62'!F$16*100</f>
        <v>40.12241775057384</v>
      </c>
    </row>
    <row r="18" spans="1:6" ht="15" customHeight="1">
      <c r="A18" s="20" t="s">
        <v>29</v>
      </c>
      <c r="B18" s="31">
        <f>'p-62'!B18/'p-62'!B$16*100</f>
        <v>37.307385352078086</v>
      </c>
      <c r="C18" s="31">
        <f>'p-62'!C18/'p-62'!C$16*100</f>
        <v>29.254965664919148</v>
      </c>
      <c r="D18" s="31">
        <f>'p-62'!D18/'p-62'!D$16*100</f>
        <v>30.51229244433003</v>
      </c>
      <c r="E18" s="31">
        <f>'p-62'!E18/'p-62'!E$16*100</f>
        <v>38.63387978142077</v>
      </c>
      <c r="F18" s="31">
        <f>'p-62'!F18/'p-62'!F$16*100</f>
        <v>47.14103545014027</v>
      </c>
    </row>
    <row r="19" spans="1:6" ht="15" customHeight="1">
      <c r="A19" s="20" t="s">
        <v>30</v>
      </c>
      <c r="B19" s="31">
        <f>'p-62'!B19/'p-62'!B$16*100</f>
        <v>9.377494014365523</v>
      </c>
      <c r="C19" s="31">
        <f>'p-62'!C19/'p-62'!C$16*100</f>
        <v>11.097984198478919</v>
      </c>
      <c r="D19" s="31">
        <f>'p-62'!D19/'p-62'!D$16*100</f>
        <v>13.373664564293989</v>
      </c>
      <c r="E19" s="31">
        <f>'p-62'!E19/'p-62'!E$16*100</f>
        <v>8.469945355191257</v>
      </c>
      <c r="F19" s="31">
        <f>'p-62'!F19/'p-62'!F$16*100</f>
        <v>5.784238714613619</v>
      </c>
    </row>
    <row r="20" spans="1:6" ht="15" customHeight="1">
      <c r="A20" s="20" t="s">
        <v>31</v>
      </c>
      <c r="B20" s="31">
        <f>'p-62'!B20/'p-62'!B$16*100</f>
        <v>5.373258026889312</v>
      </c>
      <c r="C20" s="31">
        <f>'p-62'!C20/'p-62'!C$16*100</f>
        <v>6.852248394004283</v>
      </c>
      <c r="D20" s="31">
        <f>'p-62'!D20/'p-62'!D$16*100</f>
        <v>5.219461964216759</v>
      </c>
      <c r="E20" s="31">
        <f>'p-62'!E20/'p-62'!E$16*100</f>
        <v>5.822707953855495</v>
      </c>
      <c r="F20" s="31">
        <f>'p-62'!F20/'p-62'!F$16*100</f>
        <v>4.095893904616169</v>
      </c>
    </row>
    <row r="21" spans="1:6" ht="15" customHeight="1">
      <c r="A21" s="20" t="s">
        <v>32</v>
      </c>
      <c r="B21" s="31">
        <f>'p-62'!B21/'p-62'!B$16*100</f>
        <v>2.7672048621769294</v>
      </c>
      <c r="C21" s="31">
        <f>'p-62'!C21/'p-62'!C$16*100</f>
        <v>4.865982426345713</v>
      </c>
      <c r="D21" s="31">
        <f>'p-62'!D21/'p-62'!D$16*100</f>
        <v>2.793152271849659</v>
      </c>
      <c r="E21" s="31">
        <f>'p-62'!E21/'p-62'!E$16*100</f>
        <v>1.2750455373406193</v>
      </c>
      <c r="F21" s="31">
        <f>'p-62'!F21/'p-62'!F$16*100</f>
        <v>2.550369803621525</v>
      </c>
    </row>
    <row r="22" spans="1:6" ht="15" customHeight="1">
      <c r="A22" s="5" t="s">
        <v>44</v>
      </c>
      <c r="B22" s="40">
        <f>'p-62'!B22/'p-62'!B$16*100</f>
        <v>0.09208668426545522</v>
      </c>
      <c r="C22" s="40">
        <f>'p-62'!C22/'p-62'!C$16*100</f>
        <v>0</v>
      </c>
      <c r="D22" s="40">
        <f>'p-62'!D22/'p-62'!D$16*100</f>
        <v>0</v>
      </c>
      <c r="E22" s="40">
        <f>'p-62'!E22/'p-62'!E$16*100</f>
        <v>0</v>
      </c>
      <c r="F22" s="40">
        <f>'p-62'!F22/'p-62'!F$16*100</f>
        <v>0.306044376434583</v>
      </c>
    </row>
    <row r="23" spans="1:4" ht="15" customHeight="1">
      <c r="A23" s="37"/>
      <c r="B23" s="23"/>
      <c r="C23" s="23"/>
      <c r="D23" s="23"/>
    </row>
    <row r="24" ht="15" customHeight="1"/>
    <row r="25" spans="10:13" ht="15" customHeight="1">
      <c r="J25" s="27"/>
      <c r="K25" s="28"/>
      <c r="L25" s="28"/>
      <c r="M25" s="26"/>
    </row>
    <row r="26" spans="10:13" ht="15" customHeight="1">
      <c r="J26" s="27"/>
      <c r="K26" s="28"/>
      <c r="L26" s="28"/>
      <c r="M26" s="26"/>
    </row>
    <row r="27" spans="10:13" ht="15" customHeight="1">
      <c r="J27" s="27"/>
      <c r="K27" s="28"/>
      <c r="L27" s="28"/>
      <c r="M27" s="26"/>
    </row>
    <row r="28" spans="10:13" ht="15" customHeight="1">
      <c r="J28" s="29"/>
      <c r="K28" s="28"/>
      <c r="L28" s="28"/>
      <c r="M28" s="26"/>
    </row>
    <row r="29" spans="10:12" ht="15" customHeight="1">
      <c r="J29" s="29"/>
      <c r="K29" s="28"/>
      <c r="L29" s="28"/>
    </row>
    <row r="30" spans="10:12" ht="15" customHeight="1">
      <c r="J30" s="29"/>
      <c r="K30" s="28"/>
      <c r="L30" s="28"/>
    </row>
    <row r="31" spans="10:12" ht="15" customHeight="1">
      <c r="J31" s="27"/>
      <c r="K31" s="28"/>
      <c r="L31" s="28"/>
    </row>
    <row r="32" spans="10:12" ht="11.25">
      <c r="J32" s="30"/>
      <c r="K32" s="28"/>
      <c r="L32" s="28"/>
    </row>
    <row r="33" spans="10:12" ht="11.25">
      <c r="J33" s="29"/>
      <c r="K33" s="29"/>
      <c r="L33" s="29"/>
    </row>
    <row r="34" spans="10:12" ht="11.25">
      <c r="J34" s="29"/>
      <c r="K34" s="29"/>
      <c r="L34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66015625" style="0" customWidth="1"/>
    <col min="4" max="4" width="13" style="0" customWidth="1"/>
    <col min="5" max="5" width="11.83203125" style="0" customWidth="1"/>
    <col min="6" max="6" width="12.83203125" style="0" customWidth="1"/>
    <col min="7" max="7" width="8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SUM(B6:B12)</f>
        <v>11353</v>
      </c>
      <c r="C5" s="18">
        <f>SUM(C6:C12)</f>
        <v>5340</v>
      </c>
      <c r="D5" s="18">
        <f>SUM(D6:D12)</f>
        <v>6013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2">SUM(C6:D6)</f>
        <v>5799</v>
      </c>
      <c r="C6" s="23">
        <v>2859</v>
      </c>
      <c r="D6" s="23">
        <v>2940</v>
      </c>
    </row>
    <row r="7" spans="1:4" ht="15" customHeight="1">
      <c r="A7" s="20" t="s">
        <v>29</v>
      </c>
      <c r="B7" s="21">
        <f t="shared" si="0"/>
        <v>2830</v>
      </c>
      <c r="C7" s="21">
        <v>1072</v>
      </c>
      <c r="D7" s="21">
        <v>1758</v>
      </c>
    </row>
    <row r="8" spans="1:4" ht="15" customHeight="1">
      <c r="A8" s="20" t="s">
        <v>30</v>
      </c>
      <c r="B8" s="21">
        <f t="shared" si="0"/>
        <v>882</v>
      </c>
      <c r="C8" s="21">
        <v>590</v>
      </c>
      <c r="D8" s="21">
        <v>292</v>
      </c>
    </row>
    <row r="9" spans="1:4" ht="15" customHeight="1">
      <c r="A9" s="20" t="s">
        <v>31</v>
      </c>
      <c r="B9" s="21">
        <f t="shared" si="0"/>
        <v>858</v>
      </c>
      <c r="C9" s="21">
        <v>470</v>
      </c>
      <c r="D9" s="21">
        <v>388</v>
      </c>
    </row>
    <row r="10" spans="1:4" ht="15" customHeight="1">
      <c r="A10" s="20" t="s">
        <v>32</v>
      </c>
      <c r="B10" s="21">
        <f t="shared" si="0"/>
        <v>862</v>
      </c>
      <c r="C10" s="21">
        <v>349</v>
      </c>
      <c r="D10" s="21">
        <v>513</v>
      </c>
    </row>
    <row r="11" spans="1:4" ht="15" customHeight="1">
      <c r="A11" s="22" t="s">
        <v>33</v>
      </c>
      <c r="B11" s="21">
        <f t="shared" si="0"/>
        <v>82</v>
      </c>
      <c r="C11" s="23">
        <v>0</v>
      </c>
      <c r="D11" s="23">
        <v>82</v>
      </c>
    </row>
    <row r="12" spans="1:4" ht="15" customHeight="1">
      <c r="A12" s="5" t="s">
        <v>35</v>
      </c>
      <c r="B12" s="24">
        <f t="shared" si="0"/>
        <v>40</v>
      </c>
      <c r="C12" s="24">
        <v>0</v>
      </c>
      <c r="D12" s="24">
        <v>40</v>
      </c>
    </row>
    <row r="13" spans="1:7" ht="16.5" customHeight="1">
      <c r="A13" s="37" t="s">
        <v>49</v>
      </c>
      <c r="B13" s="23"/>
      <c r="C13" s="23"/>
      <c r="D13" s="23"/>
      <c r="E13" s="23"/>
      <c r="F13" s="23"/>
      <c r="G13" s="23"/>
    </row>
    <row r="14" spans="1:12" ht="30" customHeight="1">
      <c r="A14" s="22"/>
      <c r="B14" s="23"/>
      <c r="C14" s="25"/>
      <c r="D14" s="23"/>
      <c r="E14" s="25"/>
      <c r="F14" s="23"/>
      <c r="G14" s="25"/>
      <c r="J14" s="26"/>
      <c r="K14" s="26"/>
      <c r="L14" s="26"/>
    </row>
    <row r="15" spans="1:7" s="8" customFormat="1" ht="39.75" customHeight="1">
      <c r="A15" s="6" t="s">
        <v>50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</v>
      </c>
      <c r="B16" s="10"/>
      <c r="C16" s="10"/>
      <c r="D16" s="10"/>
      <c r="E16" s="10"/>
      <c r="F16" s="10"/>
      <c r="G16" s="10"/>
    </row>
    <row r="17" spans="1:9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  <c r="I17" s="16"/>
    </row>
    <row r="18" spans="1:9" s="19" customFormat="1" ht="15" customHeight="1">
      <c r="A18" s="17" t="s">
        <v>6</v>
      </c>
      <c r="B18" s="18">
        <f>SUM(B19:B25)</f>
        <v>11353</v>
      </c>
      <c r="C18" s="18">
        <f>SUM(C19:C25)</f>
        <v>6767</v>
      </c>
      <c r="D18" s="18">
        <f>SUM(D19:D25)</f>
        <v>2649</v>
      </c>
      <c r="E18" s="18">
        <f>SUM(E19:E25)</f>
        <v>1084</v>
      </c>
      <c r="F18" s="18">
        <f>SUM(F19:F25)</f>
        <v>853</v>
      </c>
      <c r="G18"/>
      <c r="H18"/>
      <c r="I18"/>
    </row>
    <row r="19" spans="1:6" ht="15" customHeight="1">
      <c r="A19" s="22" t="s">
        <v>28</v>
      </c>
      <c r="B19" s="21">
        <f aca="true" t="shared" si="1" ref="B19:B25">SUM(C19:F19)</f>
        <v>5799</v>
      </c>
      <c r="C19" s="23">
        <v>3348</v>
      </c>
      <c r="D19" s="23">
        <v>1589</v>
      </c>
      <c r="E19" s="23">
        <v>685</v>
      </c>
      <c r="F19" s="23">
        <v>177</v>
      </c>
    </row>
    <row r="20" spans="1:6" ht="15" customHeight="1">
      <c r="A20" s="20" t="s">
        <v>29</v>
      </c>
      <c r="B20" s="21">
        <f t="shared" si="1"/>
        <v>2830</v>
      </c>
      <c r="C20" s="21">
        <v>1518</v>
      </c>
      <c r="D20" s="21">
        <v>439</v>
      </c>
      <c r="E20" s="21">
        <v>309</v>
      </c>
      <c r="F20" s="21">
        <v>564</v>
      </c>
    </row>
    <row r="21" spans="1:6" ht="15" customHeight="1">
      <c r="A21" s="20" t="s">
        <v>30</v>
      </c>
      <c r="B21" s="21">
        <f t="shared" si="1"/>
        <v>882</v>
      </c>
      <c r="C21" s="21">
        <v>686</v>
      </c>
      <c r="D21" s="21">
        <v>56</v>
      </c>
      <c r="E21" s="21">
        <v>28</v>
      </c>
      <c r="F21" s="21">
        <v>112</v>
      </c>
    </row>
    <row r="22" spans="1:6" ht="15" customHeight="1">
      <c r="A22" s="20" t="s">
        <v>31</v>
      </c>
      <c r="B22" s="21">
        <f t="shared" si="1"/>
        <v>858</v>
      </c>
      <c r="C22" s="21">
        <v>405</v>
      </c>
      <c r="D22" s="21">
        <v>391</v>
      </c>
      <c r="E22" s="21">
        <v>62</v>
      </c>
      <c r="F22" s="21">
        <v>0</v>
      </c>
    </row>
    <row r="23" spans="1:6" ht="15" customHeight="1">
      <c r="A23" s="20" t="s">
        <v>32</v>
      </c>
      <c r="B23" s="21">
        <f t="shared" si="1"/>
        <v>862</v>
      </c>
      <c r="C23" s="21">
        <v>770</v>
      </c>
      <c r="D23" s="21">
        <v>92</v>
      </c>
      <c r="E23" s="21">
        <v>0</v>
      </c>
      <c r="F23" s="21">
        <v>0</v>
      </c>
    </row>
    <row r="24" spans="1:6" ht="15" customHeight="1">
      <c r="A24" s="22" t="s">
        <v>33</v>
      </c>
      <c r="B24" s="21">
        <f t="shared" si="1"/>
        <v>82</v>
      </c>
      <c r="C24">
        <v>0</v>
      </c>
      <c r="D24">
        <v>82</v>
      </c>
      <c r="E24">
        <v>0</v>
      </c>
      <c r="F24">
        <v>0</v>
      </c>
    </row>
    <row r="25" spans="1:7" ht="15" customHeight="1">
      <c r="A25" s="5" t="s">
        <v>35</v>
      </c>
      <c r="B25" s="24">
        <f t="shared" si="1"/>
        <v>40</v>
      </c>
      <c r="C25" s="24">
        <v>40</v>
      </c>
      <c r="D25" s="24">
        <v>0</v>
      </c>
      <c r="E25" s="24">
        <v>0</v>
      </c>
      <c r="F25" s="24">
        <v>0</v>
      </c>
      <c r="G25" s="26"/>
    </row>
    <row r="26" spans="1:2" ht="15" customHeight="1">
      <c r="A26" s="37" t="s">
        <v>49</v>
      </c>
      <c r="B26" s="23"/>
    </row>
    <row r="27" ht="15" customHeight="1"/>
    <row r="28" spans="11:14" ht="15" customHeight="1">
      <c r="K28" s="27"/>
      <c r="L28" s="28"/>
      <c r="M28" s="28"/>
      <c r="N28" s="26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9"/>
      <c r="L31" s="28"/>
      <c r="M31" s="28"/>
      <c r="N31" s="26"/>
    </row>
    <row r="32" spans="11:13" ht="15" customHeight="1">
      <c r="K32" s="29"/>
      <c r="L32" s="28"/>
      <c r="M32" s="28"/>
    </row>
    <row r="33" spans="11:13" ht="15" customHeight="1">
      <c r="K33" s="29"/>
      <c r="L33" s="28"/>
      <c r="M33" s="28"/>
    </row>
    <row r="34" spans="11:13" ht="15" customHeight="1">
      <c r="K34" s="27"/>
      <c r="L34" s="28"/>
      <c r="M34" s="28"/>
    </row>
    <row r="35" spans="11:13" ht="11.25">
      <c r="K35" s="30"/>
      <c r="L35" s="28"/>
      <c r="M35" s="28"/>
    </row>
    <row r="36" spans="11:13" ht="11.25">
      <c r="K36" s="29"/>
      <c r="L36" s="29"/>
      <c r="M36" s="29"/>
    </row>
    <row r="37" spans="11:13" ht="11.25">
      <c r="K37" s="29"/>
      <c r="L37" s="29"/>
      <c r="M37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3" width="12.83203125" style="0" customWidth="1"/>
    <col min="4" max="4" width="12.33203125" style="0" customWidth="1"/>
    <col min="5" max="5" width="11.66015625" style="0" customWidth="1"/>
    <col min="6" max="6" width="12.83203125" style="0" customWidth="1"/>
    <col min="7" max="7" width="10.3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'p-64'!B5/'p-64'!B$5*100</f>
        <v>100</v>
      </c>
      <c r="C5" s="18">
        <f>'p-64'!C5/'p-64'!C$5*100</f>
        <v>100</v>
      </c>
      <c r="D5" s="18">
        <f>'p-64'!D5/'p-64'!D$5*100</f>
        <v>100</v>
      </c>
      <c r="E5"/>
      <c r="F5"/>
      <c r="G5"/>
      <c r="H5"/>
    </row>
    <row r="6" spans="1:4" ht="15" customHeight="1">
      <c r="A6" s="22" t="s">
        <v>28</v>
      </c>
      <c r="B6" s="31">
        <f>'p-64'!B6/'p-64'!B$5*100</f>
        <v>51.0790099533163</v>
      </c>
      <c r="C6" s="32">
        <f>'p-64'!C6/'p-64'!C$5*100</f>
        <v>53.53932584269663</v>
      </c>
      <c r="D6" s="32">
        <f>'p-64'!D6/'p-64'!D$5*100</f>
        <v>48.894062863795114</v>
      </c>
    </row>
    <row r="7" spans="1:4" ht="15" customHeight="1">
      <c r="A7" s="20" t="s">
        <v>29</v>
      </c>
      <c r="B7" s="31">
        <f>'p-64'!B7/'p-64'!B$5*100</f>
        <v>24.92733198273584</v>
      </c>
      <c r="C7" s="31">
        <f>'p-64'!C7/'p-64'!C$5*100</f>
        <v>20.074906367041198</v>
      </c>
      <c r="D7" s="31">
        <f>'p-64'!D7/'p-64'!D$5*100</f>
        <v>29.23665391651422</v>
      </c>
    </row>
    <row r="8" spans="1:4" ht="15" customHeight="1">
      <c r="A8" s="20" t="s">
        <v>30</v>
      </c>
      <c r="B8" s="31">
        <f>'p-64'!B8/'p-64'!B$5*100</f>
        <v>7.7688716638773885</v>
      </c>
      <c r="C8" s="31">
        <f>'p-64'!C8/'p-64'!C$5*100</f>
        <v>11.04868913857678</v>
      </c>
      <c r="D8" s="31">
        <f>'p-64'!D8/'p-64'!D$5*100</f>
        <v>4.856145019125228</v>
      </c>
    </row>
    <row r="9" spans="1:4" ht="15" customHeight="1">
      <c r="A9" s="20" t="s">
        <v>31</v>
      </c>
      <c r="B9" s="31">
        <f>'p-64'!B9/'p-64'!B$5*100</f>
        <v>7.557473795472562</v>
      </c>
      <c r="C9" s="31">
        <f>'p-64'!C9/'p-64'!C$5*100</f>
        <v>8.801498127340825</v>
      </c>
      <c r="D9" s="31">
        <f>'p-64'!D9/'p-64'!D$5*100</f>
        <v>6.452685847330783</v>
      </c>
    </row>
    <row r="10" spans="1:4" ht="15" customHeight="1">
      <c r="A10" s="20" t="s">
        <v>32</v>
      </c>
      <c r="B10" s="31">
        <f>'p-64'!B10/'p-64'!B$5*100</f>
        <v>7.5927067735400335</v>
      </c>
      <c r="C10" s="31">
        <f>'p-64'!C10/'p-64'!C$5*100</f>
        <v>6.53558052434457</v>
      </c>
      <c r="D10" s="31">
        <f>'p-64'!D10/'p-64'!D$5*100</f>
        <v>8.531515050723433</v>
      </c>
    </row>
    <row r="11" spans="1:4" ht="15" customHeight="1">
      <c r="A11" s="22" t="s">
        <v>33</v>
      </c>
      <c r="B11" s="31">
        <f>'p-64'!B11/'p-64'!B$5*100</f>
        <v>0.7222760503831587</v>
      </c>
      <c r="C11" s="32">
        <f>'p-64'!C11/'p-64'!C$5*100</f>
        <v>0</v>
      </c>
      <c r="D11" s="32">
        <f>'p-64'!D11/'p-64'!D$5*100</f>
        <v>1.363711957425578</v>
      </c>
    </row>
    <row r="12" spans="1:4" ht="15" customHeight="1">
      <c r="A12" s="5" t="s">
        <v>35</v>
      </c>
      <c r="B12" s="33">
        <f>'p-64'!B12/'p-64'!B$5*100</f>
        <v>0.35232978067471155</v>
      </c>
      <c r="C12" s="33">
        <f>'p-64'!C12/'p-64'!C$5*100</f>
        <v>0</v>
      </c>
      <c r="D12" s="33">
        <f>'p-64'!D12/'p-64'!D$5*100</f>
        <v>0.6652253450856478</v>
      </c>
    </row>
    <row r="13" spans="1:7" ht="16.5" customHeight="1">
      <c r="A13" s="37" t="s">
        <v>49</v>
      </c>
      <c r="B13" s="23"/>
      <c r="C13" s="23"/>
      <c r="D13" s="23"/>
      <c r="E13" s="23"/>
      <c r="F13" s="23"/>
      <c r="G13" s="23"/>
    </row>
    <row r="14" spans="1:11" ht="30" customHeight="1">
      <c r="A14" s="22"/>
      <c r="B14" s="23"/>
      <c r="C14" s="25"/>
      <c r="D14" s="23"/>
      <c r="E14" s="25"/>
      <c r="F14" s="23"/>
      <c r="G14" s="25"/>
      <c r="I14" s="26"/>
      <c r="J14" s="26"/>
      <c r="K14" s="26"/>
    </row>
    <row r="15" spans="1:7" s="8" customFormat="1" ht="39.75" customHeight="1">
      <c r="A15" s="6" t="s">
        <v>50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21</v>
      </c>
      <c r="B16" s="10"/>
      <c r="C16" s="10"/>
      <c r="D16" s="10"/>
      <c r="E16" s="10"/>
      <c r="F16" s="10"/>
      <c r="G16" s="10"/>
    </row>
    <row r="17" spans="1:8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</row>
    <row r="18" spans="1:8" s="19" customFormat="1" ht="15" customHeight="1">
      <c r="A18" s="17" t="s">
        <v>6</v>
      </c>
      <c r="B18" s="18">
        <f>'p-64'!B18/'p-64'!B$18*100</f>
        <v>100</v>
      </c>
      <c r="C18" s="18">
        <f>'p-64'!C18/'p-64'!C$18*100</f>
        <v>100</v>
      </c>
      <c r="D18" s="18">
        <f>'p-64'!D18/'p-64'!D$18*100</f>
        <v>100</v>
      </c>
      <c r="E18" s="18">
        <f>'p-64'!E18/'p-64'!E$18*100</f>
        <v>100</v>
      </c>
      <c r="F18" s="18">
        <f>'p-64'!F18/'p-64'!F$18*100</f>
        <v>100</v>
      </c>
      <c r="G18"/>
      <c r="H18"/>
    </row>
    <row r="19" spans="1:6" ht="15" customHeight="1">
      <c r="A19" s="22" t="s">
        <v>28</v>
      </c>
      <c r="B19" s="31">
        <f>'p-64'!B19/'p-64'!B$18*100</f>
        <v>51.0790099533163</v>
      </c>
      <c r="C19" s="32">
        <f>'p-64'!C19/'p-64'!C$18*100</f>
        <v>49.4753953007241</v>
      </c>
      <c r="D19" s="32">
        <f>'p-64'!D19/'p-64'!D$18*100</f>
        <v>59.984899962249905</v>
      </c>
      <c r="E19" s="32">
        <f>'p-64'!E19/'p-64'!E$18*100</f>
        <v>63.19188191881919</v>
      </c>
      <c r="F19" s="32">
        <f>'p-64'!F19/'p-64'!F$18*100</f>
        <v>20.75029308323564</v>
      </c>
    </row>
    <row r="20" spans="1:6" ht="15" customHeight="1">
      <c r="A20" s="20" t="s">
        <v>29</v>
      </c>
      <c r="B20" s="31">
        <f>'p-64'!B20/'p-64'!B$18*100</f>
        <v>24.92733198273584</v>
      </c>
      <c r="C20" s="31">
        <f>'p-64'!C20/'p-64'!C$18*100</f>
        <v>22.43239249298064</v>
      </c>
      <c r="D20" s="31">
        <f>'p-64'!D20/'p-64'!D$18*100</f>
        <v>16.572291430728576</v>
      </c>
      <c r="E20" s="31">
        <f>'p-64'!E20/'p-64'!E$18*100</f>
        <v>28.505535055350556</v>
      </c>
      <c r="F20" s="31">
        <f>'p-64'!F20/'p-64'!F$18*100</f>
        <v>66.11957796014069</v>
      </c>
    </row>
    <row r="21" spans="1:6" ht="15" customHeight="1">
      <c r="A21" s="20" t="s">
        <v>30</v>
      </c>
      <c r="B21" s="31">
        <f>'p-64'!B21/'p-64'!B$18*100</f>
        <v>7.7688716638773885</v>
      </c>
      <c r="C21" s="31">
        <f>'p-64'!C21/'p-64'!C$18*100</f>
        <v>10.137431653613122</v>
      </c>
      <c r="D21" s="31">
        <f>'p-64'!D21/'p-64'!D$18*100</f>
        <v>2.1140052850132123</v>
      </c>
      <c r="E21" s="31">
        <f>'p-64'!E21/'p-64'!E$18*100</f>
        <v>2.5830258302583027</v>
      </c>
      <c r="F21" s="31">
        <f>'p-64'!F21/'p-64'!F$18*100</f>
        <v>13.130128956623683</v>
      </c>
    </row>
    <row r="22" spans="1:6" ht="15" customHeight="1">
      <c r="A22" s="20" t="s">
        <v>31</v>
      </c>
      <c r="B22" s="31">
        <f>'p-64'!B22/'p-64'!B$18*100</f>
        <v>7.557473795472562</v>
      </c>
      <c r="C22" s="31">
        <f>'p-64'!C22/'p-64'!C$18*100</f>
        <v>5.984926850894045</v>
      </c>
      <c r="D22" s="31">
        <f>'p-64'!D22/'p-64'!D$18*100</f>
        <v>14.76028690071725</v>
      </c>
      <c r="E22" s="31">
        <f>'p-64'!E22/'p-64'!E$18*100</f>
        <v>5.719557195571956</v>
      </c>
      <c r="F22" s="31">
        <f>'p-64'!F22/'p-64'!F$18*100</f>
        <v>0</v>
      </c>
    </row>
    <row r="23" spans="1:6" ht="15" customHeight="1">
      <c r="A23" s="20" t="s">
        <v>32</v>
      </c>
      <c r="B23" s="31">
        <f>'p-64'!B23/'p-64'!B$18*100</f>
        <v>7.5927067735400335</v>
      </c>
      <c r="C23" s="31">
        <f>'p-64'!C23/'p-64'!C$18*100</f>
        <v>11.378749815280036</v>
      </c>
      <c r="D23" s="31">
        <f>'p-64'!D23/'p-64'!D$18*100</f>
        <v>3.4730086825217064</v>
      </c>
      <c r="E23" s="31">
        <f>'p-64'!E23/'p-64'!E$18*100</f>
        <v>0</v>
      </c>
      <c r="F23" s="31">
        <f>'p-64'!F23/'p-64'!F$18*100</f>
        <v>0</v>
      </c>
    </row>
    <row r="24" spans="1:6" ht="15" customHeight="1">
      <c r="A24" s="22" t="s">
        <v>33</v>
      </c>
      <c r="B24" s="31">
        <f>'p-64'!B24/'p-64'!B$18*100</f>
        <v>0.7222760503831587</v>
      </c>
      <c r="C24" s="39">
        <f>'p-64'!C24/'p-64'!C$18*100</f>
        <v>0</v>
      </c>
      <c r="D24" s="39">
        <f>'p-64'!D24/'p-64'!D$18*100</f>
        <v>3.095507738769347</v>
      </c>
      <c r="E24" s="39">
        <f>'p-64'!E24/'p-64'!E$18*100</f>
        <v>0</v>
      </c>
      <c r="F24" s="39">
        <f>'p-64'!F24/'p-64'!F$18*100</f>
        <v>0</v>
      </c>
    </row>
    <row r="25" spans="1:7" ht="15" customHeight="1">
      <c r="A25" s="5" t="s">
        <v>35</v>
      </c>
      <c r="B25" s="33">
        <f>'p-64'!B25/'p-64'!B$18*100</f>
        <v>0.35232978067471155</v>
      </c>
      <c r="C25" s="33">
        <f>'p-64'!C25/'p-64'!C$18*100</f>
        <v>0.5911038865080538</v>
      </c>
      <c r="D25" s="33">
        <f>'p-64'!D25/'p-64'!D$18*100</f>
        <v>0</v>
      </c>
      <c r="E25" s="33">
        <f>'p-64'!E25/'p-64'!E$18*100</f>
        <v>0</v>
      </c>
      <c r="F25" s="33">
        <f>'p-64'!F25/'p-64'!F$18*100</f>
        <v>0</v>
      </c>
      <c r="G25" s="26"/>
    </row>
    <row r="26" spans="1:2" ht="15" customHeight="1">
      <c r="A26" s="37" t="s">
        <v>49</v>
      </c>
      <c r="B26" s="23"/>
    </row>
    <row r="27" ht="15" customHeight="1"/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7"/>
      <c r="K30" s="28"/>
      <c r="L30" s="28"/>
      <c r="M30" s="26"/>
    </row>
    <row r="31" spans="10:13" ht="15" customHeight="1">
      <c r="J31" s="29"/>
      <c r="K31" s="28"/>
      <c r="L31" s="28"/>
      <c r="M31" s="26"/>
    </row>
    <row r="32" spans="10:12" ht="15" customHeight="1">
      <c r="J32" s="29"/>
      <c r="K32" s="28"/>
      <c r="L32" s="28"/>
    </row>
    <row r="33" spans="10:12" ht="15" customHeight="1">
      <c r="J33" s="29"/>
      <c r="K33" s="28"/>
      <c r="L33" s="28"/>
    </row>
    <row r="34" spans="10:12" ht="15" customHeight="1">
      <c r="J34" s="27"/>
      <c r="K34" s="28"/>
      <c r="L34" s="28"/>
    </row>
    <row r="35" spans="10:12" ht="11.25">
      <c r="J35" s="30"/>
      <c r="K35" s="28"/>
      <c r="L35" s="28"/>
    </row>
    <row r="36" spans="10:12" ht="11.25">
      <c r="J36" s="29"/>
      <c r="K36" s="29"/>
      <c r="L36" s="29"/>
    </row>
    <row r="37" spans="10:12" ht="11.25">
      <c r="J37" s="29"/>
      <c r="K37" s="29"/>
      <c r="L37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0.16015625" style="0" customWidth="1"/>
    <col min="3" max="3" width="13.16015625" style="0" customWidth="1"/>
    <col min="4" max="4" width="12.16015625" style="0" customWidth="1"/>
    <col min="5" max="5" width="11.83203125" style="0" customWidth="1"/>
    <col min="6" max="6" width="13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51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27147</v>
      </c>
      <c r="C5" s="18">
        <f>SUM(C6:C13)</f>
        <v>18422</v>
      </c>
      <c r="D5" s="18">
        <f>SUM(D6:D13)</f>
        <v>8725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SUM(C6:D6)</f>
        <v>12375</v>
      </c>
      <c r="C6" s="23">
        <v>8048</v>
      </c>
      <c r="D6" s="23">
        <v>4327</v>
      </c>
    </row>
    <row r="7" spans="1:4" ht="15" customHeight="1">
      <c r="A7" s="20" t="s">
        <v>29</v>
      </c>
      <c r="B7" s="21">
        <f t="shared" si="0"/>
        <v>6737</v>
      </c>
      <c r="C7" s="21">
        <v>4713</v>
      </c>
      <c r="D7" s="21">
        <v>2024</v>
      </c>
    </row>
    <row r="8" spans="1:4" ht="15" customHeight="1">
      <c r="A8" s="20" t="s">
        <v>30</v>
      </c>
      <c r="B8" s="21">
        <f t="shared" si="0"/>
        <v>2722</v>
      </c>
      <c r="C8" s="21">
        <v>2094</v>
      </c>
      <c r="D8" s="21">
        <v>628</v>
      </c>
    </row>
    <row r="9" spans="1:4" ht="15" customHeight="1">
      <c r="A9" s="20" t="s">
        <v>31</v>
      </c>
      <c r="B9" s="21">
        <f t="shared" si="0"/>
        <v>3645</v>
      </c>
      <c r="C9" s="21">
        <v>2363</v>
      </c>
      <c r="D9" s="21">
        <v>1282</v>
      </c>
    </row>
    <row r="10" spans="1:4" ht="15" customHeight="1">
      <c r="A10" s="20" t="s">
        <v>32</v>
      </c>
      <c r="B10" s="21">
        <f t="shared" si="0"/>
        <v>1460</v>
      </c>
      <c r="C10" s="21">
        <v>1091</v>
      </c>
      <c r="D10" s="21">
        <v>369</v>
      </c>
    </row>
    <row r="11" spans="1:4" ht="15" customHeight="1">
      <c r="A11" s="22" t="s">
        <v>33</v>
      </c>
      <c r="B11" s="21">
        <f t="shared" si="0"/>
        <v>40</v>
      </c>
      <c r="C11" s="23">
        <v>0</v>
      </c>
      <c r="D11" s="23">
        <v>40</v>
      </c>
    </row>
    <row r="12" spans="1:4" ht="15" customHeight="1">
      <c r="A12" s="36" t="s">
        <v>35</v>
      </c>
      <c r="B12" s="21">
        <f t="shared" si="0"/>
        <v>55</v>
      </c>
      <c r="C12" s="23">
        <v>0</v>
      </c>
      <c r="D12" s="23">
        <v>55</v>
      </c>
    </row>
    <row r="13" spans="1:4" ht="15" customHeight="1">
      <c r="A13" s="5" t="s">
        <v>52</v>
      </c>
      <c r="B13" s="24">
        <f t="shared" si="0"/>
        <v>113</v>
      </c>
      <c r="C13" s="24">
        <v>113</v>
      </c>
      <c r="D13" s="24">
        <v>0</v>
      </c>
    </row>
    <row r="14" spans="1:7" ht="16.5" customHeight="1">
      <c r="A14" s="37" t="s">
        <v>53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54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SUM(B20:B27)</f>
        <v>27146</v>
      </c>
      <c r="C19" s="18">
        <f>SUM(C20:C27)</f>
        <v>7067</v>
      </c>
      <c r="D19" s="18">
        <f>SUM(D20:D27)</f>
        <v>11479</v>
      </c>
      <c r="E19" s="18">
        <f>SUM(E20:E27)</f>
        <v>8256</v>
      </c>
      <c r="F19" s="18">
        <f>SUM(F20:F27)</f>
        <v>344</v>
      </c>
      <c r="G19"/>
      <c r="H19"/>
      <c r="I19"/>
    </row>
    <row r="20" spans="1:6" ht="15" customHeight="1">
      <c r="A20" s="22" t="s">
        <v>28</v>
      </c>
      <c r="B20" s="21">
        <f aca="true" t="shared" si="1" ref="B20:B27">SUM(C20:F20)</f>
        <v>12376</v>
      </c>
      <c r="C20" s="21">
        <v>3286</v>
      </c>
      <c r="D20" s="21">
        <v>5447</v>
      </c>
      <c r="E20" s="21">
        <v>3463</v>
      </c>
      <c r="F20" s="21">
        <v>180</v>
      </c>
    </row>
    <row r="21" spans="1:6" ht="15" customHeight="1">
      <c r="A21" s="20" t="s">
        <v>29</v>
      </c>
      <c r="B21" s="21">
        <f t="shared" si="1"/>
        <v>6737</v>
      </c>
      <c r="C21" s="21">
        <v>1717</v>
      </c>
      <c r="D21" s="21">
        <v>2505</v>
      </c>
      <c r="E21" s="21">
        <v>2408</v>
      </c>
      <c r="F21" s="21">
        <v>107</v>
      </c>
    </row>
    <row r="22" spans="1:6" ht="15" customHeight="1">
      <c r="A22" s="20" t="s">
        <v>30</v>
      </c>
      <c r="B22" s="21">
        <f t="shared" si="1"/>
        <v>2722</v>
      </c>
      <c r="C22" s="21">
        <v>674</v>
      </c>
      <c r="D22" s="21">
        <v>1110</v>
      </c>
      <c r="E22" s="21">
        <v>938</v>
      </c>
      <c r="F22" s="21">
        <v>0</v>
      </c>
    </row>
    <row r="23" spans="1:6" ht="15" customHeight="1">
      <c r="A23" s="20" t="s">
        <v>31</v>
      </c>
      <c r="B23" s="21">
        <f t="shared" si="1"/>
        <v>3644</v>
      </c>
      <c r="C23" s="21">
        <v>1019</v>
      </c>
      <c r="D23" s="21">
        <v>1797</v>
      </c>
      <c r="E23" s="21">
        <v>828</v>
      </c>
      <c r="F23" s="21">
        <v>0</v>
      </c>
    </row>
    <row r="24" spans="1:6" ht="15" customHeight="1">
      <c r="A24" s="20" t="s">
        <v>32</v>
      </c>
      <c r="B24" s="21">
        <f t="shared" si="1"/>
        <v>1459</v>
      </c>
      <c r="C24" s="21">
        <v>371</v>
      </c>
      <c r="D24" s="21">
        <v>509</v>
      </c>
      <c r="E24" s="21">
        <v>579</v>
      </c>
      <c r="F24" s="21">
        <v>0</v>
      </c>
    </row>
    <row r="25" spans="1:6" ht="15" customHeight="1">
      <c r="A25" s="22" t="s">
        <v>33</v>
      </c>
      <c r="B25" s="21">
        <f t="shared" si="1"/>
        <v>40</v>
      </c>
      <c r="C25" s="21">
        <v>0</v>
      </c>
      <c r="D25" s="21">
        <v>0</v>
      </c>
      <c r="E25" s="21">
        <v>40</v>
      </c>
      <c r="F25" s="21">
        <v>0</v>
      </c>
    </row>
    <row r="26" spans="1:6" ht="16.5" customHeight="1">
      <c r="A26" s="36" t="s">
        <v>35</v>
      </c>
      <c r="B26" s="21">
        <f t="shared" si="1"/>
        <v>55</v>
      </c>
      <c r="C26" s="21">
        <v>0</v>
      </c>
      <c r="D26" s="21">
        <v>55</v>
      </c>
      <c r="E26" s="21">
        <v>0</v>
      </c>
      <c r="F26" s="21">
        <v>0</v>
      </c>
    </row>
    <row r="27" spans="1:6" ht="15" customHeight="1">
      <c r="A27" s="5" t="s">
        <v>52</v>
      </c>
      <c r="B27" s="24">
        <f t="shared" si="1"/>
        <v>113</v>
      </c>
      <c r="C27" s="24">
        <v>0</v>
      </c>
      <c r="D27" s="24">
        <v>56</v>
      </c>
      <c r="E27" s="24">
        <v>0</v>
      </c>
      <c r="F27" s="24">
        <v>57</v>
      </c>
    </row>
    <row r="28" spans="1:2" ht="15" customHeight="1">
      <c r="A28" s="37" t="s">
        <v>53</v>
      </c>
      <c r="B28" s="23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3" width="12.83203125" style="0" customWidth="1"/>
    <col min="4" max="4" width="12.16015625" style="0" customWidth="1"/>
    <col min="5" max="5" width="11" style="0" customWidth="1"/>
    <col min="6" max="6" width="12.832031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51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'p-66'!B5/'p-66'!B$5*100</f>
        <v>100</v>
      </c>
      <c r="C5" s="18">
        <f>'p-66'!C5/'p-66'!C$5*100</f>
        <v>100</v>
      </c>
      <c r="D5" s="18">
        <f>'p-66'!D5/'p-66'!D$5*100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'p-66'!B6/'p-66'!B$5*100</f>
        <v>45.58514753011382</v>
      </c>
      <c r="C6" s="31">
        <f>'p-66'!C6/'p-66'!C$5*100</f>
        <v>43.68689610248616</v>
      </c>
      <c r="D6" s="31">
        <f>'p-66'!D6/'p-66'!D$5*100</f>
        <v>49.59312320916906</v>
      </c>
    </row>
    <row r="7" spans="1:4" ht="15" customHeight="1">
      <c r="A7" s="20" t="s">
        <v>29</v>
      </c>
      <c r="B7" s="31">
        <f>'p-66'!B7/'p-66'!B$5*100</f>
        <v>24.81673849780823</v>
      </c>
      <c r="C7" s="31">
        <f>'p-66'!C7/'p-66'!C$5*100</f>
        <v>25.583541417869938</v>
      </c>
      <c r="D7" s="31">
        <f>'p-66'!D7/'p-66'!D$5*100</f>
        <v>23.197707736389685</v>
      </c>
    </row>
    <row r="8" spans="1:4" ht="15" customHeight="1">
      <c r="A8" s="20" t="s">
        <v>30</v>
      </c>
      <c r="B8" s="31">
        <f>'p-66'!B8/'p-66'!B$5*100</f>
        <v>10.02689063248241</v>
      </c>
      <c r="C8" s="31">
        <f>'p-66'!C8/'p-66'!C$5*100</f>
        <v>11.366843990880469</v>
      </c>
      <c r="D8" s="31">
        <f>'p-66'!D8/'p-66'!D$5*100</f>
        <v>7.197707736389685</v>
      </c>
    </row>
    <row r="9" spans="1:4" ht="15" customHeight="1">
      <c r="A9" s="20" t="s">
        <v>31</v>
      </c>
      <c r="B9" s="31">
        <f>'p-66'!B9/'p-66'!B$5*100</f>
        <v>13.42689799977898</v>
      </c>
      <c r="C9" s="31">
        <f>'p-66'!C9/'p-66'!C$5*100</f>
        <v>12.827054608620129</v>
      </c>
      <c r="D9" s="31">
        <f>'p-66'!D9/'p-66'!D$5*100</f>
        <v>14.693409742120345</v>
      </c>
    </row>
    <row r="10" spans="1:4" ht="15" customHeight="1">
      <c r="A10" s="20" t="s">
        <v>32</v>
      </c>
      <c r="B10" s="31">
        <f>'p-66'!B10/'p-66'!B$5*100</f>
        <v>5.378126496482116</v>
      </c>
      <c r="C10" s="31">
        <f>'p-66'!C10/'p-66'!C$5*100</f>
        <v>5.922266854847464</v>
      </c>
      <c r="D10" s="31">
        <f>'p-66'!D10/'p-66'!D$5*100</f>
        <v>4.229226361031518</v>
      </c>
    </row>
    <row r="11" spans="1:4" ht="15" customHeight="1">
      <c r="A11" s="22" t="s">
        <v>33</v>
      </c>
      <c r="B11" s="31">
        <f>'p-66'!B11/'p-66'!B$5*100</f>
        <v>0.14734593141046892</v>
      </c>
      <c r="C11" s="31">
        <f>'p-66'!C11/'p-66'!C$5*100</f>
        <v>0</v>
      </c>
      <c r="D11" s="31">
        <f>'p-66'!D11/'p-66'!D$5*100</f>
        <v>0.4584527220630372</v>
      </c>
    </row>
    <row r="12" spans="1:4" ht="15" customHeight="1">
      <c r="A12" s="36" t="s">
        <v>35</v>
      </c>
      <c r="B12" s="31">
        <f>'p-66'!B12/'p-66'!B$5*100</f>
        <v>0.20260065568939478</v>
      </c>
      <c r="C12" s="31">
        <f>'p-66'!C12/'p-66'!C$5*100</f>
        <v>0</v>
      </c>
      <c r="D12" s="31">
        <f>'p-66'!D12/'p-66'!D$5*100</f>
        <v>0.6303724928366762</v>
      </c>
    </row>
    <row r="13" spans="1:4" ht="15" customHeight="1">
      <c r="A13" s="5" t="s">
        <v>52</v>
      </c>
      <c r="B13" s="33">
        <f>'p-66'!B13/'p-66'!B$5*100</f>
        <v>0.41625225623457474</v>
      </c>
      <c r="C13" s="33">
        <f>'p-66'!C13/'p-66'!C$5*100</f>
        <v>0.613397025295842</v>
      </c>
      <c r="D13" s="33">
        <f>'p-66'!D13/'p-66'!D$5*100</f>
        <v>0</v>
      </c>
    </row>
    <row r="14" spans="1:7" ht="16.5" customHeight="1">
      <c r="A14" s="37" t="s">
        <v>53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54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'p-66'!B19/'p-66'!B$19*100</f>
        <v>100</v>
      </c>
      <c r="C19" s="18">
        <f>'p-66'!C19/'p-66'!C$19*100</f>
        <v>100</v>
      </c>
      <c r="D19" s="18">
        <f>'p-66'!D19/'p-66'!D$19*100</f>
        <v>100</v>
      </c>
      <c r="E19" s="18">
        <f>'p-66'!E19/'p-66'!E$19*100</f>
        <v>100</v>
      </c>
      <c r="F19" s="18">
        <f>'p-66'!F19/'p-66'!F$19*100</f>
        <v>100</v>
      </c>
      <c r="G19"/>
      <c r="H19"/>
      <c r="I19"/>
    </row>
    <row r="20" spans="1:6" ht="15" customHeight="1">
      <c r="A20" s="22" t="s">
        <v>28</v>
      </c>
      <c r="B20" s="31">
        <f>'p-66'!B20/'p-66'!B$19*100</f>
        <v>45.59051057246003</v>
      </c>
      <c r="C20" s="31">
        <f>'p-66'!C20/'p-66'!C$19*100</f>
        <v>46.497806707230794</v>
      </c>
      <c r="D20" s="31">
        <f>'p-66'!D20/'p-66'!D$19*100</f>
        <v>47.45186862967157</v>
      </c>
      <c r="E20" s="31">
        <f>'p-66'!E20/'p-66'!E$19*100</f>
        <v>41.945251937984494</v>
      </c>
      <c r="F20" s="31">
        <f>'p-66'!F20/'p-66'!F$19*100</f>
        <v>52.32558139534884</v>
      </c>
    </row>
    <row r="21" spans="1:6" ht="15" customHeight="1">
      <c r="A21" s="20" t="s">
        <v>29</v>
      </c>
      <c r="B21" s="31">
        <f>'p-66'!B21/'p-66'!B$19*100</f>
        <v>24.817652692846092</v>
      </c>
      <c r="C21" s="31">
        <f>'p-66'!C21/'p-66'!C$19*100</f>
        <v>24.296023772463563</v>
      </c>
      <c r="D21" s="31">
        <f>'p-66'!D21/'p-66'!D$19*100</f>
        <v>21.82245840229985</v>
      </c>
      <c r="E21" s="31">
        <f>'p-66'!E21/'p-66'!E$19*100</f>
        <v>29.166666666666668</v>
      </c>
      <c r="F21" s="31">
        <f>'p-66'!F21/'p-66'!F$19*100</f>
        <v>31.1046511627907</v>
      </c>
    </row>
    <row r="22" spans="1:6" ht="15" customHeight="1">
      <c r="A22" s="20" t="s">
        <v>30</v>
      </c>
      <c r="B22" s="31">
        <f>'p-66'!B22/'p-66'!B$19*100</f>
        <v>10.027260001473513</v>
      </c>
      <c r="C22" s="31">
        <f>'p-66'!C22/'p-66'!C$19*100</f>
        <v>9.537285977076552</v>
      </c>
      <c r="D22" s="31">
        <f>'p-66'!D22/'p-66'!D$19*100</f>
        <v>9.66983186688736</v>
      </c>
      <c r="E22" s="31">
        <f>'p-66'!E22/'p-66'!E$19*100</f>
        <v>11.361434108527131</v>
      </c>
      <c r="F22" s="31">
        <f>'p-66'!F22/'p-66'!F$19*100</f>
        <v>0</v>
      </c>
    </row>
    <row r="23" spans="1:6" ht="15" customHeight="1">
      <c r="A23" s="20" t="s">
        <v>31</v>
      </c>
      <c r="B23" s="31">
        <f>'p-66'!B23/'p-66'!B$19*100</f>
        <v>13.42370883371399</v>
      </c>
      <c r="C23" s="31">
        <f>'p-66'!C23/'p-66'!C$19*100</f>
        <v>14.419131173057876</v>
      </c>
      <c r="D23" s="31">
        <f>'p-66'!D23/'p-66'!D$19*100</f>
        <v>15.654673752068996</v>
      </c>
      <c r="E23" s="31">
        <f>'p-66'!E23/'p-66'!E$19*100</f>
        <v>10.029069767441861</v>
      </c>
      <c r="F23" s="31">
        <f>'p-66'!F23/'p-66'!F$19*100</f>
        <v>0</v>
      </c>
    </row>
    <row r="24" spans="1:6" ht="15" customHeight="1">
      <c r="A24" s="20" t="s">
        <v>32</v>
      </c>
      <c r="B24" s="31">
        <f>'p-66'!B24/'p-66'!B$19*100</f>
        <v>5.374640831061667</v>
      </c>
      <c r="C24" s="31">
        <f>'p-66'!C24/'p-66'!C$19*100</f>
        <v>5.249752370171219</v>
      </c>
      <c r="D24" s="31">
        <f>'p-66'!D24/'p-66'!D$19*100</f>
        <v>4.434184162383483</v>
      </c>
      <c r="E24" s="31">
        <f>'p-66'!E24/'p-66'!E$19*100</f>
        <v>7.013081395348837</v>
      </c>
      <c r="F24" s="31">
        <f>'p-66'!F24/'p-66'!F$19*100</f>
        <v>0</v>
      </c>
    </row>
    <row r="25" spans="1:6" ht="15" customHeight="1">
      <c r="A25" s="22" t="s">
        <v>33</v>
      </c>
      <c r="B25" s="31">
        <f>'p-66'!B25/'p-66'!B$19*100</f>
        <v>0.1473513593162897</v>
      </c>
      <c r="C25" s="31">
        <f>'p-66'!C25/'p-66'!C$19*100</f>
        <v>0</v>
      </c>
      <c r="D25" s="31">
        <f>'p-66'!D25/'p-66'!D$19*100</f>
        <v>0</v>
      </c>
      <c r="E25" s="31">
        <f>'p-66'!E25/'p-66'!E$19*100</f>
        <v>0.4844961240310077</v>
      </c>
      <c r="F25" s="31">
        <f>'p-66'!F25/'p-66'!F$19*100</f>
        <v>0</v>
      </c>
    </row>
    <row r="26" spans="1:6" ht="16.5" customHeight="1">
      <c r="A26" s="36" t="s">
        <v>35</v>
      </c>
      <c r="B26" s="31">
        <f>'p-66'!B26/'p-66'!B$19*100</f>
        <v>0.2026081190598983</v>
      </c>
      <c r="C26" s="31">
        <f>'p-66'!C26/'p-66'!C$19*100</f>
        <v>0</v>
      </c>
      <c r="D26" s="31">
        <f>'p-66'!D26/'p-66'!D$19*100</f>
        <v>0.47913581322414844</v>
      </c>
      <c r="E26" s="31">
        <f>'p-66'!E26/'p-66'!E$19*100</f>
        <v>0</v>
      </c>
      <c r="F26" s="31">
        <f>'p-66'!F26/'p-66'!F$19*100</f>
        <v>0</v>
      </c>
    </row>
    <row r="27" spans="1:6" ht="15" customHeight="1">
      <c r="A27" s="5" t="s">
        <v>52</v>
      </c>
      <c r="B27" s="33">
        <f>'p-66'!B27/'p-66'!B$19*100</f>
        <v>0.4162675900685184</v>
      </c>
      <c r="C27" s="33">
        <f>'p-66'!C27/'p-66'!C$19*100</f>
        <v>0</v>
      </c>
      <c r="D27" s="33">
        <f>'p-66'!D27/'p-66'!D$19*100</f>
        <v>0.4878473734645875</v>
      </c>
      <c r="E27" s="33">
        <f>'p-66'!E27/'p-66'!E$19*100</f>
        <v>0</v>
      </c>
      <c r="F27" s="33">
        <f>'p-66'!F27/'p-66'!F$19*100</f>
        <v>16.569767441860463</v>
      </c>
    </row>
    <row r="28" spans="1:2" ht="15" customHeight="1">
      <c r="A28" s="37" t="s">
        <v>53</v>
      </c>
      <c r="B28" s="23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3" style="0" customWidth="1"/>
    <col min="5" max="5" width="11.33203125" style="0" customWidth="1"/>
    <col min="6" max="6" width="10.33203125" style="0" customWidth="1"/>
    <col min="7" max="7" width="11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55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SUM(B6:B11)</f>
        <v>65321</v>
      </c>
      <c r="C5" s="18">
        <f>SUM(C6:C11)</f>
        <v>33302</v>
      </c>
      <c r="D5" s="18">
        <f>SUM(D6:D11)</f>
        <v>32019</v>
      </c>
      <c r="E5"/>
      <c r="F5"/>
      <c r="G5"/>
      <c r="H5"/>
    </row>
    <row r="6" spans="1:4" ht="15" customHeight="1">
      <c r="A6" s="22" t="s">
        <v>28</v>
      </c>
      <c r="B6" s="21">
        <f aca="true" t="shared" si="0" ref="B6:B11">SUM(C6:D6)</f>
        <v>50827</v>
      </c>
      <c r="C6" s="23">
        <v>25566</v>
      </c>
      <c r="D6" s="23">
        <v>25261</v>
      </c>
    </row>
    <row r="7" spans="1:4" ht="15" customHeight="1">
      <c r="A7" s="20" t="s">
        <v>29</v>
      </c>
      <c r="B7" s="21">
        <f t="shared" si="0"/>
        <v>6909</v>
      </c>
      <c r="C7" s="21">
        <v>3377</v>
      </c>
      <c r="D7" s="21">
        <v>3532</v>
      </c>
    </row>
    <row r="8" spans="1:4" ht="15" customHeight="1">
      <c r="A8" s="20" t="s">
        <v>30</v>
      </c>
      <c r="B8" s="21">
        <f t="shared" si="0"/>
        <v>1591</v>
      </c>
      <c r="C8" s="21">
        <v>993</v>
      </c>
      <c r="D8" s="21">
        <v>598</v>
      </c>
    </row>
    <row r="9" spans="1:4" ht="15" customHeight="1">
      <c r="A9" s="20" t="s">
        <v>31</v>
      </c>
      <c r="B9" s="21">
        <f t="shared" si="0"/>
        <v>3550</v>
      </c>
      <c r="C9" s="21">
        <v>2097</v>
      </c>
      <c r="D9" s="21">
        <v>1453</v>
      </c>
    </row>
    <row r="10" spans="1:4" ht="15" customHeight="1">
      <c r="A10" s="20" t="s">
        <v>32</v>
      </c>
      <c r="B10" s="21">
        <f t="shared" si="0"/>
        <v>2329</v>
      </c>
      <c r="C10" s="21">
        <v>1240</v>
      </c>
      <c r="D10" s="21">
        <v>1089</v>
      </c>
    </row>
    <row r="11" spans="1:4" ht="15" customHeight="1">
      <c r="A11" s="5" t="s">
        <v>56</v>
      </c>
      <c r="B11" s="24">
        <f t="shared" si="0"/>
        <v>115</v>
      </c>
      <c r="C11" s="24">
        <v>29</v>
      </c>
      <c r="D11" s="24">
        <v>86</v>
      </c>
    </row>
    <row r="12" spans="1:11" ht="30" customHeight="1">
      <c r="A12" s="22"/>
      <c r="B12" s="23"/>
      <c r="C12" s="25"/>
      <c r="D12" s="23"/>
      <c r="E12" s="25"/>
      <c r="F12" s="23"/>
      <c r="G12" s="25"/>
      <c r="I12" s="26"/>
      <c r="J12" s="26"/>
      <c r="K12" s="26"/>
    </row>
    <row r="13" spans="1:7" s="8" customFormat="1" ht="39.75" customHeight="1">
      <c r="A13" s="6" t="s">
        <v>57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8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</row>
    <row r="16" spans="1:8" s="19" customFormat="1" ht="15" customHeight="1">
      <c r="A16" s="17" t="s">
        <v>6</v>
      </c>
      <c r="B16" s="18">
        <f>SUM(B17:B22)</f>
        <v>65319</v>
      </c>
      <c r="C16" s="18">
        <f>SUM(C17:C22)</f>
        <v>13603</v>
      </c>
      <c r="D16" s="18">
        <f>SUM(D17:D22)</f>
        <v>15566</v>
      </c>
      <c r="E16" s="18">
        <f>SUM(E17:E22)</f>
        <v>16510</v>
      </c>
      <c r="F16" s="18">
        <f>SUM(F17:F22)</f>
        <v>19640</v>
      </c>
      <c r="G16"/>
      <c r="H16"/>
    </row>
    <row r="17" spans="1:6" ht="15" customHeight="1">
      <c r="A17" s="22" t="s">
        <v>28</v>
      </c>
      <c r="B17" s="21">
        <f aca="true" t="shared" si="1" ref="B17:B22">SUM(C17:F17)</f>
        <v>50827</v>
      </c>
      <c r="C17" s="23">
        <v>11226</v>
      </c>
      <c r="D17" s="23">
        <v>12478</v>
      </c>
      <c r="E17" s="23">
        <v>12888</v>
      </c>
      <c r="F17" s="23">
        <v>14235</v>
      </c>
    </row>
    <row r="18" spans="1:6" ht="15" customHeight="1">
      <c r="A18" s="20" t="s">
        <v>29</v>
      </c>
      <c r="B18" s="21">
        <f t="shared" si="1"/>
        <v>6909</v>
      </c>
      <c r="C18" s="21">
        <v>712</v>
      </c>
      <c r="D18" s="21">
        <v>1397</v>
      </c>
      <c r="E18" s="21">
        <v>1758</v>
      </c>
      <c r="F18" s="21">
        <v>3042</v>
      </c>
    </row>
    <row r="19" spans="1:6" ht="15" customHeight="1">
      <c r="A19" s="20" t="s">
        <v>30</v>
      </c>
      <c r="B19" s="21">
        <f t="shared" si="1"/>
        <v>1592</v>
      </c>
      <c r="C19" s="21">
        <v>438</v>
      </c>
      <c r="D19" s="21">
        <v>372</v>
      </c>
      <c r="E19" s="21">
        <v>377</v>
      </c>
      <c r="F19" s="21">
        <v>405</v>
      </c>
    </row>
    <row r="20" spans="1:6" ht="15" customHeight="1">
      <c r="A20" s="20" t="s">
        <v>31</v>
      </c>
      <c r="B20" s="21">
        <f t="shared" si="1"/>
        <v>3548</v>
      </c>
      <c r="C20" s="21">
        <v>909</v>
      </c>
      <c r="D20" s="21">
        <v>780</v>
      </c>
      <c r="E20" s="21">
        <v>672</v>
      </c>
      <c r="F20" s="21">
        <v>1187</v>
      </c>
    </row>
    <row r="21" spans="1:6" ht="15" customHeight="1">
      <c r="A21" s="20" t="s">
        <v>32</v>
      </c>
      <c r="B21" s="21">
        <f t="shared" si="1"/>
        <v>2328</v>
      </c>
      <c r="C21" s="21">
        <v>318</v>
      </c>
      <c r="D21" s="21">
        <v>539</v>
      </c>
      <c r="E21" s="21">
        <v>729</v>
      </c>
      <c r="F21" s="21">
        <v>742</v>
      </c>
    </row>
    <row r="22" spans="1:6" ht="15" customHeight="1">
      <c r="A22" s="5" t="s">
        <v>56</v>
      </c>
      <c r="B22" s="24">
        <f t="shared" si="1"/>
        <v>115</v>
      </c>
      <c r="C22" s="24">
        <v>0</v>
      </c>
      <c r="D22" s="24">
        <v>0</v>
      </c>
      <c r="E22" s="24">
        <v>86</v>
      </c>
      <c r="F22" s="24">
        <v>29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0:13" ht="15" customHeight="1">
      <c r="J26" s="27"/>
      <c r="K26" s="28"/>
      <c r="L26" s="28"/>
      <c r="M26" s="26"/>
    </row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9"/>
      <c r="K29" s="28"/>
      <c r="L29" s="28"/>
      <c r="M29" s="26"/>
    </row>
    <row r="30" spans="10:12" ht="15" customHeight="1">
      <c r="J30" s="29"/>
      <c r="K30" s="28"/>
      <c r="L30" s="28"/>
    </row>
    <row r="31" spans="10:12" ht="15" customHeight="1">
      <c r="J31" s="29"/>
      <c r="K31" s="28"/>
      <c r="L31" s="28"/>
    </row>
    <row r="32" spans="10:12" ht="15" customHeight="1">
      <c r="J32" s="27"/>
      <c r="K32" s="28"/>
      <c r="L32" s="28"/>
    </row>
    <row r="33" spans="10:12" ht="11.25">
      <c r="J33" s="30"/>
      <c r="K33" s="28"/>
      <c r="L33" s="28"/>
    </row>
    <row r="34" spans="10:12" ht="11.25">
      <c r="J34" s="29"/>
      <c r="K34" s="29"/>
      <c r="L34" s="29"/>
    </row>
    <row r="35" spans="10:12" ht="11.25">
      <c r="J35" s="29"/>
      <c r="K35" s="29"/>
      <c r="L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3" max="3" width="13.5" style="0" customWidth="1"/>
    <col min="4" max="4" width="13" style="0" customWidth="1"/>
    <col min="5" max="5" width="12.33203125" style="0" customWidth="1"/>
    <col min="6" max="6" width="11.66015625" style="0" customWidth="1"/>
    <col min="7" max="7" width="9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55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'p-68'!B5/'p-68'!B$5*100</f>
        <v>100</v>
      </c>
      <c r="C5" s="18">
        <f>'p-68'!C5/'p-68'!C$5*100</f>
        <v>100</v>
      </c>
      <c r="D5" s="18">
        <f>'p-68'!D5/'p-68'!D$5*100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'p-68'!B6/'p-68'!B$5*100</f>
        <v>77.81111740481622</v>
      </c>
      <c r="C6" s="32">
        <f>'p-68'!C6/'p-68'!C$5*100</f>
        <v>76.77016395411687</v>
      </c>
      <c r="D6" s="32">
        <f>'p-68'!D6/'p-68'!D$5*100</f>
        <v>78.89378181704613</v>
      </c>
    </row>
    <row r="7" spans="1:4" ht="15" customHeight="1">
      <c r="A7" s="20" t="s">
        <v>29</v>
      </c>
      <c r="B7" s="31">
        <f>'p-68'!B7/'p-68'!B$5*100</f>
        <v>10.576996677944306</v>
      </c>
      <c r="C7" s="31">
        <f>'p-68'!C7/'p-68'!C$5*100</f>
        <v>10.140532100174164</v>
      </c>
      <c r="D7" s="31">
        <f>'p-68'!D7/'p-68'!D$5*100</f>
        <v>11.030950373215903</v>
      </c>
    </row>
    <row r="8" spans="1:4" ht="15" customHeight="1">
      <c r="A8" s="20" t="s">
        <v>30</v>
      </c>
      <c r="B8" s="31">
        <f>'p-68'!B8/'p-68'!B$5*100</f>
        <v>2.435663875323403</v>
      </c>
      <c r="C8" s="31">
        <f>'p-68'!C8/'p-68'!C$5*100</f>
        <v>2.9818028947210378</v>
      </c>
      <c r="D8" s="31">
        <f>'p-68'!D8/'p-68'!D$5*100</f>
        <v>1.867641088103938</v>
      </c>
    </row>
    <row r="9" spans="1:4" ht="15" customHeight="1">
      <c r="A9" s="20" t="s">
        <v>31</v>
      </c>
      <c r="B9" s="31">
        <f>'p-68'!B9/'p-68'!B$5*100</f>
        <v>5.43469940754122</v>
      </c>
      <c r="C9" s="31">
        <f>'p-68'!C9/'p-68'!C$5*100</f>
        <v>6.29691910395772</v>
      </c>
      <c r="D9" s="31">
        <f>'p-68'!D9/'p-68'!D$5*100</f>
        <v>4.5379306037040505</v>
      </c>
    </row>
    <row r="10" spans="1:4" ht="15" customHeight="1">
      <c r="A10" s="20" t="s">
        <v>32</v>
      </c>
      <c r="B10" s="31">
        <f>'p-68'!B10/'p-68'!B$5*100</f>
        <v>3.5654689915953526</v>
      </c>
      <c r="C10" s="31">
        <f>'p-68'!C10/'p-68'!C$5*100</f>
        <v>3.7235000900846797</v>
      </c>
      <c r="D10" s="31">
        <f>'p-68'!D10/'p-68'!D$5*100</f>
        <v>3.4011055935538277</v>
      </c>
    </row>
    <row r="11" spans="1:4" ht="15" customHeight="1">
      <c r="A11" s="5" t="s">
        <v>56</v>
      </c>
      <c r="B11" s="33">
        <f>'p-68'!B11/'p-68'!B$5*100</f>
        <v>0.1760536427795043</v>
      </c>
      <c r="C11" s="33">
        <f>'p-68'!C11/'p-68'!C$5*100</f>
        <v>0.0870818569455288</v>
      </c>
      <c r="D11" s="33">
        <f>'p-68'!D11/'p-68'!D$5*100</f>
        <v>0.26859052437615166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57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'p-68'!B16/'p-68'!B$16*100</f>
        <v>100</v>
      </c>
      <c r="C16" s="18">
        <f>'p-68'!C16/'p-68'!C$16*100</f>
        <v>100</v>
      </c>
      <c r="D16" s="18">
        <f>'p-68'!D16/'p-68'!D$16*100</f>
        <v>100</v>
      </c>
      <c r="E16" s="18">
        <f>'p-68'!E16/'p-68'!E$16*100</f>
        <v>100</v>
      </c>
      <c r="F16" s="18">
        <f>'p-68'!F16/'p-68'!F$16*100</f>
        <v>100</v>
      </c>
      <c r="G16"/>
      <c r="H16"/>
      <c r="I16"/>
    </row>
    <row r="17" spans="1:6" ht="15" customHeight="1">
      <c r="A17" s="22" t="s">
        <v>28</v>
      </c>
      <c r="B17" s="31">
        <f>'p-68'!B17/'p-68'!B$16*100</f>
        <v>77.81349990048837</v>
      </c>
      <c r="C17" s="32">
        <f>'p-68'!C17/'p-68'!C$16*100</f>
        <v>82.52591340145557</v>
      </c>
      <c r="D17" s="32">
        <f>'p-68'!D17/'p-68'!D$16*100</f>
        <v>80.16189130155466</v>
      </c>
      <c r="E17" s="32">
        <f>'p-68'!E17/'p-68'!E$16*100</f>
        <v>78.0617807389461</v>
      </c>
      <c r="F17" s="32">
        <f>'p-68'!F17/'p-68'!F$16*100</f>
        <v>72.479633401222</v>
      </c>
    </row>
    <row r="18" spans="1:6" ht="15" customHeight="1">
      <c r="A18" s="20" t="s">
        <v>29</v>
      </c>
      <c r="B18" s="31">
        <f>'p-68'!B18/'p-68'!B$16*100</f>
        <v>10.577320534607082</v>
      </c>
      <c r="C18" s="31">
        <f>'p-68'!C18/'p-68'!C$16*100</f>
        <v>5.234139528045284</v>
      </c>
      <c r="D18" s="31">
        <f>'p-68'!D18/'p-68'!D$16*100</f>
        <v>8.974688423487088</v>
      </c>
      <c r="E18" s="31">
        <f>'p-68'!E18/'p-68'!E$16*100</f>
        <v>10.6480920654149</v>
      </c>
      <c r="F18" s="31">
        <f>'p-68'!F18/'p-68'!F$16*100</f>
        <v>15.488798370672097</v>
      </c>
    </row>
    <row r="19" spans="1:6" ht="15" customHeight="1">
      <c r="A19" s="20" t="s">
        <v>30</v>
      </c>
      <c r="B19" s="31">
        <f>'p-68'!B19/'p-68'!B$16*100</f>
        <v>2.437269400940002</v>
      </c>
      <c r="C19" s="31">
        <f>'p-68'!C19/'p-68'!C$16*100</f>
        <v>3.2198779680952727</v>
      </c>
      <c r="D19" s="31">
        <f>'p-68'!D19/'p-68'!D$16*100</f>
        <v>2.3898239753308492</v>
      </c>
      <c r="E19" s="31">
        <f>'p-68'!E19/'p-68'!E$16*100</f>
        <v>2.283464566929134</v>
      </c>
      <c r="F19" s="31">
        <f>'p-68'!F19/'p-68'!F$16*100</f>
        <v>2.0621181262729125</v>
      </c>
    </row>
    <row r="20" spans="1:6" ht="15" customHeight="1">
      <c r="A20" s="20" t="s">
        <v>31</v>
      </c>
      <c r="B20" s="31">
        <f>'p-68'!B20/'p-68'!B$16*100</f>
        <v>5.431803916165282</v>
      </c>
      <c r="C20" s="31">
        <f>'p-68'!C20/'p-68'!C$16*100</f>
        <v>6.682349481731971</v>
      </c>
      <c r="D20" s="31">
        <f>'p-68'!D20/'p-68'!D$16*100</f>
        <v>5.010921238596942</v>
      </c>
      <c r="E20" s="31">
        <f>'p-68'!E20/'p-68'!E$16*100</f>
        <v>4.070260448213204</v>
      </c>
      <c r="F20" s="31">
        <f>'p-68'!F20/'p-68'!F$16*100</f>
        <v>6.043788187372709</v>
      </c>
    </row>
    <row r="21" spans="1:6" ht="15" customHeight="1">
      <c r="A21" s="20" t="s">
        <v>32</v>
      </c>
      <c r="B21" s="31">
        <f>'p-68'!B21/'p-68'!B$16*100</f>
        <v>3.5640472144399027</v>
      </c>
      <c r="C21" s="31">
        <f>'p-68'!C21/'p-68'!C$16*100</f>
        <v>2.3377196206719106</v>
      </c>
      <c r="D21" s="31">
        <f>'p-68'!D21/'p-68'!D$16*100</f>
        <v>3.4626750610304513</v>
      </c>
      <c r="E21" s="31">
        <f>'p-68'!E21/'p-68'!E$16*100</f>
        <v>4.415505754088431</v>
      </c>
      <c r="F21" s="31">
        <f>'p-68'!F21/'p-68'!F$16*100</f>
        <v>3.7780040733197557</v>
      </c>
    </row>
    <row r="22" spans="1:6" ht="15" customHeight="1">
      <c r="A22" s="5" t="s">
        <v>56</v>
      </c>
      <c r="B22" s="33">
        <f>'p-68'!B22/'p-68'!B$16*100</f>
        <v>0.17605903335935946</v>
      </c>
      <c r="C22" s="33">
        <f>'p-68'!C22/'p-68'!C$16*100</f>
        <v>0</v>
      </c>
      <c r="D22" s="33">
        <f>'p-68'!D22/'p-68'!D$16*100</f>
        <v>0</v>
      </c>
      <c r="E22" s="33">
        <f>'p-68'!E22/'p-68'!E$16*100</f>
        <v>0.5208964264082374</v>
      </c>
      <c r="F22" s="33">
        <f>'p-68'!F22/'p-68'!F$16*100</f>
        <v>0.14765784114052954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0">
      <selection activeCell="L27" sqref="L27"/>
    </sheetView>
  </sheetViews>
  <sheetFormatPr defaultColWidth="12" defaultRowHeight="11.25"/>
  <cols>
    <col min="1" max="1" width="35.33203125" style="0" customWidth="1"/>
    <col min="2" max="2" width="13.33203125" style="0" customWidth="1"/>
    <col min="3" max="3" width="12.83203125" style="0" customWidth="1"/>
    <col min="4" max="4" width="12.16015625" style="0" customWidth="1"/>
    <col min="5" max="5" width="11.83203125" style="0" customWidth="1"/>
    <col min="6" max="6" width="10.5" style="0" customWidth="1"/>
    <col min="7" max="7" width="11.8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SUM(B6:B12)</f>
        <v>64792</v>
      </c>
      <c r="C5" s="18">
        <f>SUM(C6:C12)</f>
        <v>32714</v>
      </c>
      <c r="D5" s="18">
        <f>SUM(D6:D12)</f>
        <v>32078</v>
      </c>
      <c r="E5"/>
      <c r="F5"/>
      <c r="G5"/>
      <c r="H5"/>
    </row>
    <row r="6" spans="1:4" ht="15" customHeight="1">
      <c r="A6" s="22" t="s">
        <v>28</v>
      </c>
      <c r="B6" s="21">
        <f aca="true" t="shared" si="0" ref="B6:B12">SUM(C6:D6)</f>
        <v>30206</v>
      </c>
      <c r="C6" s="23">
        <v>14613</v>
      </c>
      <c r="D6" s="23">
        <v>15593</v>
      </c>
    </row>
    <row r="7" spans="1:4" ht="15" customHeight="1">
      <c r="A7" s="20" t="s">
        <v>29</v>
      </c>
      <c r="B7" s="21">
        <f t="shared" si="0"/>
        <v>19269</v>
      </c>
      <c r="C7" s="21">
        <v>9497</v>
      </c>
      <c r="D7" s="21">
        <v>9772</v>
      </c>
    </row>
    <row r="8" spans="1:4" ht="15" customHeight="1">
      <c r="A8" s="20" t="s">
        <v>30</v>
      </c>
      <c r="B8" s="21">
        <f t="shared" si="0"/>
        <v>6128</v>
      </c>
      <c r="C8" s="21">
        <v>3692</v>
      </c>
      <c r="D8" s="21">
        <v>2436</v>
      </c>
    </row>
    <row r="9" spans="1:4" ht="15" customHeight="1">
      <c r="A9" s="20" t="s">
        <v>31</v>
      </c>
      <c r="B9" s="21">
        <f t="shared" si="0"/>
        <v>5932</v>
      </c>
      <c r="C9" s="21">
        <v>3389</v>
      </c>
      <c r="D9" s="21">
        <v>2543</v>
      </c>
    </row>
    <row r="10" spans="1:4" ht="15" customHeight="1">
      <c r="A10" s="20" t="s">
        <v>32</v>
      </c>
      <c r="B10" s="21">
        <f t="shared" si="0"/>
        <v>3130</v>
      </c>
      <c r="C10" s="21">
        <v>1396</v>
      </c>
      <c r="D10" s="21">
        <v>1734</v>
      </c>
    </row>
    <row r="11" spans="1:4" ht="15" customHeight="1">
      <c r="A11" s="22" t="s">
        <v>33</v>
      </c>
      <c r="B11" s="21">
        <f t="shared" si="0"/>
        <v>39</v>
      </c>
      <c r="C11" s="23">
        <v>39</v>
      </c>
      <c r="D11" s="23">
        <v>0</v>
      </c>
    </row>
    <row r="12" spans="1:4" ht="15" customHeight="1">
      <c r="A12" s="5" t="s">
        <v>56</v>
      </c>
      <c r="B12" s="24">
        <f t="shared" si="0"/>
        <v>88</v>
      </c>
      <c r="C12" s="24">
        <v>88</v>
      </c>
      <c r="D12" s="24">
        <v>0</v>
      </c>
    </row>
    <row r="13" spans="1:11" ht="30" customHeight="1">
      <c r="A13" s="22"/>
      <c r="B13" s="23"/>
      <c r="C13" s="25"/>
      <c r="D13" s="23"/>
      <c r="I13" s="26"/>
      <c r="J13" s="26"/>
      <c r="K13" s="26"/>
    </row>
    <row r="14" spans="1:7" s="8" customFormat="1" ht="39.75" customHeight="1">
      <c r="A14" s="6" t="s">
        <v>59</v>
      </c>
      <c r="B14" s="34"/>
      <c r="C14" s="34"/>
      <c r="D14" s="34"/>
      <c r="E14" s="34"/>
      <c r="F14" s="34"/>
      <c r="G14" s="35"/>
    </row>
    <row r="15" spans="1:7" s="11" customFormat="1" ht="18" customHeight="1">
      <c r="A15" s="9" t="s">
        <v>2</v>
      </c>
      <c r="B15" s="10"/>
      <c r="C15" s="10"/>
      <c r="D15" s="10"/>
      <c r="E15" s="10"/>
      <c r="F15" s="10"/>
      <c r="G15" s="10"/>
    </row>
    <row r="16" spans="1:8" s="15" customFormat="1" ht="36" customHeight="1">
      <c r="A16" s="12"/>
      <c r="B16" s="13" t="s">
        <v>3</v>
      </c>
      <c r="C16" s="13" t="s">
        <v>17</v>
      </c>
      <c r="D16" s="14" t="s">
        <v>18</v>
      </c>
      <c r="E16" s="14" t="s">
        <v>19</v>
      </c>
      <c r="F16" s="14" t="s">
        <v>20</v>
      </c>
      <c r="H16" s="16"/>
    </row>
    <row r="17" spans="1:8" s="19" customFormat="1" ht="15" customHeight="1">
      <c r="A17" s="17" t="s">
        <v>6</v>
      </c>
      <c r="B17" s="18">
        <f>SUM(B18:B24)</f>
        <v>64794</v>
      </c>
      <c r="C17" s="18">
        <f>SUM(C18:C24)</f>
        <v>13482</v>
      </c>
      <c r="D17" s="18">
        <f>SUM(D18:D24)</f>
        <v>15511</v>
      </c>
      <c r="E17" s="18">
        <f>SUM(E18:E24)</f>
        <v>16393</v>
      </c>
      <c r="F17" s="18">
        <f>SUM(F18:F24)</f>
        <v>19408</v>
      </c>
      <c r="G17"/>
      <c r="H17"/>
    </row>
    <row r="18" spans="1:6" ht="15" customHeight="1">
      <c r="A18" s="22" t="s">
        <v>28</v>
      </c>
      <c r="B18" s="21">
        <f aca="true" t="shared" si="1" ref="B18:B24">SUM(C18:F18)</f>
        <v>30205</v>
      </c>
      <c r="C18" s="23">
        <v>6530</v>
      </c>
      <c r="D18" s="23">
        <v>7758</v>
      </c>
      <c r="E18" s="23">
        <v>7885</v>
      </c>
      <c r="F18" s="23">
        <v>8032</v>
      </c>
    </row>
    <row r="19" spans="1:6" ht="15" customHeight="1">
      <c r="A19" s="20" t="s">
        <v>29</v>
      </c>
      <c r="B19" s="21">
        <f t="shared" si="1"/>
        <v>19269</v>
      </c>
      <c r="C19" s="21">
        <v>2753</v>
      </c>
      <c r="D19" s="21">
        <v>4336</v>
      </c>
      <c r="E19" s="21">
        <v>4488</v>
      </c>
      <c r="F19" s="21">
        <v>7692</v>
      </c>
    </row>
    <row r="20" spans="1:6" ht="15" customHeight="1">
      <c r="A20" s="20" t="s">
        <v>30</v>
      </c>
      <c r="B20" s="21">
        <f t="shared" si="1"/>
        <v>6129</v>
      </c>
      <c r="C20" s="21">
        <v>1764</v>
      </c>
      <c r="D20" s="21">
        <v>1306</v>
      </c>
      <c r="E20" s="21">
        <v>1587</v>
      </c>
      <c r="F20" s="21">
        <v>1472</v>
      </c>
    </row>
    <row r="21" spans="1:6" ht="15" customHeight="1">
      <c r="A21" s="20" t="s">
        <v>31</v>
      </c>
      <c r="B21" s="21">
        <f t="shared" si="1"/>
        <v>5933</v>
      </c>
      <c r="C21" s="21">
        <v>1254</v>
      </c>
      <c r="D21" s="21">
        <v>1456</v>
      </c>
      <c r="E21" s="21">
        <v>2006</v>
      </c>
      <c r="F21" s="21">
        <v>1217</v>
      </c>
    </row>
    <row r="22" spans="1:6" ht="15" customHeight="1">
      <c r="A22" s="20" t="s">
        <v>32</v>
      </c>
      <c r="B22" s="21">
        <f t="shared" si="1"/>
        <v>3131</v>
      </c>
      <c r="C22" s="21">
        <v>1181</v>
      </c>
      <c r="D22" s="21">
        <v>596</v>
      </c>
      <c r="E22" s="21">
        <v>427</v>
      </c>
      <c r="F22" s="21">
        <v>927</v>
      </c>
    </row>
    <row r="23" spans="1:6" ht="15" customHeight="1">
      <c r="A23" s="22" t="s">
        <v>33</v>
      </c>
      <c r="B23" s="22">
        <f t="shared" si="1"/>
        <v>39</v>
      </c>
      <c r="C23" s="22">
        <v>0</v>
      </c>
      <c r="D23" s="22">
        <v>0</v>
      </c>
      <c r="E23" s="22">
        <v>0</v>
      </c>
      <c r="F23" s="22">
        <v>39</v>
      </c>
    </row>
    <row r="24" spans="1:7" ht="16.5" customHeight="1">
      <c r="A24" s="5" t="s">
        <v>56</v>
      </c>
      <c r="B24" s="5">
        <f t="shared" si="1"/>
        <v>88</v>
      </c>
      <c r="C24" s="5">
        <v>0</v>
      </c>
      <c r="D24" s="5">
        <v>59</v>
      </c>
      <c r="E24" s="5">
        <v>0</v>
      </c>
      <c r="F24" s="5">
        <v>29</v>
      </c>
      <c r="G24" s="23"/>
    </row>
    <row r="25" ht="15" customHeight="1"/>
    <row r="26" ht="15" customHeight="1"/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9"/>
      <c r="K30" s="28"/>
      <c r="L30" s="28"/>
      <c r="M30" s="26"/>
    </row>
    <row r="31" spans="10:12" ht="15" customHeight="1">
      <c r="J31" s="29"/>
      <c r="K31" s="28"/>
      <c r="L31" s="28"/>
    </row>
    <row r="32" spans="10:12" ht="15" customHeight="1">
      <c r="J32" s="29"/>
      <c r="K32" s="28"/>
      <c r="L32" s="28"/>
    </row>
    <row r="33" spans="10:12" ht="15" customHeight="1">
      <c r="J33" s="27"/>
      <c r="K33" s="28"/>
      <c r="L33" s="28"/>
    </row>
    <row r="34" spans="10:12" ht="11.25">
      <c r="J34" s="30"/>
      <c r="K34" s="28"/>
      <c r="L34" s="28"/>
    </row>
    <row r="35" spans="10:12" ht="11.25">
      <c r="J35" s="29"/>
      <c r="K35" s="29"/>
      <c r="L35" s="29"/>
    </row>
    <row r="36" spans="10:12" ht="11.25">
      <c r="J36" s="29"/>
      <c r="K36" s="29"/>
      <c r="L36" s="29"/>
    </row>
  </sheetData>
  <mergeCells count="2">
    <mergeCell ref="A2:D2"/>
    <mergeCell ref="A14:F1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1.5" style="0" customWidth="1"/>
    <col min="5" max="5" width="12.33203125" style="0" customWidth="1"/>
    <col min="6" max="6" width="10.83203125" style="0" customWidth="1"/>
    <col min="7" max="7" width="11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'p-70'!B5/'p-70'!B$5*100</f>
        <v>100</v>
      </c>
      <c r="C5" s="18">
        <f>'p-70'!C5/'p-70'!C$5*100</f>
        <v>100</v>
      </c>
      <c r="D5" s="18">
        <f>'p-70'!D5/'p-70'!D$5*100</f>
        <v>100</v>
      </c>
      <c r="E5"/>
      <c r="F5"/>
      <c r="G5"/>
      <c r="H5"/>
    </row>
    <row r="6" spans="1:4" ht="15" customHeight="1">
      <c r="A6" s="22" t="s">
        <v>28</v>
      </c>
      <c r="B6" s="31">
        <f>'p-70'!B6/'p-70'!B$5*100</f>
        <v>46.61995308062723</v>
      </c>
      <c r="C6" s="32">
        <f>'p-70'!C6/'p-70'!C$5*100</f>
        <v>44.66894907379103</v>
      </c>
      <c r="D6" s="32">
        <f>'p-70'!D6/'p-70'!D$5*100</f>
        <v>48.60963900492549</v>
      </c>
    </row>
    <row r="7" spans="1:4" ht="15" customHeight="1">
      <c r="A7" s="20" t="s">
        <v>29</v>
      </c>
      <c r="B7" s="31">
        <f>'p-70'!B7/'p-70'!B$5*100</f>
        <v>29.73978268922089</v>
      </c>
      <c r="C7" s="31">
        <f>'p-70'!C7/'p-70'!C$5*100</f>
        <v>29.030384544843184</v>
      </c>
      <c r="D7" s="31">
        <f>'p-70'!D7/'p-70'!D$5*100</f>
        <v>30.46324583826922</v>
      </c>
    </row>
    <row r="8" spans="1:4" ht="15" customHeight="1">
      <c r="A8" s="20" t="s">
        <v>30</v>
      </c>
      <c r="B8" s="31">
        <f>'p-70'!B8/'p-70'!B$5*100</f>
        <v>9.457957772564514</v>
      </c>
      <c r="C8" s="31">
        <f>'p-70'!C8/'p-70'!C$5*100</f>
        <v>11.285688084612094</v>
      </c>
      <c r="D8" s="31">
        <f>'p-70'!D8/'p-70'!D$5*100</f>
        <v>7.59398965022757</v>
      </c>
    </row>
    <row r="9" spans="1:4" ht="15" customHeight="1">
      <c r="A9" s="20" t="s">
        <v>31</v>
      </c>
      <c r="B9" s="31">
        <f>'p-70'!B9/'p-70'!B$5*100</f>
        <v>9.155451290282752</v>
      </c>
      <c r="C9" s="31">
        <f>'p-70'!C9/'p-70'!C$5*100</f>
        <v>10.359479122088402</v>
      </c>
      <c r="D9" s="31">
        <f>'p-70'!D9/'p-70'!D$5*100</f>
        <v>7.9275515929920815</v>
      </c>
    </row>
    <row r="10" spans="1:4" ht="15" customHeight="1">
      <c r="A10" s="20" t="s">
        <v>32</v>
      </c>
      <c r="B10" s="31">
        <f>'p-70'!B10/'p-70'!B$5*100</f>
        <v>4.830843313989382</v>
      </c>
      <c r="C10" s="31">
        <f>'p-70'!C10/'p-70'!C$5*100</f>
        <v>4.267286177171853</v>
      </c>
      <c r="D10" s="31">
        <f>'p-70'!D10/'p-70'!D$5*100</f>
        <v>5.405573913585635</v>
      </c>
    </row>
    <row r="11" spans="1:4" ht="15" customHeight="1">
      <c r="A11" s="22" t="s">
        <v>33</v>
      </c>
      <c r="B11" s="31">
        <f>'p-70'!B11/'p-70'!B$5*100</f>
        <v>0.06019261637239165</v>
      </c>
      <c r="C11" s="32">
        <f>'p-70'!C11/'p-70'!C$5*100</f>
        <v>0.11921501497829676</v>
      </c>
      <c r="D11" s="32">
        <f>'p-70'!D11/'p-70'!D$5*100</f>
        <v>0</v>
      </c>
    </row>
    <row r="12" spans="1:4" ht="15" customHeight="1">
      <c r="A12" s="5" t="s">
        <v>56</v>
      </c>
      <c r="B12" s="33">
        <f>'p-70'!B12/'p-70'!B$5*100</f>
        <v>0.13581923694283246</v>
      </c>
      <c r="C12" s="33">
        <f>'p-70'!C12/'p-70'!C$5*100</f>
        <v>0.26899798251513113</v>
      </c>
      <c r="D12" s="33">
        <f>'p-70'!D12/'p-70'!D$5*100</f>
        <v>0</v>
      </c>
    </row>
    <row r="13" spans="1:11" ht="30" customHeight="1">
      <c r="A13" s="22"/>
      <c r="B13" s="23"/>
      <c r="C13" s="25"/>
      <c r="D13" s="23"/>
      <c r="I13" s="26"/>
      <c r="J13" s="26"/>
      <c r="K13" s="26"/>
    </row>
    <row r="14" spans="1:7" s="8" customFormat="1" ht="39.75" customHeight="1">
      <c r="A14" s="6" t="s">
        <v>59</v>
      </c>
      <c r="B14" s="34"/>
      <c r="C14" s="34"/>
      <c r="D14" s="34"/>
      <c r="E14" s="34"/>
      <c r="F14" s="34"/>
      <c r="G14" s="35"/>
    </row>
    <row r="15" spans="1:7" s="11" customFormat="1" ht="18" customHeight="1">
      <c r="A15" s="9" t="s">
        <v>21</v>
      </c>
      <c r="B15" s="10"/>
      <c r="C15" s="10"/>
      <c r="D15" s="10"/>
      <c r="E15" s="10"/>
      <c r="F15" s="10"/>
      <c r="G15" s="10"/>
    </row>
    <row r="16" spans="1:8" s="15" customFormat="1" ht="36" customHeight="1">
      <c r="A16" s="12"/>
      <c r="B16" s="13" t="s">
        <v>3</v>
      </c>
      <c r="C16" s="13" t="s">
        <v>17</v>
      </c>
      <c r="D16" s="14" t="s">
        <v>18</v>
      </c>
      <c r="E16" s="14" t="s">
        <v>19</v>
      </c>
      <c r="F16" s="14" t="s">
        <v>20</v>
      </c>
      <c r="H16" s="16"/>
    </row>
    <row r="17" spans="1:8" s="19" customFormat="1" ht="15" customHeight="1">
      <c r="A17" s="17" t="s">
        <v>6</v>
      </c>
      <c r="B17" s="18">
        <f>'p-70'!B17/'p-70'!B$17*100</f>
        <v>100</v>
      </c>
      <c r="C17" s="18">
        <f>'p-70'!C17/'p-70'!C$17*100</f>
        <v>100</v>
      </c>
      <c r="D17" s="18">
        <f>'p-70'!D17/'p-70'!D$17*100</f>
        <v>100</v>
      </c>
      <c r="E17" s="18">
        <f>'p-70'!E17/'p-70'!E$17*100</f>
        <v>100</v>
      </c>
      <c r="F17" s="18">
        <f>'p-70'!F17/'p-70'!F$17*100</f>
        <v>100</v>
      </c>
      <c r="G17" s="26"/>
      <c r="H17"/>
    </row>
    <row r="18" spans="1:6" ht="15" customHeight="1">
      <c r="A18" s="22" t="s">
        <v>28</v>
      </c>
      <c r="B18" s="31">
        <f>'p-70'!B18/'p-70'!B$17*100</f>
        <v>46.61697070716425</v>
      </c>
      <c r="C18" s="32">
        <f>'p-70'!C18/'p-70'!C$17*100</f>
        <v>48.43495030410918</v>
      </c>
      <c r="D18" s="32">
        <f>'p-70'!D18/'p-70'!D$17*100</f>
        <v>50.01611759396557</v>
      </c>
      <c r="E18" s="32">
        <f>'p-70'!E18/'p-70'!E$17*100</f>
        <v>48.099798694564754</v>
      </c>
      <c r="F18" s="32">
        <f>'p-70'!F18/'p-70'!F$17*100</f>
        <v>41.38499587798846</v>
      </c>
    </row>
    <row r="19" spans="1:6" ht="15" customHeight="1">
      <c r="A19" s="20" t="s">
        <v>29</v>
      </c>
      <c r="B19" s="31">
        <f>'p-70'!B19/'p-70'!B$17*100</f>
        <v>29.73886470969534</v>
      </c>
      <c r="C19" s="31">
        <f>'p-70'!C19/'p-70'!C$17*100</f>
        <v>20.41981901794986</v>
      </c>
      <c r="D19" s="31">
        <f>'p-70'!D19/'p-70'!D$17*100</f>
        <v>27.9543549738895</v>
      </c>
      <c r="E19" s="31">
        <f>'p-70'!E19/'p-70'!E$17*100</f>
        <v>27.377539193558224</v>
      </c>
      <c r="F19" s="31">
        <f>'p-70'!F19/'p-70'!F$17*100</f>
        <v>39.63314097279472</v>
      </c>
    </row>
    <row r="20" spans="1:6" ht="15" customHeight="1">
      <c r="A20" s="20" t="s">
        <v>30</v>
      </c>
      <c r="B20" s="31">
        <f>'p-70'!B20/'p-70'!B$17*100</f>
        <v>9.459209186035745</v>
      </c>
      <c r="C20" s="31">
        <f>'p-70'!C20/'p-70'!C$17*100</f>
        <v>13.084112149532709</v>
      </c>
      <c r="D20" s="31">
        <f>'p-70'!D20/'p-70'!D$17*100</f>
        <v>8.419831087615242</v>
      </c>
      <c r="E20" s="31">
        <f>'p-70'!E20/'p-70'!E$17*100</f>
        <v>9.68096138595742</v>
      </c>
      <c r="F20" s="31">
        <f>'p-70'!F20/'p-70'!F$17*100</f>
        <v>7.5845012366034625</v>
      </c>
    </row>
    <row r="21" spans="1:6" ht="15" customHeight="1">
      <c r="A21" s="20" t="s">
        <v>31</v>
      </c>
      <c r="B21" s="31">
        <f>'p-70'!B21/'p-70'!B$17*100</f>
        <v>9.156712041238386</v>
      </c>
      <c r="C21" s="31">
        <f>'p-70'!C21/'p-70'!C$17*100</f>
        <v>9.301290609701825</v>
      </c>
      <c r="D21" s="31">
        <f>'p-70'!D21/'p-70'!D$17*100</f>
        <v>9.38688672554961</v>
      </c>
      <c r="E21" s="31">
        <f>'p-70'!E21/'p-70'!E$17*100</f>
        <v>12.236930397120723</v>
      </c>
      <c r="F21" s="31">
        <f>'p-70'!F21/'p-70'!F$17*100</f>
        <v>6.270610057708162</v>
      </c>
    </row>
    <row r="22" spans="1:6" ht="15" customHeight="1">
      <c r="A22" s="20" t="s">
        <v>32</v>
      </c>
      <c r="B22" s="31">
        <f>'p-70'!B22/'p-70'!B$17*100</f>
        <v>4.832237552859833</v>
      </c>
      <c r="C22" s="31">
        <f>'p-70'!C22/'p-70'!C$17*100</f>
        <v>8.759827918706424</v>
      </c>
      <c r="D22" s="31">
        <f>'p-70'!D22/'p-70'!D$17*100</f>
        <v>3.8424344013925604</v>
      </c>
      <c r="E22" s="31">
        <f>'p-70'!E22/'p-70'!E$17*100</f>
        <v>2.6047703287988777</v>
      </c>
      <c r="F22" s="31">
        <f>'p-70'!F22/'p-70'!F$17*100</f>
        <v>4.776380873866446</v>
      </c>
    </row>
    <row r="23" spans="1:6" ht="15" customHeight="1">
      <c r="A23" s="22" t="s">
        <v>33</v>
      </c>
      <c r="B23" s="45">
        <f>'p-70'!B23/'p-70'!B$17*100</f>
        <v>0.06019075840355589</v>
      </c>
      <c r="C23" s="45">
        <f>'p-70'!C23/'p-70'!C$17*100</f>
        <v>0</v>
      </c>
      <c r="D23" s="45">
        <f>'p-70'!D23/'p-70'!D$17*100</f>
        <v>0</v>
      </c>
      <c r="E23" s="45">
        <f>'p-70'!E23/'p-70'!E$17*100</f>
        <v>0</v>
      </c>
      <c r="F23" s="45">
        <f>'p-70'!F23/'p-70'!F$17*100</f>
        <v>0.20094806265457543</v>
      </c>
    </row>
    <row r="24" spans="1:7" ht="16.5" customHeight="1">
      <c r="A24" s="5" t="s">
        <v>56</v>
      </c>
      <c r="B24" s="40">
        <f>'p-70'!B24/'p-70'!B$17*100</f>
        <v>0.13581504460289534</v>
      </c>
      <c r="C24" s="40">
        <f>'p-70'!C24/'p-70'!C$17*100</f>
        <v>0</v>
      </c>
      <c r="D24" s="40">
        <f>'p-70'!D24/'p-70'!D$17*100</f>
        <v>0.3803752175875185</v>
      </c>
      <c r="E24" s="40">
        <f>'p-70'!E24/'p-70'!E$17*100</f>
        <v>0</v>
      </c>
      <c r="F24" s="40">
        <f>'p-70'!F24/'p-70'!F$17*100</f>
        <v>0.1494229183841715</v>
      </c>
      <c r="G24" s="23"/>
    </row>
    <row r="25" ht="15" customHeight="1"/>
    <row r="26" ht="15" customHeight="1"/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9"/>
      <c r="K30" s="28"/>
      <c r="L30" s="28"/>
      <c r="M30" s="26"/>
    </row>
    <row r="31" spans="10:12" ht="15" customHeight="1">
      <c r="J31" s="29"/>
      <c r="K31" s="28"/>
      <c r="L31" s="28"/>
    </row>
    <row r="32" spans="10:12" ht="15" customHeight="1">
      <c r="J32" s="29"/>
      <c r="K32" s="28"/>
      <c r="L32" s="28"/>
    </row>
    <row r="33" spans="10:12" ht="15" customHeight="1">
      <c r="J33" s="27"/>
      <c r="K33" s="28"/>
      <c r="L33" s="28"/>
    </row>
    <row r="34" spans="10:12" ht="11.25">
      <c r="J34" s="30"/>
      <c r="K34" s="28"/>
      <c r="L34" s="28"/>
    </row>
    <row r="35" spans="10:12" ht="11.25">
      <c r="J35" s="29"/>
      <c r="K35" s="29"/>
      <c r="L35" s="29"/>
    </row>
    <row r="36" spans="10:12" ht="11.25">
      <c r="J36" s="29"/>
      <c r="K36" s="29"/>
      <c r="L36" s="29"/>
    </row>
  </sheetData>
  <mergeCells count="2">
    <mergeCell ref="A2:D2"/>
    <mergeCell ref="A14:F1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30.16015625" style="0" customWidth="1"/>
    <col min="2" max="6" width="13.83203125" style="0" customWidth="1"/>
    <col min="7" max="7" width="8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1</v>
      </c>
      <c r="B2" s="7"/>
      <c r="C2" s="7"/>
      <c r="D2" s="7"/>
      <c r="E2" s="7"/>
      <c r="F2" s="7"/>
      <c r="G2" s="7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SUM(B6:B14)</f>
        <v>65473</v>
      </c>
      <c r="C5" s="18">
        <f>SUM(C6:C14)</f>
        <v>33302</v>
      </c>
      <c r="D5" s="18">
        <f>SUM(D6:D14)</f>
        <v>32171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4">C6+D6</f>
        <v>34755</v>
      </c>
      <c r="C6" s="21">
        <v>17000</v>
      </c>
      <c r="D6" s="21">
        <v>17755</v>
      </c>
    </row>
    <row r="7" spans="1:4" ht="15" customHeight="1">
      <c r="A7" s="20" t="s">
        <v>8</v>
      </c>
      <c r="B7" s="21">
        <f t="shared" si="0"/>
        <v>28773</v>
      </c>
      <c r="C7" s="21">
        <v>15225</v>
      </c>
      <c r="D7" s="21">
        <v>13548</v>
      </c>
    </row>
    <row r="8" spans="1:4" ht="15" customHeight="1">
      <c r="A8" s="20" t="s">
        <v>9</v>
      </c>
      <c r="B8" s="21">
        <f t="shared" si="0"/>
        <v>1699</v>
      </c>
      <c r="C8" s="21">
        <v>900</v>
      </c>
      <c r="D8" s="21">
        <v>799</v>
      </c>
    </row>
    <row r="9" spans="1:4" ht="15" customHeight="1">
      <c r="A9" s="20" t="s">
        <v>10</v>
      </c>
      <c r="B9" s="21">
        <f t="shared" si="0"/>
        <v>41</v>
      </c>
      <c r="C9" s="21">
        <v>0</v>
      </c>
      <c r="D9" s="21">
        <v>41</v>
      </c>
    </row>
    <row r="10" spans="1:4" ht="15" customHeight="1">
      <c r="A10" s="22" t="s">
        <v>11</v>
      </c>
      <c r="B10" s="23">
        <f t="shared" si="0"/>
        <v>57</v>
      </c>
      <c r="C10" s="23">
        <v>57</v>
      </c>
      <c r="D10" s="23">
        <v>0</v>
      </c>
    </row>
    <row r="11" spans="1:4" ht="15" customHeight="1">
      <c r="A11" s="22" t="s">
        <v>12</v>
      </c>
      <c r="B11" s="23">
        <f t="shared" si="0"/>
        <v>28</v>
      </c>
      <c r="C11" s="23">
        <v>0</v>
      </c>
      <c r="D11" s="23">
        <v>28</v>
      </c>
    </row>
    <row r="12" spans="1:4" ht="15" customHeight="1">
      <c r="A12" s="22" t="s">
        <v>13</v>
      </c>
      <c r="B12" s="23">
        <f t="shared" si="0"/>
        <v>40</v>
      </c>
      <c r="C12" s="23">
        <v>40</v>
      </c>
      <c r="D12" s="23">
        <v>0</v>
      </c>
    </row>
    <row r="13" spans="1:4" ht="15" customHeight="1">
      <c r="A13" s="22" t="s">
        <v>14</v>
      </c>
      <c r="B13" s="23">
        <f t="shared" si="0"/>
        <v>41</v>
      </c>
      <c r="C13" s="23">
        <v>41</v>
      </c>
      <c r="D13" s="23">
        <v>0</v>
      </c>
    </row>
    <row r="14" spans="1:4" ht="15" customHeight="1">
      <c r="A14" s="5" t="s">
        <v>15</v>
      </c>
      <c r="B14" s="24">
        <f t="shared" si="0"/>
        <v>39</v>
      </c>
      <c r="C14" s="24">
        <v>39</v>
      </c>
      <c r="D14" s="24">
        <v>0</v>
      </c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19.5" customHeight="1">
      <c r="A16" s="6" t="s">
        <v>16</v>
      </c>
      <c r="B16" s="7"/>
      <c r="C16" s="7"/>
      <c r="D16" s="7"/>
      <c r="E16" s="7"/>
      <c r="F16" s="7"/>
      <c r="G16" s="7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SUM(B20:B28)</f>
        <v>65474</v>
      </c>
      <c r="C19" s="18">
        <f>SUM(C20:C28)</f>
        <v>13605</v>
      </c>
      <c r="D19" s="18">
        <f>SUM(D20:D28)</f>
        <v>15566</v>
      </c>
      <c r="E19" s="18">
        <f>SUM(E20:E28)</f>
        <v>16511</v>
      </c>
      <c r="F19" s="18">
        <f>SUM(F20:F28)</f>
        <v>19792</v>
      </c>
      <c r="G19"/>
      <c r="H19"/>
      <c r="I19"/>
    </row>
    <row r="20" spans="1:6" ht="15" customHeight="1">
      <c r="A20" s="20" t="s">
        <v>7</v>
      </c>
      <c r="B20" s="21">
        <f aca="true" t="shared" si="1" ref="B20:B28">SUM(C20:F20)</f>
        <v>34756</v>
      </c>
      <c r="C20" s="21">
        <v>7927</v>
      </c>
      <c r="D20" s="21">
        <v>8935</v>
      </c>
      <c r="E20" s="21">
        <v>8567</v>
      </c>
      <c r="F20" s="21">
        <v>9327</v>
      </c>
    </row>
    <row r="21" spans="1:6" ht="15" customHeight="1">
      <c r="A21" s="20" t="s">
        <v>8</v>
      </c>
      <c r="B21" s="21">
        <f t="shared" si="1"/>
        <v>28773</v>
      </c>
      <c r="C21" s="21">
        <v>5132</v>
      </c>
      <c r="D21" s="21">
        <v>6281</v>
      </c>
      <c r="E21" s="21">
        <v>7626</v>
      </c>
      <c r="F21" s="21">
        <v>9734</v>
      </c>
    </row>
    <row r="22" spans="1:6" ht="15" customHeight="1">
      <c r="A22" s="20" t="s">
        <v>9</v>
      </c>
      <c r="B22" s="21">
        <f t="shared" si="1"/>
        <v>1699</v>
      </c>
      <c r="C22" s="21">
        <v>505</v>
      </c>
      <c r="D22" s="21">
        <v>322</v>
      </c>
      <c r="E22" s="21">
        <v>237</v>
      </c>
      <c r="F22" s="21">
        <v>635</v>
      </c>
    </row>
    <row r="23" spans="1:6" ht="15" customHeight="1">
      <c r="A23" s="20" t="s">
        <v>10</v>
      </c>
      <c r="B23" s="21">
        <f t="shared" si="1"/>
        <v>41</v>
      </c>
      <c r="C23" s="21">
        <v>41</v>
      </c>
      <c r="D23" s="21">
        <v>0</v>
      </c>
      <c r="E23" s="21">
        <v>0</v>
      </c>
      <c r="F23" s="21">
        <v>0</v>
      </c>
    </row>
    <row r="24" spans="1:6" ht="15" customHeight="1">
      <c r="A24" s="22" t="s">
        <v>11</v>
      </c>
      <c r="B24" s="21">
        <f t="shared" si="1"/>
        <v>57</v>
      </c>
      <c r="C24" s="23">
        <v>0</v>
      </c>
      <c r="D24" s="23">
        <v>0</v>
      </c>
      <c r="E24" s="23">
        <v>0</v>
      </c>
      <c r="F24" s="23">
        <v>57</v>
      </c>
    </row>
    <row r="25" spans="1:6" ht="15" customHeight="1">
      <c r="A25" s="22" t="s">
        <v>12</v>
      </c>
      <c r="B25" s="21">
        <f t="shared" si="1"/>
        <v>28</v>
      </c>
      <c r="C25" s="23">
        <v>0</v>
      </c>
      <c r="D25" s="23">
        <v>28</v>
      </c>
      <c r="E25" s="23">
        <v>0</v>
      </c>
      <c r="F25" s="23">
        <v>0</v>
      </c>
    </row>
    <row r="26" spans="1:6" ht="15" customHeight="1">
      <c r="A26" s="22" t="s">
        <v>13</v>
      </c>
      <c r="B26" s="21">
        <f t="shared" si="1"/>
        <v>40</v>
      </c>
      <c r="C26" s="23">
        <v>0</v>
      </c>
      <c r="D26" s="23">
        <v>0</v>
      </c>
      <c r="E26" s="23">
        <v>40</v>
      </c>
      <c r="F26" s="23">
        <v>0</v>
      </c>
    </row>
    <row r="27" spans="1:6" ht="15" customHeight="1">
      <c r="A27" s="22" t="s">
        <v>14</v>
      </c>
      <c r="B27" s="21">
        <f t="shared" si="1"/>
        <v>41</v>
      </c>
      <c r="C27" s="23">
        <v>0</v>
      </c>
      <c r="D27" s="23">
        <v>0</v>
      </c>
      <c r="E27" s="23">
        <v>41</v>
      </c>
      <c r="F27" s="23">
        <v>0</v>
      </c>
    </row>
    <row r="28" spans="1:6" ht="15" customHeight="1">
      <c r="A28" s="5" t="s">
        <v>15</v>
      </c>
      <c r="B28" s="24">
        <f t="shared" si="1"/>
        <v>39</v>
      </c>
      <c r="C28" s="24">
        <v>0</v>
      </c>
      <c r="D28" s="24">
        <v>0</v>
      </c>
      <c r="E28" s="24">
        <v>0</v>
      </c>
      <c r="F28" s="24">
        <v>39</v>
      </c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16015625" style="0" customWidth="1"/>
    <col min="3" max="3" width="13.33203125" style="0" customWidth="1"/>
    <col min="5" max="5" width="11.66015625" style="0" customWidth="1"/>
    <col min="6" max="6" width="10.83203125" style="0" customWidth="1"/>
    <col min="7" max="7" width="11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60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64162</v>
      </c>
      <c r="C5" s="18">
        <f>SUM(C6:C11)</f>
        <v>32773</v>
      </c>
      <c r="D5" s="18">
        <f>SUM(D6:D11)</f>
        <v>31389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40405</v>
      </c>
      <c r="C6" s="23">
        <v>19667</v>
      </c>
      <c r="D6" s="23">
        <v>20738</v>
      </c>
    </row>
    <row r="7" spans="1:4" ht="15" customHeight="1">
      <c r="A7" s="20" t="s">
        <v>29</v>
      </c>
      <c r="B7" s="21">
        <f t="shared" si="0"/>
        <v>6158</v>
      </c>
      <c r="C7" s="21">
        <v>3323</v>
      </c>
      <c r="D7" s="21">
        <v>2835</v>
      </c>
    </row>
    <row r="8" spans="1:4" ht="15" customHeight="1">
      <c r="A8" s="20" t="s">
        <v>30</v>
      </c>
      <c r="B8" s="21">
        <f t="shared" si="0"/>
        <v>4190</v>
      </c>
      <c r="C8" s="21">
        <v>2500</v>
      </c>
      <c r="D8" s="21">
        <v>1690</v>
      </c>
    </row>
    <row r="9" spans="1:4" ht="15" customHeight="1">
      <c r="A9" s="20" t="s">
        <v>31</v>
      </c>
      <c r="B9" s="21">
        <f t="shared" si="0"/>
        <v>8528</v>
      </c>
      <c r="C9" s="21">
        <v>4742</v>
      </c>
      <c r="D9" s="21">
        <v>3786</v>
      </c>
    </row>
    <row r="10" spans="1:4" ht="15" customHeight="1">
      <c r="A10" s="20" t="s">
        <v>32</v>
      </c>
      <c r="B10" s="21">
        <f t="shared" si="0"/>
        <v>4763</v>
      </c>
      <c r="C10" s="21">
        <v>2472</v>
      </c>
      <c r="D10" s="21">
        <v>2291</v>
      </c>
    </row>
    <row r="11" spans="1:4" ht="15" customHeight="1">
      <c r="A11" s="5" t="s">
        <v>56</v>
      </c>
      <c r="B11" s="24">
        <f t="shared" si="0"/>
        <v>118</v>
      </c>
      <c r="C11" s="24">
        <v>69</v>
      </c>
      <c r="D11" s="24">
        <v>49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61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64161</v>
      </c>
      <c r="C16" s="18">
        <f>SUM(C17:C22)</f>
        <v>13479</v>
      </c>
      <c r="D16" s="18">
        <f>SUM(D17:D22)</f>
        <v>15566</v>
      </c>
      <c r="E16" s="18">
        <f>SUM(E17:E22)</f>
        <v>16270</v>
      </c>
      <c r="F16" s="18">
        <f>SUM(F17:F22)</f>
        <v>18846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40405</v>
      </c>
      <c r="C17" s="23">
        <v>9022</v>
      </c>
      <c r="D17" s="23">
        <v>9839</v>
      </c>
      <c r="E17" s="23">
        <v>10228</v>
      </c>
      <c r="F17" s="23">
        <v>11316</v>
      </c>
    </row>
    <row r="18" spans="1:6" ht="15" customHeight="1">
      <c r="A18" s="20" t="s">
        <v>29</v>
      </c>
      <c r="B18" s="21">
        <f t="shared" si="1"/>
        <v>6157</v>
      </c>
      <c r="C18" s="21">
        <v>760</v>
      </c>
      <c r="D18" s="21">
        <v>1382</v>
      </c>
      <c r="E18" s="21">
        <v>1569</v>
      </c>
      <c r="F18" s="21">
        <v>2446</v>
      </c>
    </row>
    <row r="19" spans="1:6" ht="15" customHeight="1">
      <c r="A19" s="20" t="s">
        <v>30</v>
      </c>
      <c r="B19" s="21">
        <f t="shared" si="1"/>
        <v>4190</v>
      </c>
      <c r="C19" s="21">
        <v>1068</v>
      </c>
      <c r="D19" s="21">
        <v>1047</v>
      </c>
      <c r="E19" s="21">
        <v>991</v>
      </c>
      <c r="F19" s="21">
        <v>1084</v>
      </c>
    </row>
    <row r="20" spans="1:6" ht="15" customHeight="1">
      <c r="A20" s="20" t="s">
        <v>31</v>
      </c>
      <c r="B20" s="21">
        <f t="shared" si="1"/>
        <v>8528</v>
      </c>
      <c r="C20" s="21">
        <v>1516</v>
      </c>
      <c r="D20" s="21">
        <v>2194</v>
      </c>
      <c r="E20" s="21">
        <v>2627</v>
      </c>
      <c r="F20" s="21">
        <v>2191</v>
      </c>
    </row>
    <row r="21" spans="1:6" ht="15" customHeight="1">
      <c r="A21" s="20" t="s">
        <v>32</v>
      </c>
      <c r="B21" s="21">
        <f t="shared" si="1"/>
        <v>4763</v>
      </c>
      <c r="C21" s="21">
        <v>1113</v>
      </c>
      <c r="D21" s="21">
        <v>1055</v>
      </c>
      <c r="E21" s="21">
        <v>855</v>
      </c>
      <c r="F21" s="21">
        <v>1740</v>
      </c>
    </row>
    <row r="22" spans="1:6" ht="15" customHeight="1">
      <c r="A22" s="5" t="s">
        <v>56</v>
      </c>
      <c r="B22" s="24">
        <f t="shared" si="1"/>
        <v>118</v>
      </c>
      <c r="C22" s="24">
        <v>0</v>
      </c>
      <c r="D22" s="24">
        <v>49</v>
      </c>
      <c r="E22" s="24">
        <v>0</v>
      </c>
      <c r="F22" s="24">
        <v>69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83203125" style="0" customWidth="1"/>
    <col min="2" max="2" width="12.83203125" style="0" customWidth="1"/>
    <col min="3" max="3" width="13.33203125" style="0" customWidth="1"/>
    <col min="5" max="7" width="11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60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'p-72'!B5/'p-72'!B$5*100</f>
        <v>100</v>
      </c>
      <c r="C5" s="18">
        <f>'p-72'!C5/'p-72'!C$5*100</f>
        <v>100</v>
      </c>
      <c r="D5" s="18">
        <f>'p-72'!D5/'p-72'!D$5*100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'p-72'!B6/'p-72'!B$5*100</f>
        <v>62.97341105327141</v>
      </c>
      <c r="C6" s="32">
        <f>'p-72'!C6/'p-72'!C$5*100</f>
        <v>60.00976413511122</v>
      </c>
      <c r="D6" s="32">
        <f>'p-72'!D6/'p-72'!D$5*100</f>
        <v>66.06773073369652</v>
      </c>
    </row>
    <row r="7" spans="1:4" ht="15" customHeight="1">
      <c r="A7" s="20" t="s">
        <v>29</v>
      </c>
      <c r="B7" s="31">
        <f>'p-72'!B7/'p-72'!B$5*100</f>
        <v>9.597581122782955</v>
      </c>
      <c r="C7" s="31">
        <f>'p-72'!C7/'p-72'!C$5*100</f>
        <v>10.139444054557105</v>
      </c>
      <c r="D7" s="31">
        <f>'p-72'!D7/'p-72'!D$5*100</f>
        <v>9.031826436012617</v>
      </c>
    </row>
    <row r="8" spans="1:4" ht="15" customHeight="1">
      <c r="A8" s="20" t="s">
        <v>30</v>
      </c>
      <c r="B8" s="31">
        <f>'p-72'!B8/'p-72'!B$5*100</f>
        <v>6.530345064056607</v>
      </c>
      <c r="C8" s="31">
        <f>'p-72'!C8/'p-72'!C$5*100</f>
        <v>7.6282305556403145</v>
      </c>
      <c r="D8" s="31">
        <f>'p-72'!D8/'p-72'!D$5*100</f>
        <v>5.384051737869954</v>
      </c>
    </row>
    <row r="9" spans="1:4" ht="15" customHeight="1">
      <c r="A9" s="20" t="s">
        <v>31</v>
      </c>
      <c r="B9" s="31">
        <f>'p-72'!B9/'p-72'!B$5*100</f>
        <v>13.291356254480846</v>
      </c>
      <c r="C9" s="31">
        <f>'p-72'!C9/'p-72'!C$5*100</f>
        <v>14.469227717938546</v>
      </c>
      <c r="D9" s="31">
        <f>'p-72'!D9/'p-72'!D$5*100</f>
        <v>12.061550224600975</v>
      </c>
    </row>
    <row r="10" spans="1:4" ht="15" customHeight="1">
      <c r="A10" s="20" t="s">
        <v>32</v>
      </c>
      <c r="B10" s="31">
        <f>'p-72'!B10/'p-72'!B$5*100</f>
        <v>7.423397026277236</v>
      </c>
      <c r="C10" s="31">
        <f>'p-72'!C10/'p-72'!C$5*100</f>
        <v>7.542794373417141</v>
      </c>
      <c r="D10" s="31">
        <f>'p-72'!D10/'p-72'!D$5*100</f>
        <v>7.2987352257160145</v>
      </c>
    </row>
    <row r="11" spans="1:4" ht="15" customHeight="1">
      <c r="A11" s="5" t="s">
        <v>56</v>
      </c>
      <c r="B11" s="33">
        <f>'p-72'!B11/'p-72'!B$5*100</f>
        <v>0.1839094791309498</v>
      </c>
      <c r="C11" s="33">
        <f>'p-72'!C11/'p-72'!C$5*100</f>
        <v>0.21053916333567269</v>
      </c>
      <c r="D11" s="33">
        <f>'p-72'!D11/'p-72'!D$5*100</f>
        <v>0.15610564210392175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61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'p-72'!B16/'p-72'!B$16*100</f>
        <v>100</v>
      </c>
      <c r="C16" s="18">
        <f>'p-72'!C16/'p-72'!C$16*100</f>
        <v>100</v>
      </c>
      <c r="D16" s="18">
        <f>'p-72'!D16/'p-72'!D$16*100</f>
        <v>100</v>
      </c>
      <c r="E16" s="18">
        <f>'p-72'!E16/'p-72'!E$16*100</f>
        <v>100</v>
      </c>
      <c r="F16" s="18">
        <f>'p-72'!F16/'p-72'!F$16*100</f>
        <v>100</v>
      </c>
      <c r="G16"/>
      <c r="H16"/>
      <c r="I16"/>
    </row>
    <row r="17" spans="1:6" ht="15" customHeight="1">
      <c r="A17" s="22" t="s">
        <v>28</v>
      </c>
      <c r="B17" s="31">
        <f>'p-72'!B17/'p-72'!B$16*100</f>
        <v>62.974392543757105</v>
      </c>
      <c r="C17" s="32">
        <f>'p-72'!C17/'p-72'!C$16*100</f>
        <v>66.93374879442095</v>
      </c>
      <c r="D17" s="32">
        <f>'p-72'!D17/'p-72'!D$16*100</f>
        <v>63.20827444430168</v>
      </c>
      <c r="E17" s="32">
        <f>'p-72'!E17/'p-72'!E$16*100</f>
        <v>62.86416717885679</v>
      </c>
      <c r="F17" s="32">
        <f>'p-72'!F17/'p-72'!F$16*100</f>
        <v>60.04457179242279</v>
      </c>
    </row>
    <row r="18" spans="1:6" ht="15" customHeight="1">
      <c r="A18" s="20" t="s">
        <v>29</v>
      </c>
      <c r="B18" s="31">
        <f>'p-72'!B18/'p-72'!B$16*100</f>
        <v>9.59617212948676</v>
      </c>
      <c r="C18" s="31">
        <f>'p-72'!C18/'p-72'!C$16*100</f>
        <v>5.638400474812672</v>
      </c>
      <c r="D18" s="31">
        <f>'p-72'!D18/'p-72'!D$16*100</f>
        <v>8.87832455351407</v>
      </c>
      <c r="E18" s="31">
        <f>'p-72'!E18/'p-72'!E$16*100</f>
        <v>9.643515673017825</v>
      </c>
      <c r="F18" s="31">
        <f>'p-72'!F18/'p-72'!F$16*100</f>
        <v>12.978881460256819</v>
      </c>
    </row>
    <row r="19" spans="1:6" ht="15" customHeight="1">
      <c r="A19" s="20" t="s">
        <v>30</v>
      </c>
      <c r="B19" s="31">
        <f>'p-72'!B19/'p-72'!B$16*100</f>
        <v>6.530446844656411</v>
      </c>
      <c r="C19" s="31">
        <f>'p-72'!C19/'p-72'!C$16*100</f>
        <v>7.923436456710438</v>
      </c>
      <c r="D19" s="31">
        <f>'p-72'!D19/'p-72'!D$16*100</f>
        <v>6.726198124116664</v>
      </c>
      <c r="E19" s="31">
        <f>'p-72'!E19/'p-72'!E$16*100</f>
        <v>6.090964966195451</v>
      </c>
      <c r="F19" s="31">
        <f>'p-72'!F19/'p-72'!F$16*100</f>
        <v>5.75188368884644</v>
      </c>
    </row>
    <row r="20" spans="1:6" ht="15" customHeight="1">
      <c r="A20" s="20" t="s">
        <v>31</v>
      </c>
      <c r="B20" s="31">
        <f>'p-72'!B20/'p-72'!B$16*100</f>
        <v>13.29156341079472</v>
      </c>
      <c r="C20" s="31">
        <f>'p-72'!C20/'p-72'!C$16*100</f>
        <v>11.247125157652645</v>
      </c>
      <c r="D20" s="31">
        <f>'p-72'!D20/'p-72'!D$16*100</f>
        <v>14.094822048053448</v>
      </c>
      <c r="E20" s="31">
        <f>'p-72'!E20/'p-72'!E$16*100</f>
        <v>16.146281499692687</v>
      </c>
      <c r="F20" s="31">
        <f>'p-72'!F20/'p-72'!F$16*100</f>
        <v>11.625809190279105</v>
      </c>
    </row>
    <row r="21" spans="1:6" ht="15" customHeight="1">
      <c r="A21" s="20" t="s">
        <v>32</v>
      </c>
      <c r="B21" s="31">
        <f>'p-72'!B21/'p-72'!B$16*100</f>
        <v>7.423512725799161</v>
      </c>
      <c r="C21" s="31">
        <f>'p-72'!C21/'p-72'!C$16*100</f>
        <v>8.257289116403294</v>
      </c>
      <c r="D21" s="31">
        <f>'p-72'!D21/'p-72'!D$16*100</f>
        <v>6.7775921881022745</v>
      </c>
      <c r="E21" s="31">
        <f>'p-72'!E21/'p-72'!E$16*100</f>
        <v>5.255070682237246</v>
      </c>
      <c r="F21" s="31">
        <f>'p-72'!F21/'p-72'!F$16*100</f>
        <v>9.232728430436167</v>
      </c>
    </row>
    <row r="22" spans="1:6" ht="15" customHeight="1">
      <c r="A22" s="5" t="s">
        <v>56</v>
      </c>
      <c r="B22" s="33">
        <f>'p-72'!B22/'p-72'!B$16*100</f>
        <v>0.18391234550583688</v>
      </c>
      <c r="C22" s="33">
        <f>'p-72'!C22/'p-72'!C$16*100</f>
        <v>0</v>
      </c>
      <c r="D22" s="33">
        <f>'p-72'!D22/'p-72'!D$16*100</f>
        <v>0.3147886419118592</v>
      </c>
      <c r="E22" s="33">
        <f>'p-72'!E22/'p-72'!E$16*100</f>
        <v>0</v>
      </c>
      <c r="F22" s="33">
        <f>'p-72'!F22/'p-72'!F$16*100</f>
        <v>0.36612543775867556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83203125" style="0" customWidth="1"/>
    <col min="3" max="3" width="12.83203125" style="0" customWidth="1"/>
    <col min="4" max="4" width="11.16015625" style="0" customWidth="1"/>
    <col min="5" max="5" width="12.16015625" style="0" customWidth="1"/>
    <col min="6" max="6" width="11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63051</v>
      </c>
      <c r="C5" s="18">
        <f>SUM(C6:C11)</f>
        <v>32038</v>
      </c>
      <c r="D5" s="18">
        <f>SUM(D6:D11)</f>
        <v>31013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41021</v>
      </c>
      <c r="C6" s="23">
        <v>20537</v>
      </c>
      <c r="D6" s="23">
        <v>20484</v>
      </c>
    </row>
    <row r="7" spans="1:4" ht="15" customHeight="1">
      <c r="A7" s="20" t="s">
        <v>29</v>
      </c>
      <c r="B7" s="21">
        <f t="shared" si="0"/>
        <v>8457</v>
      </c>
      <c r="C7" s="21">
        <v>4035</v>
      </c>
      <c r="D7" s="21">
        <v>4422</v>
      </c>
    </row>
    <row r="8" spans="1:4" ht="15" customHeight="1">
      <c r="A8" s="20" t="s">
        <v>30</v>
      </c>
      <c r="B8" s="21">
        <f t="shared" si="0"/>
        <v>3818</v>
      </c>
      <c r="C8" s="21">
        <v>2195</v>
      </c>
      <c r="D8" s="21">
        <v>1623</v>
      </c>
    </row>
    <row r="9" spans="1:4" ht="15" customHeight="1">
      <c r="A9" s="20" t="s">
        <v>31</v>
      </c>
      <c r="B9" s="21">
        <f t="shared" si="0"/>
        <v>5661</v>
      </c>
      <c r="C9" s="21">
        <v>2942</v>
      </c>
      <c r="D9" s="21">
        <v>2719</v>
      </c>
    </row>
    <row r="10" spans="1:4" ht="15" customHeight="1">
      <c r="A10" s="20" t="s">
        <v>32</v>
      </c>
      <c r="B10" s="21">
        <f t="shared" si="0"/>
        <v>3998</v>
      </c>
      <c r="C10" s="21">
        <v>2293</v>
      </c>
      <c r="D10" s="21">
        <v>1705</v>
      </c>
    </row>
    <row r="11" spans="1:4" ht="15" customHeight="1">
      <c r="A11" s="5" t="s">
        <v>56</v>
      </c>
      <c r="B11" s="24">
        <f t="shared" si="0"/>
        <v>96</v>
      </c>
      <c r="C11" s="24">
        <v>36</v>
      </c>
      <c r="D11" s="24">
        <v>60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63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63050</v>
      </c>
      <c r="C16" s="18">
        <f>SUM(C17:C22)</f>
        <v>12421</v>
      </c>
      <c r="D16" s="18">
        <f>SUM(D17:D22)</f>
        <v>15516</v>
      </c>
      <c r="E16" s="18">
        <f>SUM(E17:E22)</f>
        <v>16337</v>
      </c>
      <c r="F16" s="18">
        <f>SUM(F17:F22)</f>
        <v>18776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41021</v>
      </c>
      <c r="C17" s="23">
        <v>8972</v>
      </c>
      <c r="D17" s="23">
        <v>10265</v>
      </c>
      <c r="E17" s="23">
        <v>10561</v>
      </c>
      <c r="F17" s="23">
        <v>11223</v>
      </c>
    </row>
    <row r="18" spans="1:6" ht="15" customHeight="1">
      <c r="A18" s="20" t="s">
        <v>29</v>
      </c>
      <c r="B18" s="21">
        <f t="shared" si="1"/>
        <v>8457</v>
      </c>
      <c r="C18" s="21">
        <v>1181</v>
      </c>
      <c r="D18" s="21">
        <v>1882</v>
      </c>
      <c r="E18" s="21">
        <v>1999</v>
      </c>
      <c r="F18" s="21">
        <v>3395</v>
      </c>
    </row>
    <row r="19" spans="1:6" ht="15" customHeight="1">
      <c r="A19" s="20" t="s">
        <v>30</v>
      </c>
      <c r="B19" s="21">
        <f t="shared" si="1"/>
        <v>3818</v>
      </c>
      <c r="C19" s="21">
        <v>571</v>
      </c>
      <c r="D19" s="21">
        <v>1087</v>
      </c>
      <c r="E19" s="21">
        <v>859</v>
      </c>
      <c r="F19" s="21">
        <v>1301</v>
      </c>
    </row>
    <row r="20" spans="1:6" ht="15" customHeight="1">
      <c r="A20" s="20" t="s">
        <v>31</v>
      </c>
      <c r="B20" s="21">
        <f t="shared" si="1"/>
        <v>5661</v>
      </c>
      <c r="C20" s="21">
        <v>785</v>
      </c>
      <c r="D20" s="21">
        <v>1328</v>
      </c>
      <c r="E20" s="21">
        <v>1743</v>
      </c>
      <c r="F20" s="21">
        <v>1805</v>
      </c>
    </row>
    <row r="21" spans="1:6" ht="15" customHeight="1">
      <c r="A21" s="20" t="s">
        <v>32</v>
      </c>
      <c r="B21" s="21">
        <f t="shared" si="1"/>
        <v>3997</v>
      </c>
      <c r="C21" s="21">
        <v>912</v>
      </c>
      <c r="D21" s="21">
        <v>918</v>
      </c>
      <c r="E21" s="21">
        <v>1175</v>
      </c>
      <c r="F21" s="21">
        <v>992</v>
      </c>
    </row>
    <row r="22" spans="1:6" ht="15" customHeight="1">
      <c r="A22" s="5" t="s">
        <v>56</v>
      </c>
      <c r="B22" s="24">
        <f t="shared" si="1"/>
        <v>96</v>
      </c>
      <c r="C22" s="24">
        <v>0</v>
      </c>
      <c r="D22" s="24">
        <v>36</v>
      </c>
      <c r="E22" s="24">
        <v>0</v>
      </c>
      <c r="F22" s="24">
        <v>60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66015625" style="0" customWidth="1"/>
    <col min="2" max="3" width="12.83203125" style="0" customWidth="1"/>
    <col min="4" max="4" width="11.66015625" style="0" customWidth="1"/>
    <col min="5" max="5" width="11.83203125" style="0" customWidth="1"/>
    <col min="6" max="6" width="12.83203125" style="0" customWidth="1"/>
    <col min="7" max="7" width="9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'p-74'!B5/'p-74'!B$5*100</f>
        <v>100</v>
      </c>
      <c r="C5" s="18">
        <f>'p-74'!C5/'p-74'!C$5*100</f>
        <v>100</v>
      </c>
      <c r="D5" s="18">
        <f>'p-74'!D5/'p-74'!D$5*100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'p-74'!B6/'p-74'!B$5*100</f>
        <v>65.06003076874276</v>
      </c>
      <c r="C6" s="31">
        <f>'p-74'!C6/'p-74'!C$5*100</f>
        <v>64.1020038704039</v>
      </c>
      <c r="D6" s="31">
        <f>'p-74'!D6/'p-74'!D$5*100</f>
        <v>66.04972108470642</v>
      </c>
    </row>
    <row r="7" spans="1:4" ht="15" customHeight="1">
      <c r="A7" s="20" t="s">
        <v>29</v>
      </c>
      <c r="B7" s="31">
        <f>'p-74'!B7/'p-74'!B$5*100</f>
        <v>13.412951420278821</v>
      </c>
      <c r="C7" s="31">
        <f>'p-74'!C7/'p-74'!C$5*100</f>
        <v>12.594419127286347</v>
      </c>
      <c r="D7" s="31">
        <f>'p-74'!D7/'p-74'!D$5*100</f>
        <v>14.258536742656306</v>
      </c>
    </row>
    <row r="8" spans="1:4" ht="15" customHeight="1">
      <c r="A8" s="20" t="s">
        <v>30</v>
      </c>
      <c r="B8" s="31">
        <f>'p-74'!B8/'p-74'!B$5*100</f>
        <v>6.055415457328195</v>
      </c>
      <c r="C8" s="31">
        <f>'p-74'!C8/'p-74'!C$5*100</f>
        <v>6.851239153505212</v>
      </c>
      <c r="D8" s="31">
        <f>'p-74'!D8/'p-74'!D$5*100</f>
        <v>5.233289265791765</v>
      </c>
    </row>
    <row r="9" spans="1:4" ht="15" customHeight="1">
      <c r="A9" s="20" t="s">
        <v>31</v>
      </c>
      <c r="B9" s="31">
        <f>'p-74'!B9/'p-74'!B$5*100</f>
        <v>8.978446019888661</v>
      </c>
      <c r="C9" s="31">
        <f>'p-74'!C9/'p-74'!C$5*100</f>
        <v>9.182845371121791</v>
      </c>
      <c r="D9" s="31">
        <f>'p-74'!D9/'p-74'!D$5*100</f>
        <v>8.767291135975237</v>
      </c>
    </row>
    <row r="10" spans="1:4" ht="15" customHeight="1">
      <c r="A10" s="20" t="s">
        <v>32</v>
      </c>
      <c r="B10" s="31">
        <f>'p-74'!B10/'p-74'!B$5*100</f>
        <v>6.340898637610823</v>
      </c>
      <c r="C10" s="31">
        <f>'p-74'!C10/'p-74'!C$5*100</f>
        <v>7.157125912978338</v>
      </c>
      <c r="D10" s="31">
        <f>'p-74'!D10/'p-74'!D$5*100</f>
        <v>5.497694515203301</v>
      </c>
    </row>
    <row r="11" spans="1:4" ht="15" customHeight="1">
      <c r="A11" s="5" t="s">
        <v>56</v>
      </c>
      <c r="B11" s="33">
        <f>'p-74'!B11/'p-74'!B$5*100</f>
        <v>0.15225769615073512</v>
      </c>
      <c r="C11" s="33">
        <f>'p-74'!C11/'p-74'!C$5*100</f>
        <v>0.11236656470441352</v>
      </c>
      <c r="D11" s="33">
        <f>'p-74'!D11/'p-74'!D$5*100</f>
        <v>0.19346725566697837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63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'p-74'!B16/'p-74'!B$16*100</f>
        <v>100</v>
      </c>
      <c r="C16" s="18">
        <f>'p-74'!C16/'p-74'!C$16*100</f>
        <v>100</v>
      </c>
      <c r="D16" s="18">
        <f>'p-74'!D16/'p-74'!D$16*100</f>
        <v>100</v>
      </c>
      <c r="E16" s="18">
        <f>'p-74'!E16/'p-74'!E$16*100</f>
        <v>100</v>
      </c>
      <c r="F16" s="18">
        <f>'p-74'!F16/'p-74'!F$16*100</f>
        <v>100</v>
      </c>
      <c r="G16"/>
      <c r="H16"/>
      <c r="I16"/>
    </row>
    <row r="17" spans="1:6" ht="15" customHeight="1">
      <c r="A17" s="22" t="s">
        <v>28</v>
      </c>
      <c r="B17" s="31">
        <f>'p-74'!B17/'p-74'!B$16*100</f>
        <v>65.06106264869152</v>
      </c>
      <c r="C17" s="32">
        <f>'p-74'!C17/'p-74'!C$16*100</f>
        <v>72.23250945978585</v>
      </c>
      <c r="D17" s="32">
        <f>'p-74'!D17/'p-74'!D$16*100</f>
        <v>66.15751482340809</v>
      </c>
      <c r="E17" s="32">
        <f>'p-74'!E17/'p-74'!E$16*100</f>
        <v>64.64467160433372</v>
      </c>
      <c r="F17" s="32">
        <f>'p-74'!F17/'p-74'!F$16*100</f>
        <v>59.773114614401365</v>
      </c>
    </row>
    <row r="18" spans="1:6" ht="15" customHeight="1">
      <c r="A18" s="20" t="s">
        <v>29</v>
      </c>
      <c r="B18" s="31">
        <f>'p-74'!B18/'p-74'!B$16*100</f>
        <v>13.413164155432197</v>
      </c>
      <c r="C18" s="31">
        <f>'p-74'!C18/'p-74'!C$16*100</f>
        <v>9.50809113597939</v>
      </c>
      <c r="D18" s="31">
        <f>'p-74'!D18/'p-74'!D$16*100</f>
        <v>12.129414797628254</v>
      </c>
      <c r="E18" s="31">
        <f>'p-74'!E18/'p-74'!E$16*100</f>
        <v>12.236028646630349</v>
      </c>
      <c r="F18" s="31">
        <f>'p-74'!F18/'p-74'!F$16*100</f>
        <v>18.08159352364721</v>
      </c>
    </row>
    <row r="19" spans="1:6" ht="15" customHeight="1">
      <c r="A19" s="20" t="s">
        <v>30</v>
      </c>
      <c r="B19" s="31">
        <f>'p-74'!B19/'p-74'!B$16*100</f>
        <v>6.055511498810469</v>
      </c>
      <c r="C19" s="31">
        <f>'p-74'!C19/'p-74'!C$16*100</f>
        <v>4.597053377344819</v>
      </c>
      <c r="D19" s="31">
        <f>'p-74'!D19/'p-74'!D$16*100</f>
        <v>7.005671564836298</v>
      </c>
      <c r="E19" s="31">
        <f>'p-74'!E19/'p-74'!E$16*100</f>
        <v>5.258003305380425</v>
      </c>
      <c r="F19" s="31">
        <f>'p-74'!F19/'p-74'!F$16*100</f>
        <v>6.929058372390286</v>
      </c>
    </row>
    <row r="20" spans="1:6" ht="15" customHeight="1">
      <c r="A20" s="20" t="s">
        <v>31</v>
      </c>
      <c r="B20" s="31">
        <f>'p-74'!B20/'p-74'!B$16*100</f>
        <v>8.978588421887391</v>
      </c>
      <c r="C20" s="31">
        <f>'p-74'!C20/'p-74'!C$16*100</f>
        <v>6.319942033652685</v>
      </c>
      <c r="D20" s="31">
        <f>'p-74'!D20/'p-74'!D$16*100</f>
        <v>8.558906934777005</v>
      </c>
      <c r="E20" s="31">
        <f>'p-74'!E20/'p-74'!E$16*100</f>
        <v>10.669033482279488</v>
      </c>
      <c r="F20" s="31">
        <f>'p-74'!F20/'p-74'!F$16*100</f>
        <v>9.613336173838944</v>
      </c>
    </row>
    <row r="21" spans="1:6" ht="15" customHeight="1">
      <c r="A21" s="20" t="s">
        <v>32</v>
      </c>
      <c r="B21" s="31">
        <f>'p-74'!B21/'p-74'!B$16*100</f>
        <v>6.339413164155432</v>
      </c>
      <c r="C21" s="31">
        <f>'p-74'!C21/'p-74'!C$16*100</f>
        <v>7.34240399323726</v>
      </c>
      <c r="D21" s="31">
        <f>'p-74'!D21/'p-74'!D$16*100</f>
        <v>5.916473317865429</v>
      </c>
      <c r="E21" s="31">
        <f>'p-74'!E21/'p-74'!E$16*100</f>
        <v>7.1922629613760165</v>
      </c>
      <c r="F21" s="31">
        <f>'p-74'!F21/'p-74'!F$16*100</f>
        <v>5.283340434597358</v>
      </c>
    </row>
    <row r="22" spans="1:6" ht="15" customHeight="1">
      <c r="A22" s="5" t="s">
        <v>56</v>
      </c>
      <c r="B22" s="33">
        <f>'p-74'!B22/'p-74'!B$16*100</f>
        <v>0.1522601110229976</v>
      </c>
      <c r="C22" s="33">
        <f>'p-74'!C22/'p-74'!C$16*100</f>
        <v>0</v>
      </c>
      <c r="D22" s="33">
        <f>'p-74'!D22/'p-74'!D$16*100</f>
        <v>0.23201856148491878</v>
      </c>
      <c r="E22" s="33">
        <f>'p-74'!E22/'p-74'!E$16*100</f>
        <v>0</v>
      </c>
      <c r="F22" s="33">
        <f>'p-74'!F22/'p-74'!F$16*100</f>
        <v>0.31955688112484026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1.66015625" style="0" customWidth="1"/>
    <col min="5" max="5" width="12.5" style="0" customWidth="1"/>
    <col min="6" max="6" width="11.66015625" style="0" customWidth="1"/>
    <col min="7" max="7" width="10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64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65432</v>
      </c>
      <c r="C5" s="18">
        <f>SUM(C6:C11)</f>
        <v>33263</v>
      </c>
      <c r="D5" s="18">
        <f>SUM(D6:D11)</f>
        <v>32169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55691</v>
      </c>
      <c r="C6" s="23">
        <v>27912</v>
      </c>
      <c r="D6" s="23">
        <v>27779</v>
      </c>
    </row>
    <row r="7" spans="1:4" ht="15" customHeight="1">
      <c r="A7" s="20" t="s">
        <v>29</v>
      </c>
      <c r="B7" s="21">
        <f t="shared" si="0"/>
        <v>3062</v>
      </c>
      <c r="C7" s="21">
        <v>1312</v>
      </c>
      <c r="D7" s="21">
        <v>1750</v>
      </c>
    </row>
    <row r="8" spans="1:4" ht="15" customHeight="1">
      <c r="A8" s="20" t="s">
        <v>30</v>
      </c>
      <c r="B8" s="21">
        <f t="shared" si="0"/>
        <v>1308</v>
      </c>
      <c r="C8" s="21">
        <v>875</v>
      </c>
      <c r="D8" s="21">
        <v>433</v>
      </c>
    </row>
    <row r="9" spans="1:4" ht="15" customHeight="1">
      <c r="A9" s="20" t="s">
        <v>31</v>
      </c>
      <c r="B9" s="21">
        <f t="shared" si="0"/>
        <v>2909</v>
      </c>
      <c r="C9" s="21">
        <v>1818</v>
      </c>
      <c r="D9" s="21">
        <v>1091</v>
      </c>
    </row>
    <row r="10" spans="1:4" ht="15" customHeight="1">
      <c r="A10" s="20" t="s">
        <v>32</v>
      </c>
      <c r="B10" s="21">
        <f t="shared" si="0"/>
        <v>2375</v>
      </c>
      <c r="C10" s="21">
        <v>1317</v>
      </c>
      <c r="D10" s="21">
        <v>1058</v>
      </c>
    </row>
    <row r="11" spans="1:4" ht="15" customHeight="1">
      <c r="A11" s="5" t="s">
        <v>56</v>
      </c>
      <c r="B11" s="24">
        <f t="shared" si="0"/>
        <v>87</v>
      </c>
      <c r="C11" s="24">
        <v>29</v>
      </c>
      <c r="D11" s="24">
        <v>58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65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65435</v>
      </c>
      <c r="C16" s="18">
        <f>SUM(C17:C22)</f>
        <v>13604</v>
      </c>
      <c r="D16" s="18">
        <f>SUM(D17:D22)</f>
        <v>15567</v>
      </c>
      <c r="E16" s="18">
        <f>SUM(E17:E22)</f>
        <v>16511</v>
      </c>
      <c r="F16" s="18">
        <f>SUM(F17:F22)</f>
        <v>19753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55692</v>
      </c>
      <c r="C17" s="23">
        <v>12061</v>
      </c>
      <c r="D17" s="23">
        <v>13399</v>
      </c>
      <c r="E17" s="23">
        <v>13968</v>
      </c>
      <c r="F17" s="23">
        <v>16264</v>
      </c>
    </row>
    <row r="18" spans="1:6" ht="15" customHeight="1">
      <c r="A18" s="20" t="s">
        <v>29</v>
      </c>
      <c r="B18" s="21">
        <f t="shared" si="1"/>
        <v>3062</v>
      </c>
      <c r="C18" s="21">
        <v>385</v>
      </c>
      <c r="D18" s="21">
        <v>597</v>
      </c>
      <c r="E18" s="21">
        <v>658</v>
      </c>
      <c r="F18" s="21">
        <v>1422</v>
      </c>
    </row>
    <row r="19" spans="1:6" ht="15" customHeight="1">
      <c r="A19" s="20" t="s">
        <v>30</v>
      </c>
      <c r="B19" s="21">
        <f t="shared" si="1"/>
        <v>1308</v>
      </c>
      <c r="C19" s="21">
        <v>211</v>
      </c>
      <c r="D19" s="21">
        <v>327</v>
      </c>
      <c r="E19" s="21">
        <v>402</v>
      </c>
      <c r="F19" s="21">
        <v>368</v>
      </c>
    </row>
    <row r="20" spans="1:6" ht="15" customHeight="1">
      <c r="A20" s="20" t="s">
        <v>31</v>
      </c>
      <c r="B20" s="21">
        <f t="shared" si="1"/>
        <v>2909</v>
      </c>
      <c r="C20" s="21">
        <v>515</v>
      </c>
      <c r="D20" s="21">
        <v>615</v>
      </c>
      <c r="E20" s="21">
        <v>775</v>
      </c>
      <c r="F20" s="21">
        <v>1004</v>
      </c>
    </row>
    <row r="21" spans="1:6" ht="15" customHeight="1">
      <c r="A21" s="20" t="s">
        <v>32</v>
      </c>
      <c r="B21" s="21">
        <f t="shared" si="1"/>
        <v>2376</v>
      </c>
      <c r="C21" s="21">
        <v>432</v>
      </c>
      <c r="D21" s="21">
        <v>629</v>
      </c>
      <c r="E21" s="21">
        <v>680</v>
      </c>
      <c r="F21" s="21">
        <v>635</v>
      </c>
    </row>
    <row r="22" spans="1:6" ht="15" customHeight="1">
      <c r="A22" s="5" t="s">
        <v>56</v>
      </c>
      <c r="B22" s="24">
        <f t="shared" si="1"/>
        <v>88</v>
      </c>
      <c r="C22" s="24">
        <v>0</v>
      </c>
      <c r="D22" s="24">
        <v>0</v>
      </c>
      <c r="E22" s="24">
        <v>28</v>
      </c>
      <c r="F22" s="24">
        <v>60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33203125" style="0" customWidth="1"/>
    <col min="3" max="3" width="14.33203125" style="0" customWidth="1"/>
    <col min="4" max="4" width="12.16015625" style="0" customWidth="1"/>
    <col min="5" max="5" width="11.83203125" style="0" customWidth="1"/>
    <col min="6" max="6" width="12.83203125" style="0" customWidth="1"/>
    <col min="7" max="7" width="7.66015625" style="0" customWidth="1"/>
    <col min="8" max="8" width="11.160156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64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'p-76'!B5/'p-76'!B$5*100</f>
        <v>100</v>
      </c>
      <c r="C5" s="18">
        <f>'p-76'!C5/'p-76'!C$5*100</f>
        <v>100</v>
      </c>
      <c r="D5" s="18">
        <f>'p-76'!D5/'p-76'!D$5*100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'p-76'!B6/'p-76'!B$5*100</f>
        <v>85.1127888494926</v>
      </c>
      <c r="C6" s="32">
        <f>'p-76'!C6/'p-76'!C$5*100</f>
        <v>83.91305654931907</v>
      </c>
      <c r="D6" s="32">
        <f>'p-76'!D6/'p-76'!D$5*100</f>
        <v>86.35332152071871</v>
      </c>
    </row>
    <row r="7" spans="1:4" ht="15" customHeight="1">
      <c r="A7" s="20" t="s">
        <v>29</v>
      </c>
      <c r="B7" s="31">
        <f>'p-76'!B7/'p-76'!B$5*100</f>
        <v>4.679667441007458</v>
      </c>
      <c r="C7" s="31">
        <f>'p-76'!C7/'p-76'!C$5*100</f>
        <v>3.944322520518294</v>
      </c>
      <c r="D7" s="31">
        <f>'p-76'!D7/'p-76'!D$5*100</f>
        <v>5.440019894929901</v>
      </c>
    </row>
    <row r="8" spans="1:4" ht="15" customHeight="1">
      <c r="A8" s="20" t="s">
        <v>30</v>
      </c>
      <c r="B8" s="31">
        <f>'p-76'!B8/'p-76'!B$5*100</f>
        <v>1.9990218853160533</v>
      </c>
      <c r="C8" s="31">
        <f>'p-76'!C8/'p-76'!C$5*100</f>
        <v>2.6305504614737094</v>
      </c>
      <c r="D8" s="31">
        <f>'p-76'!D8/'p-76'!D$5*100</f>
        <v>1.3460163511455128</v>
      </c>
    </row>
    <row r="9" spans="1:4" ht="15" customHeight="1">
      <c r="A9" s="20" t="s">
        <v>31</v>
      </c>
      <c r="B9" s="31">
        <f>'p-76'!B9/'p-76'!B$5*100</f>
        <v>4.445836899376452</v>
      </c>
      <c r="C9" s="31">
        <f>'p-76'!C9/'p-76'!C$5*100</f>
        <v>5.465532273096233</v>
      </c>
      <c r="D9" s="31">
        <f>'p-76'!D9/'p-76'!D$5*100</f>
        <v>3.3914638316391557</v>
      </c>
    </row>
    <row r="10" spans="1:4" ht="15" customHeight="1">
      <c r="A10" s="20" t="s">
        <v>32</v>
      </c>
      <c r="B10" s="31">
        <f>'p-76'!B10/'p-76'!B$5*100</f>
        <v>3.62972245995843</v>
      </c>
      <c r="C10" s="31">
        <f>'p-76'!C10/'p-76'!C$5*100</f>
        <v>3.9593542374410005</v>
      </c>
      <c r="D10" s="31">
        <f>'p-76'!D10/'p-76'!D$5*100</f>
        <v>3.2888805993347634</v>
      </c>
    </row>
    <row r="11" spans="1:4" ht="15" customHeight="1">
      <c r="A11" s="5" t="s">
        <v>56</v>
      </c>
      <c r="B11" s="33">
        <f>'p-76'!B11/'p-76'!B$5*100</f>
        <v>0.13296246484900354</v>
      </c>
      <c r="C11" s="33">
        <f>'p-76'!C11/'p-76'!C$5*100</f>
        <v>0.08718395815170009</v>
      </c>
      <c r="D11" s="33">
        <f>'p-76'!D11/'p-76'!D$5*100</f>
        <v>0.18029780223196246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65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'p-76'!B16/'p-76'!B$16*100</f>
        <v>100</v>
      </c>
      <c r="C16" s="18">
        <f>'p-76'!C16/'p-76'!C$16*100</f>
        <v>100</v>
      </c>
      <c r="D16" s="18">
        <f>'p-76'!D16/'p-76'!D$16*100</f>
        <v>100</v>
      </c>
      <c r="E16" s="18">
        <f>'p-76'!E16/'p-76'!E$16*100</f>
        <v>100</v>
      </c>
      <c r="F16" s="18">
        <f>'p-76'!F16/'p-76'!F$16*100</f>
        <v>100</v>
      </c>
      <c r="G16"/>
      <c r="H16"/>
      <c r="I16"/>
    </row>
    <row r="17" spans="1:6" ht="15" customHeight="1">
      <c r="A17" s="22" t="s">
        <v>28</v>
      </c>
      <c r="B17" s="31">
        <f>'p-76'!B17/'p-76'!B$16*100</f>
        <v>85.11041491556507</v>
      </c>
      <c r="C17" s="32">
        <f>'p-76'!C17/'p-76'!C$16*100</f>
        <v>88.65774772125845</v>
      </c>
      <c r="D17" s="32">
        <f>'p-76'!D17/'p-76'!D$16*100</f>
        <v>86.0731033596711</v>
      </c>
      <c r="E17" s="32">
        <f>'p-76'!E17/'p-76'!E$16*100</f>
        <v>84.5981466900854</v>
      </c>
      <c r="F17" s="32">
        <f>'p-76'!F17/'p-76'!F$16*100</f>
        <v>82.33686022376348</v>
      </c>
    </row>
    <row r="18" spans="1:6" ht="15" customHeight="1">
      <c r="A18" s="20" t="s">
        <v>29</v>
      </c>
      <c r="B18" s="31">
        <f>'p-76'!B18/'p-76'!B$16*100</f>
        <v>4.6794528921830825</v>
      </c>
      <c r="C18" s="31">
        <f>'p-76'!C18/'p-76'!C$16*100</f>
        <v>2.8300499852984418</v>
      </c>
      <c r="D18" s="31">
        <f>'p-76'!D18/'p-76'!D$16*100</f>
        <v>3.835035652341492</v>
      </c>
      <c r="E18" s="31">
        <f>'p-76'!E18/'p-76'!E$16*100</f>
        <v>3.985221973229968</v>
      </c>
      <c r="F18" s="31">
        <f>'p-76'!F18/'p-76'!F$16*100</f>
        <v>7.198906495215916</v>
      </c>
    </row>
    <row r="19" spans="1:6" ht="15" customHeight="1">
      <c r="A19" s="20" t="s">
        <v>30</v>
      </c>
      <c r="B19" s="31">
        <f>'p-76'!B19/'p-76'!B$16*100</f>
        <v>1.9989302361121724</v>
      </c>
      <c r="C19" s="31">
        <f>'p-76'!C19/'p-76'!C$16*100</f>
        <v>1.5510144075271979</v>
      </c>
      <c r="D19" s="31">
        <f>'p-76'!D19/'p-76'!D$16*100</f>
        <v>2.1005974176141837</v>
      </c>
      <c r="E19" s="31">
        <f>'p-76'!E19/'p-76'!E$16*100</f>
        <v>2.434740476046272</v>
      </c>
      <c r="F19" s="31">
        <f>'p-76'!F19/'p-76'!F$16*100</f>
        <v>1.863008150660659</v>
      </c>
    </row>
    <row r="20" spans="1:6" ht="15" customHeight="1">
      <c r="A20" s="20" t="s">
        <v>31</v>
      </c>
      <c r="B20" s="31">
        <f>'p-76'!B20/'p-76'!B$16*100</f>
        <v>4.445633070986475</v>
      </c>
      <c r="C20" s="31">
        <f>'p-76'!C20/'p-76'!C$16*100</f>
        <v>3.7856512790355774</v>
      </c>
      <c r="D20" s="31">
        <f>'p-76'!D20/'p-76'!D$16*100</f>
        <v>3.9506648679899787</v>
      </c>
      <c r="E20" s="31">
        <f>'p-76'!E20/'p-76'!E$16*100</f>
        <v>4.693840469989704</v>
      </c>
      <c r="F20" s="31">
        <f>'p-76'!F20/'p-76'!F$16*100</f>
        <v>5.0827722371285375</v>
      </c>
    </row>
    <row r="21" spans="1:6" ht="15" customHeight="1">
      <c r="A21" s="20" t="s">
        <v>32</v>
      </c>
      <c r="B21" s="31">
        <f>'p-76'!B21/'p-76'!B$16*100</f>
        <v>3.6310842821120195</v>
      </c>
      <c r="C21" s="31">
        <f>'p-76'!C21/'p-76'!C$16*100</f>
        <v>3.1755366068803297</v>
      </c>
      <c r="D21" s="31">
        <f>'p-76'!D21/'p-76'!D$16*100</f>
        <v>4.040598702383247</v>
      </c>
      <c r="E21" s="31">
        <f>'p-76'!E21/'p-76'!E$16*100</f>
        <v>4.118466476894192</v>
      </c>
      <c r="F21" s="31">
        <f>'p-76'!F21/'p-76'!F$16*100</f>
        <v>3.2147015643193435</v>
      </c>
    </row>
    <row r="22" spans="1:6" ht="15" customHeight="1">
      <c r="A22" s="5" t="s">
        <v>56</v>
      </c>
      <c r="B22" s="33">
        <f>'p-76'!B22/'p-76'!B$16*100</f>
        <v>0.1344846030411859</v>
      </c>
      <c r="C22" s="33">
        <f>'p-76'!C22/'p-76'!C$16*100</f>
        <v>0</v>
      </c>
      <c r="D22" s="33">
        <f>'p-76'!D22/'p-76'!D$16*100</f>
        <v>0</v>
      </c>
      <c r="E22" s="33">
        <f>'p-76'!E22/'p-76'!E$16*100</f>
        <v>0.16958391375446671</v>
      </c>
      <c r="F22" s="33">
        <f>'p-76'!F22/'p-76'!F$16*100</f>
        <v>0.30375132891206397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9.66015625" style="0" customWidth="1"/>
    <col min="2" max="2" width="12.83203125" style="0" customWidth="1"/>
    <col min="3" max="3" width="14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SUM(B6:B16)</f>
        <v>65475</v>
      </c>
      <c r="C5" s="18">
        <f>SUM(C6:C16)</f>
        <v>33303</v>
      </c>
      <c r="D5" s="18">
        <f>SUM(D6:D16)</f>
        <v>32172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6">SUM(C6:D6)</f>
        <v>31732</v>
      </c>
      <c r="C6" s="21">
        <v>15637</v>
      </c>
      <c r="D6" s="21">
        <v>16095</v>
      </c>
    </row>
    <row r="7" spans="1:4" ht="15" customHeight="1">
      <c r="A7" s="20" t="s">
        <v>8</v>
      </c>
      <c r="B7" s="21">
        <f t="shared" si="0"/>
        <v>31655</v>
      </c>
      <c r="C7" s="21">
        <v>16723</v>
      </c>
      <c r="D7" s="21">
        <v>14932</v>
      </c>
    </row>
    <row r="8" spans="1:4" ht="15" customHeight="1">
      <c r="A8" s="20" t="s">
        <v>9</v>
      </c>
      <c r="B8" s="21">
        <f t="shared" si="0"/>
        <v>1014</v>
      </c>
      <c r="C8" s="21">
        <v>595</v>
      </c>
      <c r="D8" s="21">
        <v>419</v>
      </c>
    </row>
    <row r="9" spans="1:4" ht="15" customHeight="1">
      <c r="A9" s="20" t="s">
        <v>10</v>
      </c>
      <c r="B9" s="21">
        <f t="shared" si="0"/>
        <v>222</v>
      </c>
      <c r="C9" s="21">
        <v>81</v>
      </c>
      <c r="D9" s="21">
        <v>141</v>
      </c>
    </row>
    <row r="10" spans="1:4" ht="15" customHeight="1">
      <c r="A10" s="20" t="s">
        <v>12</v>
      </c>
      <c r="B10" s="21">
        <f t="shared" si="0"/>
        <v>28</v>
      </c>
      <c r="C10" s="23">
        <v>0</v>
      </c>
      <c r="D10" s="23">
        <v>28</v>
      </c>
    </row>
    <row r="11" spans="1:4" ht="15" customHeight="1">
      <c r="A11" s="22" t="s">
        <v>13</v>
      </c>
      <c r="B11" s="23">
        <f t="shared" si="0"/>
        <v>40</v>
      </c>
      <c r="C11" s="23">
        <v>40</v>
      </c>
      <c r="D11" s="23">
        <v>0</v>
      </c>
    </row>
    <row r="12" spans="1:4" ht="15" customHeight="1">
      <c r="A12" s="22" t="s">
        <v>67</v>
      </c>
      <c r="B12" s="23">
        <f t="shared" si="0"/>
        <v>41</v>
      </c>
      <c r="C12" s="23">
        <v>41</v>
      </c>
      <c r="D12" s="23">
        <v>0</v>
      </c>
    </row>
    <row r="13" spans="1:4" ht="15" customHeight="1">
      <c r="A13" s="22" t="s">
        <v>68</v>
      </c>
      <c r="B13" s="23">
        <f t="shared" si="0"/>
        <v>41</v>
      </c>
      <c r="C13" s="23">
        <v>0</v>
      </c>
      <c r="D13" s="23">
        <v>41</v>
      </c>
    </row>
    <row r="14" spans="1:4" ht="15" customHeight="1">
      <c r="A14" s="22" t="s">
        <v>15</v>
      </c>
      <c r="B14" s="23">
        <f t="shared" si="0"/>
        <v>94</v>
      </c>
      <c r="C14" s="23">
        <v>39</v>
      </c>
      <c r="D14" s="23">
        <v>55</v>
      </c>
    </row>
    <row r="15" spans="1:4" ht="15" customHeight="1">
      <c r="A15" s="37" t="s">
        <v>69</v>
      </c>
      <c r="B15" s="23">
        <f t="shared" si="0"/>
        <v>55</v>
      </c>
      <c r="C15" s="23">
        <v>0</v>
      </c>
      <c r="D15" s="23">
        <v>55</v>
      </c>
    </row>
    <row r="16" spans="1:4" ht="15" customHeight="1">
      <c r="A16" s="5" t="s">
        <v>70</v>
      </c>
      <c r="B16" s="24">
        <f t="shared" si="0"/>
        <v>553</v>
      </c>
      <c r="C16" s="24">
        <v>147</v>
      </c>
      <c r="D16" s="24">
        <v>406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39.75" customHeight="1">
      <c r="A18" s="6" t="s">
        <v>71</v>
      </c>
      <c r="B18" s="34"/>
      <c r="C18" s="34"/>
      <c r="D18" s="34"/>
      <c r="E18" s="34"/>
      <c r="F18" s="34"/>
      <c r="G18" s="35"/>
    </row>
    <row r="19" spans="1:7" s="11" customFormat="1" ht="18" customHeight="1">
      <c r="A19" s="9" t="s">
        <v>2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SUM(B22:B32)</f>
        <v>65475</v>
      </c>
      <c r="C21" s="18">
        <f>SUM(C22:C32)</f>
        <v>13605</v>
      </c>
      <c r="D21" s="18">
        <f>SUM(D22:D32)</f>
        <v>15567</v>
      </c>
      <c r="E21" s="18">
        <f>SUM(E22:E32)</f>
        <v>16511</v>
      </c>
      <c r="F21" s="18">
        <f>SUM(F22:F32)</f>
        <v>19792</v>
      </c>
      <c r="G21"/>
      <c r="H21"/>
      <c r="I21"/>
    </row>
    <row r="22" spans="1:6" ht="15" customHeight="1">
      <c r="A22" s="20" t="s">
        <v>7</v>
      </c>
      <c r="B22" s="21">
        <f aca="true" t="shared" si="1" ref="B22:B32">SUM(C22:F22)</f>
        <v>31732</v>
      </c>
      <c r="C22" s="21">
        <v>7161</v>
      </c>
      <c r="D22" s="21">
        <v>8246</v>
      </c>
      <c r="E22" s="21">
        <v>8049</v>
      </c>
      <c r="F22" s="21">
        <v>8276</v>
      </c>
    </row>
    <row r="23" spans="1:6" ht="15" customHeight="1">
      <c r="A23" s="20" t="s">
        <v>8</v>
      </c>
      <c r="B23" s="21">
        <f t="shared" si="1"/>
        <v>31655</v>
      </c>
      <c r="C23" s="21">
        <v>5843</v>
      </c>
      <c r="D23" s="21">
        <v>6827</v>
      </c>
      <c r="E23" s="21">
        <v>8103</v>
      </c>
      <c r="F23" s="21">
        <v>10882</v>
      </c>
    </row>
    <row r="24" spans="1:6" ht="15" customHeight="1">
      <c r="A24" s="20" t="s">
        <v>9</v>
      </c>
      <c r="B24" s="21">
        <f t="shared" si="1"/>
        <v>1015</v>
      </c>
      <c r="C24" s="21">
        <v>335</v>
      </c>
      <c r="D24" s="21">
        <v>307</v>
      </c>
      <c r="E24" s="21">
        <v>197</v>
      </c>
      <c r="F24" s="21">
        <v>176</v>
      </c>
    </row>
    <row r="25" spans="1:6" ht="15" customHeight="1">
      <c r="A25" s="20" t="s">
        <v>10</v>
      </c>
      <c r="B25" s="21">
        <f t="shared" si="1"/>
        <v>222</v>
      </c>
      <c r="C25" s="21">
        <v>41</v>
      </c>
      <c r="D25" s="21">
        <v>0</v>
      </c>
      <c r="E25" s="21">
        <v>81</v>
      </c>
      <c r="F25" s="21">
        <v>100</v>
      </c>
    </row>
    <row r="26" spans="1:6" ht="15" customHeight="1">
      <c r="A26" s="20" t="s">
        <v>12</v>
      </c>
      <c r="B26" s="21">
        <f t="shared" si="1"/>
        <v>28</v>
      </c>
      <c r="C26" s="23">
        <v>0</v>
      </c>
      <c r="D26" s="23">
        <v>28</v>
      </c>
      <c r="E26" s="23">
        <v>0</v>
      </c>
      <c r="F26" s="23">
        <v>0</v>
      </c>
    </row>
    <row r="27" spans="1:6" ht="15" customHeight="1">
      <c r="A27" s="22" t="s">
        <v>13</v>
      </c>
      <c r="B27" s="23">
        <f t="shared" si="1"/>
        <v>40</v>
      </c>
      <c r="C27" s="23">
        <v>0</v>
      </c>
      <c r="D27" s="23">
        <v>0</v>
      </c>
      <c r="E27" s="23">
        <v>40</v>
      </c>
      <c r="F27" s="23">
        <v>0</v>
      </c>
    </row>
    <row r="28" spans="1:6" ht="15" customHeight="1">
      <c r="A28" s="22" t="s">
        <v>67</v>
      </c>
      <c r="B28" s="23">
        <f t="shared" si="1"/>
        <v>41</v>
      </c>
      <c r="C28" s="23">
        <v>0</v>
      </c>
      <c r="D28" s="23">
        <v>0</v>
      </c>
      <c r="E28" s="23">
        <v>41</v>
      </c>
      <c r="F28" s="23">
        <v>0</v>
      </c>
    </row>
    <row r="29" spans="1:6" ht="15" customHeight="1">
      <c r="A29" s="22" t="s">
        <v>68</v>
      </c>
      <c r="B29" s="23">
        <f t="shared" si="1"/>
        <v>41</v>
      </c>
      <c r="C29" s="23">
        <v>41</v>
      </c>
      <c r="D29" s="23">
        <v>0</v>
      </c>
      <c r="E29" s="23">
        <v>0</v>
      </c>
      <c r="F29" s="23">
        <v>0</v>
      </c>
    </row>
    <row r="30" spans="1:6" ht="15" customHeight="1">
      <c r="A30" s="22" t="s">
        <v>15</v>
      </c>
      <c r="B30" s="23">
        <f t="shared" si="1"/>
        <v>94</v>
      </c>
      <c r="C30" s="23">
        <v>0</v>
      </c>
      <c r="D30" s="23">
        <v>55</v>
      </c>
      <c r="E30" s="23">
        <v>0</v>
      </c>
      <c r="F30" s="23">
        <v>39</v>
      </c>
    </row>
    <row r="31" spans="1:6" ht="15" customHeight="1">
      <c r="A31" s="37" t="s">
        <v>69</v>
      </c>
      <c r="B31" s="23">
        <f t="shared" si="1"/>
        <v>55</v>
      </c>
      <c r="C31" s="23">
        <v>0</v>
      </c>
      <c r="D31" s="23">
        <v>55</v>
      </c>
      <c r="E31" s="23">
        <v>0</v>
      </c>
      <c r="F31" s="23">
        <v>0</v>
      </c>
    </row>
    <row r="32" spans="1:6" ht="15" customHeight="1">
      <c r="A32" s="5" t="s">
        <v>70</v>
      </c>
      <c r="B32" s="24">
        <f t="shared" si="1"/>
        <v>552</v>
      </c>
      <c r="C32" s="24">
        <v>184</v>
      </c>
      <c r="D32" s="24">
        <v>49</v>
      </c>
      <c r="E32" s="24">
        <v>0</v>
      </c>
      <c r="F32" s="24">
        <v>319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2:D2"/>
    <mergeCell ref="A18:F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29.66015625" style="0" customWidth="1"/>
    <col min="2" max="2" width="12.83203125" style="0" customWidth="1"/>
    <col min="3" max="3" width="14" style="0" customWidth="1"/>
    <col min="4" max="4" width="14.83203125" style="0" customWidth="1"/>
    <col min="5" max="5" width="12.5" style="0" customWidth="1"/>
    <col min="6" max="6" width="11.33203125" style="0" customWidth="1"/>
    <col min="7" max="7" width="12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'p-78'!B5/'p-78'!B$5*100</f>
        <v>100</v>
      </c>
      <c r="C5" s="18">
        <f>'p-78'!C5/'p-78'!C$5*100</f>
        <v>100</v>
      </c>
      <c r="D5" s="18">
        <f>'p-78'!D5/'p-78'!D$5*100</f>
        <v>100</v>
      </c>
      <c r="E5"/>
      <c r="F5"/>
      <c r="G5"/>
      <c r="H5"/>
      <c r="I5"/>
    </row>
    <row r="6" spans="1:4" ht="15" customHeight="1">
      <c r="A6" s="20" t="s">
        <v>7</v>
      </c>
      <c r="B6" s="31">
        <f>'p-78'!B6/'p-78'!B$5*100</f>
        <v>48.46429935089729</v>
      </c>
      <c r="C6" s="31">
        <f>'p-78'!C6/'p-78'!C$5*100</f>
        <v>46.95372789238207</v>
      </c>
      <c r="D6" s="31">
        <f>'p-78'!D6/'p-78'!D$5*100</f>
        <v>50.02797463632973</v>
      </c>
    </row>
    <row r="7" spans="1:4" ht="15" customHeight="1">
      <c r="A7" s="20" t="s">
        <v>8</v>
      </c>
      <c r="B7" s="31">
        <f>'p-78'!B7/'p-78'!B$5*100</f>
        <v>48.346697212676595</v>
      </c>
      <c r="C7" s="31">
        <f>'p-78'!C7/'p-78'!C$5*100</f>
        <v>50.214695372789244</v>
      </c>
      <c r="D7" s="31">
        <f>'p-78'!D7/'p-78'!D$5*100</f>
        <v>46.4130299639438</v>
      </c>
    </row>
    <row r="8" spans="1:4" ht="15" customHeight="1">
      <c r="A8" s="20" t="s">
        <v>9</v>
      </c>
      <c r="B8" s="31">
        <f>'p-78'!B8/'p-78'!B$5*100</f>
        <v>1.5486827033218786</v>
      </c>
      <c r="C8" s="31">
        <f>'p-78'!C8/'p-78'!C$5*100</f>
        <v>1.7866258295048496</v>
      </c>
      <c r="D8" s="31">
        <f>'p-78'!D8/'p-78'!D$5*100</f>
        <v>1.3023747357951012</v>
      </c>
    </row>
    <row r="9" spans="1:4" ht="15" customHeight="1">
      <c r="A9" s="20" t="s">
        <v>10</v>
      </c>
      <c r="B9" s="31">
        <f>'p-78'!B9/'p-78'!B$5*100</f>
        <v>0.33906071019473083</v>
      </c>
      <c r="C9" s="31">
        <f>'p-78'!C9/'p-78'!C$5*100</f>
        <v>0.24322133141158453</v>
      </c>
      <c r="D9" s="31">
        <f>'p-78'!D9/'p-78'!D$5*100</f>
        <v>0.43826930249906754</v>
      </c>
    </row>
    <row r="10" spans="1:4" ht="15" customHeight="1">
      <c r="A10" s="20" t="s">
        <v>12</v>
      </c>
      <c r="B10" s="31">
        <f>'p-78'!B10/'p-78'!B$5*100</f>
        <v>0.042764413898434515</v>
      </c>
      <c r="C10" s="32">
        <f>'p-78'!C10/'p-78'!C$5*100</f>
        <v>0</v>
      </c>
      <c r="D10" s="32">
        <f>'p-78'!D10/'p-78'!D$5*100</f>
        <v>0.08703220191470844</v>
      </c>
    </row>
    <row r="11" spans="1:4" ht="15" customHeight="1">
      <c r="A11" s="22" t="s">
        <v>13</v>
      </c>
      <c r="B11" s="32">
        <f>'p-78'!B11/'p-78'!B$5*100</f>
        <v>0.06109201985490645</v>
      </c>
      <c r="C11" s="32">
        <f>'p-78'!C11/'p-78'!C$5*100</f>
        <v>0.12010929946251088</v>
      </c>
      <c r="D11" s="32">
        <f>'p-78'!D11/'p-78'!D$5*100</f>
        <v>0</v>
      </c>
    </row>
    <row r="12" spans="1:4" ht="15" customHeight="1">
      <c r="A12" s="22" t="s">
        <v>67</v>
      </c>
      <c r="B12" s="32">
        <f>'p-78'!B12/'p-78'!B$5*100</f>
        <v>0.06261932035127912</v>
      </c>
      <c r="C12" s="32">
        <f>'p-78'!C12/'p-78'!C$5*100</f>
        <v>0.12311203194907366</v>
      </c>
      <c r="D12" s="32">
        <f>'p-78'!D12/'p-78'!D$5*100</f>
        <v>0</v>
      </c>
    </row>
    <row r="13" spans="1:4" ht="15" customHeight="1">
      <c r="A13" s="22" t="s">
        <v>68</v>
      </c>
      <c r="B13" s="32">
        <f>'p-78'!B13/'p-78'!B$5*100</f>
        <v>0.06261932035127912</v>
      </c>
      <c r="C13" s="32">
        <f>'p-78'!C13/'p-78'!C$5*100</f>
        <v>0</v>
      </c>
      <c r="D13" s="32">
        <f>'p-78'!D13/'p-78'!D$5*100</f>
        <v>0.12744000994653737</v>
      </c>
    </row>
    <row r="14" spans="1:4" ht="15" customHeight="1">
      <c r="A14" s="22" t="s">
        <v>15</v>
      </c>
      <c r="B14" s="32">
        <f>'p-78'!B14/'p-78'!B$5*100</f>
        <v>0.14356624665903017</v>
      </c>
      <c r="C14" s="32">
        <f>'p-78'!C14/'p-78'!C$5*100</f>
        <v>0.11710656697594812</v>
      </c>
      <c r="D14" s="32">
        <f>'p-78'!D14/'p-78'!D$5*100</f>
        <v>0.17095611090389157</v>
      </c>
    </row>
    <row r="15" spans="1:4" ht="15" customHeight="1">
      <c r="A15" s="37" t="s">
        <v>69</v>
      </c>
      <c r="B15" s="32">
        <f>'p-78'!B15/'p-78'!B$5*100</f>
        <v>0.08400152730049637</v>
      </c>
      <c r="C15" s="32">
        <f>'p-78'!C15/'p-78'!C$5*100</f>
        <v>0</v>
      </c>
      <c r="D15" s="32">
        <f>'p-78'!D15/'p-78'!D$5*100</f>
        <v>0.17095611090389157</v>
      </c>
    </row>
    <row r="16" spans="1:4" ht="15" customHeight="1">
      <c r="A16" s="5" t="s">
        <v>70</v>
      </c>
      <c r="B16" s="33">
        <f>'p-78'!B16/'p-78'!B$5*100</f>
        <v>0.8445971744940818</v>
      </c>
      <c r="C16" s="33">
        <f>'p-78'!C16/'p-78'!C$5*100</f>
        <v>0.44140167552472753</v>
      </c>
      <c r="D16" s="33">
        <f>'p-78'!D16/'p-78'!D$5*100</f>
        <v>1.2619669277632724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39.75" customHeight="1">
      <c r="A18" s="6" t="s">
        <v>71</v>
      </c>
      <c r="B18" s="34"/>
      <c r="C18" s="34"/>
      <c r="D18" s="34"/>
      <c r="E18" s="34"/>
      <c r="F18" s="34"/>
      <c r="G18" s="35"/>
    </row>
    <row r="19" spans="1:7" s="11" customFormat="1" ht="18" customHeight="1">
      <c r="A19" s="9" t="s">
        <v>21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'p-78'!B21/'p-78'!B$21*100</f>
        <v>100</v>
      </c>
      <c r="C21" s="18">
        <f>'p-78'!C21/'p-78'!C$21*100</f>
        <v>100</v>
      </c>
      <c r="D21" s="18">
        <f>'p-78'!D21/'p-78'!D$21*100</f>
        <v>100</v>
      </c>
      <c r="E21" s="18">
        <f>'p-78'!E21/'p-78'!E$21*100</f>
        <v>100</v>
      </c>
      <c r="F21" s="18">
        <f>'p-78'!F21/'p-78'!F$21*100</f>
        <v>100</v>
      </c>
      <c r="G21"/>
      <c r="H21"/>
      <c r="I21"/>
    </row>
    <row r="22" spans="1:6" ht="15" customHeight="1">
      <c r="A22" s="20" t="s">
        <v>7</v>
      </c>
      <c r="B22" s="31">
        <f>'p-78'!B22/'p-78'!B$21*100</f>
        <v>48.46429935089729</v>
      </c>
      <c r="C22" s="31">
        <f>'p-78'!C22/'p-78'!C$21*100</f>
        <v>52.63506063947079</v>
      </c>
      <c r="D22" s="31">
        <f>'p-78'!D22/'p-78'!D$21*100</f>
        <v>52.97102845763474</v>
      </c>
      <c r="E22" s="31">
        <f>'p-78'!E22/'p-78'!E$21*100</f>
        <v>48.749318636060806</v>
      </c>
      <c r="F22" s="31">
        <f>'p-78'!F22/'p-78'!F$21*100</f>
        <v>41.81487469684721</v>
      </c>
    </row>
    <row r="23" spans="1:6" ht="15" customHeight="1">
      <c r="A23" s="20" t="s">
        <v>8</v>
      </c>
      <c r="B23" s="31">
        <f>'p-78'!B23/'p-78'!B$21*100</f>
        <v>48.346697212676595</v>
      </c>
      <c r="C23" s="31">
        <f>'p-78'!C23/'p-78'!C$21*100</f>
        <v>42.94744579198824</v>
      </c>
      <c r="D23" s="31">
        <f>'p-78'!D23/'p-78'!D$21*100</f>
        <v>43.855591957345666</v>
      </c>
      <c r="E23" s="31">
        <f>'p-78'!E23/'p-78'!E$21*100</f>
        <v>49.076373326873</v>
      </c>
      <c r="F23" s="31">
        <f>'p-78'!F23/'p-78'!F$21*100</f>
        <v>54.98181083265966</v>
      </c>
    </row>
    <row r="24" spans="1:6" ht="15" customHeight="1">
      <c r="A24" s="20" t="s">
        <v>9</v>
      </c>
      <c r="B24" s="31">
        <f>'p-78'!B24/'p-78'!B$21*100</f>
        <v>1.5502100038182511</v>
      </c>
      <c r="C24" s="31">
        <f>'p-78'!C24/'p-78'!C$21*100</f>
        <v>2.4623300257258363</v>
      </c>
      <c r="D24" s="31">
        <f>'p-78'!D24/'p-78'!D$21*100</f>
        <v>1.9721205113380869</v>
      </c>
      <c r="E24" s="31">
        <f>'p-78'!E24/'p-78'!E$21*100</f>
        <v>1.193143964629641</v>
      </c>
      <c r="F24" s="31">
        <f>'p-78'!F24/'p-78'!F$21*100</f>
        <v>0.8892481810832661</v>
      </c>
    </row>
    <row r="25" spans="1:6" ht="15" customHeight="1">
      <c r="A25" s="20" t="s">
        <v>10</v>
      </c>
      <c r="B25" s="31">
        <f>'p-78'!B25/'p-78'!B$21*100</f>
        <v>0.33906071019473083</v>
      </c>
      <c r="C25" s="31">
        <f>'p-78'!C25/'p-78'!C$21*100</f>
        <v>0.30135979419331127</v>
      </c>
      <c r="D25" s="31">
        <f>'p-78'!D25/'p-78'!D$21*100</f>
        <v>0</v>
      </c>
      <c r="E25" s="31">
        <f>'p-78'!E25/'p-78'!E$21*100</f>
        <v>0.4905820362182787</v>
      </c>
      <c r="F25" s="31">
        <f>'p-78'!F25/'p-78'!F$21*100</f>
        <v>0.5052546483427648</v>
      </c>
    </row>
    <row r="26" spans="1:6" ht="15" customHeight="1">
      <c r="A26" s="20" t="s">
        <v>12</v>
      </c>
      <c r="B26" s="31">
        <f>'p-78'!B26/'p-78'!B$21*100</f>
        <v>0.042764413898434515</v>
      </c>
      <c r="C26" s="32">
        <f>'p-78'!C26/'p-78'!C$21*100</f>
        <v>0</v>
      </c>
      <c r="D26" s="32">
        <f>'p-78'!D26/'p-78'!D$21*100</f>
        <v>0.17986766878653562</v>
      </c>
      <c r="E26" s="32">
        <f>'p-78'!E26/'p-78'!E$21*100</f>
        <v>0</v>
      </c>
      <c r="F26" s="32">
        <f>'p-78'!F26/'p-78'!F$21*100</f>
        <v>0</v>
      </c>
    </row>
    <row r="27" spans="1:6" ht="15" customHeight="1">
      <c r="A27" s="22" t="s">
        <v>13</v>
      </c>
      <c r="B27" s="32">
        <f>'p-78'!B27/'p-78'!B$21*100</f>
        <v>0.06109201985490645</v>
      </c>
      <c r="C27" s="32">
        <f>'p-78'!C27/'p-78'!C$21*100</f>
        <v>0</v>
      </c>
      <c r="D27" s="32">
        <f>'p-78'!D27/'p-78'!D$21*100</f>
        <v>0</v>
      </c>
      <c r="E27" s="32">
        <f>'p-78'!E27/'p-78'!E$21*100</f>
        <v>0.24226273393495248</v>
      </c>
      <c r="F27" s="32">
        <f>'p-78'!F27/'p-78'!F$21*100</f>
        <v>0</v>
      </c>
    </row>
    <row r="28" spans="1:6" ht="15" customHeight="1">
      <c r="A28" s="22" t="s">
        <v>67</v>
      </c>
      <c r="B28" s="32">
        <f>'p-78'!B28/'p-78'!B$21*100</f>
        <v>0.06261932035127912</v>
      </c>
      <c r="C28" s="32">
        <f>'p-78'!C28/'p-78'!C$21*100</f>
        <v>0</v>
      </c>
      <c r="D28" s="32">
        <f>'p-78'!D28/'p-78'!D$21*100</f>
        <v>0</v>
      </c>
      <c r="E28" s="32">
        <f>'p-78'!E28/'p-78'!E$21*100</f>
        <v>0.24831930228332624</v>
      </c>
      <c r="F28" s="32">
        <f>'p-78'!F28/'p-78'!F$21*100</f>
        <v>0</v>
      </c>
    </row>
    <row r="29" spans="1:6" ht="15" customHeight="1">
      <c r="A29" s="22" t="s">
        <v>68</v>
      </c>
      <c r="B29" s="32">
        <f>'p-78'!B29/'p-78'!B$21*100</f>
        <v>0.06261932035127912</v>
      </c>
      <c r="C29" s="32">
        <f>'p-78'!C29/'p-78'!C$21*100</f>
        <v>0.30135979419331127</v>
      </c>
      <c r="D29" s="32">
        <f>'p-78'!D29/'p-78'!D$21*100</f>
        <v>0</v>
      </c>
      <c r="E29" s="32">
        <f>'p-78'!E29/'p-78'!E$21*100</f>
        <v>0</v>
      </c>
      <c r="F29" s="32">
        <f>'p-78'!F29/'p-78'!F$21*100</f>
        <v>0</v>
      </c>
    </row>
    <row r="30" spans="1:6" ht="15" customHeight="1">
      <c r="A30" s="22" t="s">
        <v>15</v>
      </c>
      <c r="B30" s="32">
        <f>'p-78'!B30/'p-78'!B$21*100</f>
        <v>0.14356624665903017</v>
      </c>
      <c r="C30" s="32">
        <f>'p-78'!C30/'p-78'!C$21*100</f>
        <v>0</v>
      </c>
      <c r="D30" s="32">
        <f>'p-78'!D30/'p-78'!D$21*100</f>
        <v>0.3533114922592664</v>
      </c>
      <c r="E30" s="32">
        <f>'p-78'!E30/'p-78'!E$21*100</f>
        <v>0</v>
      </c>
      <c r="F30" s="32">
        <f>'p-78'!F30/'p-78'!F$21*100</f>
        <v>0.19704931285367827</v>
      </c>
    </row>
    <row r="31" spans="1:6" ht="15" customHeight="1">
      <c r="A31" s="37" t="s">
        <v>69</v>
      </c>
      <c r="B31" s="32">
        <f>'p-78'!B31/'p-78'!B$21*100</f>
        <v>0.08400152730049637</v>
      </c>
      <c r="C31" s="32">
        <f>'p-78'!C31/'p-78'!C$21*100</f>
        <v>0</v>
      </c>
      <c r="D31" s="32">
        <f>'p-78'!D31/'p-78'!D$21*100</f>
        <v>0.3533114922592664</v>
      </c>
      <c r="E31" s="32">
        <f>'p-78'!E31/'p-78'!E$21*100</f>
        <v>0</v>
      </c>
      <c r="F31" s="32">
        <f>'p-78'!F31/'p-78'!F$21*100</f>
        <v>0</v>
      </c>
    </row>
    <row r="32" spans="1:6" ht="15" customHeight="1">
      <c r="A32" s="5" t="s">
        <v>70</v>
      </c>
      <c r="B32" s="33">
        <f>'p-78'!B32/'p-78'!B$21*100</f>
        <v>0.843069873997709</v>
      </c>
      <c r="C32" s="33">
        <f>'p-78'!C32/'p-78'!C$21*100</f>
        <v>1.352443954428519</v>
      </c>
      <c r="D32" s="33">
        <f>'p-78'!D32/'p-78'!D$21*100</f>
        <v>0.3147684203764373</v>
      </c>
      <c r="E32" s="33">
        <f>'p-78'!E32/'p-78'!E$21*100</f>
        <v>0</v>
      </c>
      <c r="F32" s="33">
        <f>'p-78'!F32/'p-78'!F$21*100</f>
        <v>1.6117623282134195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2:D2"/>
    <mergeCell ref="A18:F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16015625" style="0" customWidth="1"/>
    <col min="4" max="4" width="11.5" style="0" customWidth="1"/>
    <col min="6" max="6" width="13.33203125" style="0" customWidth="1"/>
    <col min="7" max="7" width="9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46" t="s">
        <v>72</v>
      </c>
      <c r="B2" s="34"/>
      <c r="C2" s="34"/>
      <c r="D2" s="34"/>
      <c r="E2" s="47"/>
      <c r="F2" s="47"/>
      <c r="G2" s="47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64699</v>
      </c>
      <c r="C5" s="18">
        <f>SUM(C6:C13)</f>
        <v>33037</v>
      </c>
      <c r="D5" s="18">
        <f>SUM(D6:D13)</f>
        <v>31662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C6+D6</f>
        <v>57182</v>
      </c>
      <c r="C6" s="21">
        <v>28796</v>
      </c>
      <c r="D6" s="21">
        <v>28386</v>
      </c>
    </row>
    <row r="7" spans="1:4" ht="15" customHeight="1">
      <c r="A7" s="20" t="s">
        <v>29</v>
      </c>
      <c r="B7" s="21">
        <f t="shared" si="0"/>
        <v>3986</v>
      </c>
      <c r="C7" s="21">
        <v>2186</v>
      </c>
      <c r="D7" s="21">
        <v>1800</v>
      </c>
    </row>
    <row r="8" spans="1:4" ht="15" customHeight="1">
      <c r="A8" s="20" t="s">
        <v>30</v>
      </c>
      <c r="B8" s="21">
        <f t="shared" si="0"/>
        <v>860</v>
      </c>
      <c r="C8" s="21">
        <v>625</v>
      </c>
      <c r="D8" s="21">
        <v>235</v>
      </c>
    </row>
    <row r="9" spans="1:4" ht="15" customHeight="1">
      <c r="A9" s="20" t="s">
        <v>31</v>
      </c>
      <c r="B9" s="21">
        <f t="shared" si="0"/>
        <v>1351</v>
      </c>
      <c r="C9" s="21">
        <v>630</v>
      </c>
      <c r="D9" s="21">
        <v>721</v>
      </c>
    </row>
    <row r="10" spans="1:4" ht="15" customHeight="1">
      <c r="A10" s="20" t="s">
        <v>32</v>
      </c>
      <c r="B10" s="21">
        <f t="shared" si="0"/>
        <v>904</v>
      </c>
      <c r="C10" s="21">
        <v>604</v>
      </c>
      <c r="D10" s="21">
        <v>300</v>
      </c>
    </row>
    <row r="11" spans="1:4" ht="15" customHeight="1">
      <c r="A11" s="22" t="s">
        <v>33</v>
      </c>
      <c r="B11" s="21">
        <f t="shared" si="0"/>
        <v>80</v>
      </c>
      <c r="C11" s="21">
        <v>80</v>
      </c>
      <c r="D11" s="21">
        <v>0</v>
      </c>
    </row>
    <row r="12" spans="1:4" ht="15" customHeight="1">
      <c r="A12" s="36" t="s">
        <v>35</v>
      </c>
      <c r="B12" s="21">
        <f t="shared" si="0"/>
        <v>196</v>
      </c>
      <c r="C12" s="21">
        <v>116</v>
      </c>
      <c r="D12" s="21">
        <v>80</v>
      </c>
    </row>
    <row r="13" spans="1:4" ht="15" customHeight="1">
      <c r="A13" s="5" t="s">
        <v>56</v>
      </c>
      <c r="B13" s="24">
        <f t="shared" si="0"/>
        <v>140</v>
      </c>
      <c r="C13" s="24">
        <v>0</v>
      </c>
      <c r="D13" s="24">
        <v>140</v>
      </c>
    </row>
    <row r="14" spans="1:12" ht="30" customHeight="1">
      <c r="A14" s="22"/>
      <c r="B14" s="23"/>
      <c r="C14" s="25"/>
      <c r="D14" s="23"/>
      <c r="E14" s="25"/>
      <c r="F14" s="23"/>
      <c r="G14" s="25"/>
      <c r="J14" s="26"/>
      <c r="K14" s="26"/>
      <c r="L14" s="26"/>
    </row>
    <row r="15" spans="1:7" s="8" customFormat="1" ht="39.75" customHeight="1">
      <c r="A15" s="6" t="s">
        <v>73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</v>
      </c>
      <c r="B16" s="10"/>
      <c r="C16" s="10"/>
      <c r="D16" s="10"/>
      <c r="E16" s="10"/>
      <c r="F16" s="10"/>
      <c r="G16" s="10"/>
    </row>
    <row r="17" spans="1:9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  <c r="I17" s="16"/>
    </row>
    <row r="18" spans="1:9" s="19" customFormat="1" ht="15" customHeight="1">
      <c r="A18" s="17" t="s">
        <v>6</v>
      </c>
      <c r="B18" s="18">
        <f>SUM(B19:B26)</f>
        <v>64698</v>
      </c>
      <c r="C18" s="18">
        <f>SUM(C19:C26)</f>
        <v>13604</v>
      </c>
      <c r="D18" s="18">
        <f>SUM(D19:D26)</f>
        <v>15507</v>
      </c>
      <c r="E18" s="18">
        <f>SUM(E19:E26)</f>
        <v>16430</v>
      </c>
      <c r="F18" s="18">
        <f>SUM(F19:F26)</f>
        <v>19157</v>
      </c>
      <c r="G18"/>
      <c r="H18"/>
      <c r="I18"/>
    </row>
    <row r="19" spans="1:6" ht="15" customHeight="1">
      <c r="A19" s="22" t="s">
        <v>28</v>
      </c>
      <c r="B19" s="21">
        <f aca="true" t="shared" si="1" ref="B19:B26">SUM(C19:F19)</f>
        <v>57182</v>
      </c>
      <c r="C19" s="21">
        <v>10773</v>
      </c>
      <c r="D19" s="21">
        <v>13831</v>
      </c>
      <c r="E19" s="21">
        <v>14908</v>
      </c>
      <c r="F19" s="21">
        <v>17670</v>
      </c>
    </row>
    <row r="20" spans="1:6" ht="15" customHeight="1">
      <c r="A20" s="20" t="s">
        <v>29</v>
      </c>
      <c r="B20" s="21">
        <f t="shared" si="1"/>
        <v>3986</v>
      </c>
      <c r="C20" s="21">
        <v>1389</v>
      </c>
      <c r="D20" s="21">
        <v>816</v>
      </c>
      <c r="E20" s="21">
        <v>899</v>
      </c>
      <c r="F20" s="21">
        <v>882</v>
      </c>
    </row>
    <row r="21" spans="1:6" ht="15" customHeight="1">
      <c r="A21" s="20" t="s">
        <v>30</v>
      </c>
      <c r="B21" s="21">
        <f t="shared" si="1"/>
        <v>860</v>
      </c>
      <c r="C21" s="21">
        <v>456</v>
      </c>
      <c r="D21" s="21">
        <v>226</v>
      </c>
      <c r="E21" s="21">
        <v>61</v>
      </c>
      <c r="F21" s="21">
        <v>117</v>
      </c>
    </row>
    <row r="22" spans="1:6" ht="15" customHeight="1">
      <c r="A22" s="20" t="s">
        <v>31</v>
      </c>
      <c r="B22" s="21">
        <f t="shared" si="1"/>
        <v>1350</v>
      </c>
      <c r="C22" s="21">
        <v>605</v>
      </c>
      <c r="D22" s="21">
        <v>181</v>
      </c>
      <c r="E22" s="21">
        <v>285</v>
      </c>
      <c r="F22" s="21">
        <v>279</v>
      </c>
    </row>
    <row r="23" spans="1:6" ht="15" customHeight="1">
      <c r="A23" s="20" t="s">
        <v>32</v>
      </c>
      <c r="B23" s="21">
        <f t="shared" si="1"/>
        <v>904</v>
      </c>
      <c r="C23" s="21">
        <v>301</v>
      </c>
      <c r="D23" s="21">
        <v>368</v>
      </c>
      <c r="E23" s="21">
        <v>156</v>
      </c>
      <c r="F23" s="21">
        <v>79</v>
      </c>
    </row>
    <row r="24" spans="1:6" ht="15" customHeight="1">
      <c r="A24" s="22" t="s">
        <v>33</v>
      </c>
      <c r="B24" s="21">
        <f t="shared" si="1"/>
        <v>80</v>
      </c>
      <c r="C24" s="21">
        <v>0</v>
      </c>
      <c r="D24" s="21">
        <v>0</v>
      </c>
      <c r="E24" s="21">
        <v>41</v>
      </c>
      <c r="F24" s="21">
        <v>39</v>
      </c>
    </row>
    <row r="25" spans="1:6" ht="15" customHeight="1">
      <c r="A25" s="36" t="s">
        <v>35</v>
      </c>
      <c r="B25" s="21">
        <f t="shared" si="1"/>
        <v>196</v>
      </c>
      <c r="C25" s="21">
        <v>80</v>
      </c>
      <c r="D25" s="21">
        <v>36</v>
      </c>
      <c r="E25" s="21">
        <v>80</v>
      </c>
      <c r="F25" s="21">
        <v>0</v>
      </c>
    </row>
    <row r="26" spans="1:6" ht="15" customHeight="1">
      <c r="A26" s="5" t="s">
        <v>56</v>
      </c>
      <c r="B26" s="24">
        <f t="shared" si="1"/>
        <v>140</v>
      </c>
      <c r="C26" s="24">
        <v>0</v>
      </c>
      <c r="D26" s="24">
        <v>49</v>
      </c>
      <c r="E26" s="24">
        <v>0</v>
      </c>
      <c r="F26" s="24">
        <v>91</v>
      </c>
    </row>
    <row r="27" spans="1:7" ht="16.5" customHeight="1">
      <c r="A27" s="37"/>
      <c r="B27" s="23"/>
      <c r="C27" s="23"/>
      <c r="D27" s="23"/>
      <c r="E27" s="23"/>
      <c r="F27" s="23"/>
      <c r="G27" s="23"/>
    </row>
    <row r="28" ht="15" customHeight="1"/>
    <row r="29" ht="15" customHeight="1"/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9"/>
      <c r="L33" s="28"/>
      <c r="M33" s="28"/>
      <c r="N33" s="26"/>
    </row>
    <row r="34" spans="11:13" ht="15" customHeight="1">
      <c r="K34" s="29"/>
      <c r="L34" s="28"/>
      <c r="M34" s="28"/>
    </row>
    <row r="35" spans="11:13" ht="15" customHeight="1">
      <c r="K35" s="29"/>
      <c r="L35" s="28"/>
      <c r="M35" s="28"/>
    </row>
    <row r="36" spans="11:13" ht="15" customHeight="1">
      <c r="K36" s="27"/>
      <c r="L36" s="28"/>
      <c r="M36" s="28"/>
    </row>
    <row r="37" spans="11:13" ht="11.25">
      <c r="K37" s="30"/>
      <c r="L37" s="28"/>
      <c r="M37" s="28"/>
    </row>
    <row r="38" spans="11:13" ht="11.25">
      <c r="K38" s="29"/>
      <c r="L38" s="29"/>
      <c r="M38" s="29"/>
    </row>
    <row r="39" spans="11:13" ht="11.25">
      <c r="K39" s="29"/>
      <c r="L39" s="29"/>
      <c r="M39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5" style="0" customWidth="1"/>
    <col min="3" max="3" width="13.33203125" style="0" customWidth="1"/>
    <col min="4" max="4" width="11.5" style="0" customWidth="1"/>
    <col min="5" max="5" width="10.83203125" style="0" customWidth="1"/>
    <col min="6" max="6" width="12.83203125" style="0" customWidth="1"/>
    <col min="7" max="7" width="10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46" t="s">
        <v>72</v>
      </c>
      <c r="B2" s="34"/>
      <c r="C2" s="34"/>
      <c r="D2" s="34"/>
      <c r="E2" s="47"/>
      <c r="F2" s="47"/>
      <c r="G2" s="47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'p-80'!B5/'p-80'!B$5*100</f>
        <v>100</v>
      </c>
      <c r="C5" s="18">
        <f>'p-80'!C5/'p-80'!C$5*100</f>
        <v>100</v>
      </c>
      <c r="D5" s="18">
        <f>'p-80'!D5/'p-80'!D$5*100</f>
        <v>100</v>
      </c>
      <c r="E5"/>
      <c r="F5"/>
      <c r="G5"/>
      <c r="H5"/>
    </row>
    <row r="6" spans="1:4" ht="15" customHeight="1">
      <c r="A6" s="22" t="s">
        <v>28</v>
      </c>
      <c r="B6" s="31">
        <f>'p-80'!B6/'p-80'!B$5*100</f>
        <v>88.38158240467395</v>
      </c>
      <c r="C6" s="31">
        <f>'p-80'!C6/'p-80'!C$5*100</f>
        <v>87.16287798528923</v>
      </c>
      <c r="D6" s="31">
        <f>'p-80'!D6/'p-80'!D$5*100</f>
        <v>89.65321205230245</v>
      </c>
    </row>
    <row r="7" spans="1:4" ht="15" customHeight="1">
      <c r="A7" s="20" t="s">
        <v>29</v>
      </c>
      <c r="B7" s="31">
        <f>'p-80'!B7/'p-80'!B$5*100</f>
        <v>6.160837107219586</v>
      </c>
      <c r="C7" s="31">
        <f>'p-80'!C7/'p-80'!C$5*100</f>
        <v>6.616823561461392</v>
      </c>
      <c r="D7" s="31">
        <f>'p-80'!D7/'p-80'!D$5*100</f>
        <v>5.6850483229107445</v>
      </c>
    </row>
    <row r="8" spans="1:4" ht="15" customHeight="1">
      <c r="A8" s="20" t="s">
        <v>30</v>
      </c>
      <c r="B8" s="31">
        <f>'p-80'!B8/'p-80'!B$5*100</f>
        <v>1.3292322910709593</v>
      </c>
      <c r="C8" s="31">
        <f>'p-80'!C8/'p-80'!C$5*100</f>
        <v>1.8918182643702517</v>
      </c>
      <c r="D8" s="31">
        <f>'p-80'!D8/'p-80'!D$5*100</f>
        <v>0.7422146421577916</v>
      </c>
    </row>
    <row r="9" spans="1:4" ht="15" customHeight="1">
      <c r="A9" s="20" t="s">
        <v>31</v>
      </c>
      <c r="B9" s="31">
        <f>'p-80'!B9/'p-80'!B$5*100</f>
        <v>2.088131192135891</v>
      </c>
      <c r="C9" s="31">
        <f>'p-80'!C9/'p-80'!C$5*100</f>
        <v>1.9069528104852136</v>
      </c>
      <c r="D9" s="31">
        <f>'p-80'!D9/'p-80'!D$5*100</f>
        <v>2.277177689343693</v>
      </c>
    </row>
    <row r="10" spans="1:4" ht="15" customHeight="1">
      <c r="A10" s="20" t="s">
        <v>32</v>
      </c>
      <c r="B10" s="31">
        <f>'p-80'!B10/'p-80'!B$5*100</f>
        <v>1.397239524567613</v>
      </c>
      <c r="C10" s="31">
        <f>'p-80'!C10/'p-80'!C$5*100</f>
        <v>1.8282531706874112</v>
      </c>
      <c r="D10" s="31">
        <f>'p-80'!D10/'p-80'!D$5*100</f>
        <v>0.9475080538184575</v>
      </c>
    </row>
    <row r="11" spans="1:4" ht="15" customHeight="1">
      <c r="A11" s="22" t="s">
        <v>33</v>
      </c>
      <c r="B11" s="31">
        <f>'p-80'!B11/'p-80'!B$5*100</f>
        <v>0.12364951544846135</v>
      </c>
      <c r="C11" s="31">
        <f>'p-80'!C11/'p-80'!C$5*100</f>
        <v>0.24215273783939217</v>
      </c>
      <c r="D11" s="31">
        <f>'p-80'!D11/'p-80'!D$5*100</f>
        <v>0</v>
      </c>
    </row>
    <row r="12" spans="1:4" ht="15" customHeight="1">
      <c r="A12" s="36" t="s">
        <v>35</v>
      </c>
      <c r="B12" s="31">
        <f>'p-80'!B12/'p-80'!B$5*100</f>
        <v>0.30294131284873027</v>
      </c>
      <c r="C12" s="31">
        <f>'p-80'!C12/'p-80'!C$5*100</f>
        <v>0.3511214698671187</v>
      </c>
      <c r="D12" s="31">
        <f>'p-80'!D12/'p-80'!D$5*100</f>
        <v>0.25266881435158867</v>
      </c>
    </row>
    <row r="13" spans="1:4" ht="15" customHeight="1">
      <c r="A13" s="5" t="s">
        <v>56</v>
      </c>
      <c r="B13" s="33">
        <f>'p-80'!B13/'p-80'!B$5*100</f>
        <v>0.2163866520348073</v>
      </c>
      <c r="C13" s="33">
        <f>'p-80'!C13/'p-80'!C$5*100</f>
        <v>0</v>
      </c>
      <c r="D13" s="33">
        <f>'p-80'!D13/'p-80'!D$5*100</f>
        <v>0.4421704251152801</v>
      </c>
    </row>
    <row r="14" spans="1:11" ht="30" customHeight="1">
      <c r="A14" s="22"/>
      <c r="B14" s="23"/>
      <c r="C14" s="25"/>
      <c r="D14" s="23"/>
      <c r="E14" s="25"/>
      <c r="F14" s="23"/>
      <c r="G14" s="25"/>
      <c r="I14" s="26"/>
      <c r="J14" s="26"/>
      <c r="K14" s="26"/>
    </row>
    <row r="15" spans="1:7" s="8" customFormat="1" ht="39.75" customHeight="1">
      <c r="A15" s="6" t="s">
        <v>73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21</v>
      </c>
      <c r="B16" s="10"/>
      <c r="C16" s="10"/>
      <c r="D16" s="10"/>
      <c r="E16" s="10"/>
      <c r="F16" s="10"/>
      <c r="G16" s="10"/>
    </row>
    <row r="17" spans="1:8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</row>
    <row r="18" spans="1:8" s="19" customFormat="1" ht="15" customHeight="1">
      <c r="A18" s="17" t="s">
        <v>6</v>
      </c>
      <c r="B18" s="18">
        <f>'p-80'!B18/'p-80'!B$18*100</f>
        <v>100</v>
      </c>
      <c r="C18" s="18">
        <f>'p-80'!C18/'p-80'!C$18*100</f>
        <v>100</v>
      </c>
      <c r="D18" s="18">
        <f>'p-80'!D18/'p-80'!D$18*100</f>
        <v>100</v>
      </c>
      <c r="E18" s="18">
        <f>'p-80'!E18/'p-80'!E$18*100</f>
        <v>100</v>
      </c>
      <c r="F18" s="18">
        <f>'p-80'!F18/'p-80'!F$18*100</f>
        <v>100</v>
      </c>
      <c r="G18"/>
      <c r="H18"/>
    </row>
    <row r="19" spans="1:6" ht="15" customHeight="1">
      <c r="A19" s="22" t="s">
        <v>28</v>
      </c>
      <c r="B19" s="31">
        <f>'p-80'!B19/'p-80'!B$18*100</f>
        <v>88.38294846826795</v>
      </c>
      <c r="C19" s="31">
        <f>'p-80'!C19/'p-80'!C$18*100</f>
        <v>79.18994413407822</v>
      </c>
      <c r="D19" s="31">
        <f>'p-80'!D19/'p-80'!D$18*100</f>
        <v>89.19197781646999</v>
      </c>
      <c r="E19" s="31">
        <f>'p-80'!E19/'p-80'!E$18*100</f>
        <v>90.7364576993305</v>
      </c>
      <c r="F19" s="31">
        <f>'p-80'!F19/'p-80'!F$18*100</f>
        <v>92.23782429399175</v>
      </c>
    </row>
    <row r="20" spans="1:6" ht="14.25" customHeight="1">
      <c r="A20" s="20" t="s">
        <v>29</v>
      </c>
      <c r="B20" s="31">
        <f>'p-80'!B20/'p-80'!B$18*100</f>
        <v>6.1609323317567775</v>
      </c>
      <c r="C20" s="31">
        <f>'p-80'!C20/'p-80'!C$18*100</f>
        <v>10.21023228462217</v>
      </c>
      <c r="D20" s="31">
        <f>'p-80'!D20/'p-80'!D$18*100</f>
        <v>5.2621396788547115</v>
      </c>
      <c r="E20" s="31">
        <f>'p-80'!E20/'p-80'!E$18*100</f>
        <v>5.471698113207547</v>
      </c>
      <c r="F20" s="31">
        <f>'p-80'!F20/'p-80'!F$18*100</f>
        <v>4.604061178681422</v>
      </c>
    </row>
    <row r="21" spans="1:6" ht="15" customHeight="1">
      <c r="A21" s="20" t="s">
        <v>30</v>
      </c>
      <c r="B21" s="31">
        <f>'p-80'!B21/'p-80'!B$18*100</f>
        <v>1.3292528362545983</v>
      </c>
      <c r="C21" s="31">
        <f>'p-80'!C21/'p-80'!C$18*100</f>
        <v>3.35195530726257</v>
      </c>
      <c r="D21" s="31">
        <f>'p-80'!D21/'p-80'!D$18*100</f>
        <v>1.4574063326239763</v>
      </c>
      <c r="E21" s="31">
        <f>'p-80'!E21/'p-80'!E$18*100</f>
        <v>0.37127206329884355</v>
      </c>
      <c r="F21" s="31">
        <f>'p-80'!F21/'p-80'!F$18*100</f>
        <v>0.6107428094169233</v>
      </c>
    </row>
    <row r="22" spans="1:6" ht="15" customHeight="1">
      <c r="A22" s="20" t="s">
        <v>31</v>
      </c>
      <c r="B22" s="31">
        <f>'p-80'!B22/'p-80'!B$18*100</f>
        <v>2.086617824353149</v>
      </c>
      <c r="C22" s="31">
        <f>'p-80'!C22/'p-80'!C$18*100</f>
        <v>4.44722140546898</v>
      </c>
      <c r="D22" s="31">
        <f>'p-80'!D22/'p-80'!D$18*100</f>
        <v>1.1672148062165475</v>
      </c>
      <c r="E22" s="31">
        <f>'p-80'!E22/'p-80'!E$18*100</f>
        <v>1.7346317711503345</v>
      </c>
      <c r="F22" s="31">
        <f>'p-80'!F22/'p-80'!F$18*100</f>
        <v>1.4563866993788173</v>
      </c>
    </row>
    <row r="23" spans="1:6" ht="15" customHeight="1">
      <c r="A23" s="20" t="s">
        <v>32</v>
      </c>
      <c r="B23" s="31">
        <f>'p-80'!B23/'p-80'!B$18*100</f>
        <v>1.3972611209001824</v>
      </c>
      <c r="C23" s="31">
        <f>'p-80'!C23/'p-80'!C$18*100</f>
        <v>2.2125845339606</v>
      </c>
      <c r="D23" s="31">
        <f>'p-80'!D23/'p-80'!D$18*100</f>
        <v>2.373121815954085</v>
      </c>
      <c r="E23" s="31">
        <f>'p-80'!E23/'p-80'!E$18*100</f>
        <v>0.9494826536822885</v>
      </c>
      <c r="F23" s="31">
        <f>'p-80'!F23/'p-80'!F$18*100</f>
        <v>0.412381896956726</v>
      </c>
    </row>
    <row r="24" spans="1:6" ht="15" customHeight="1">
      <c r="A24" s="22" t="s">
        <v>33</v>
      </c>
      <c r="B24" s="31">
        <f>'p-80'!B24/'p-80'!B$18*100</f>
        <v>0.12365142662833474</v>
      </c>
      <c r="C24" s="31">
        <f>'p-80'!C24/'p-80'!C$18*100</f>
        <v>0</v>
      </c>
      <c r="D24" s="31">
        <f>'p-80'!D24/'p-80'!D$18*100</f>
        <v>0</v>
      </c>
      <c r="E24" s="31">
        <f>'p-80'!E24/'p-80'!E$18*100</f>
        <v>0.2495435179549604</v>
      </c>
      <c r="F24" s="31">
        <f>'p-80'!F24/'p-80'!F$18*100</f>
        <v>0.20358093647230777</v>
      </c>
    </row>
    <row r="25" spans="1:6" ht="15" customHeight="1">
      <c r="A25" s="36" t="s">
        <v>35</v>
      </c>
      <c r="B25" s="31">
        <f>'p-80'!B25/'p-80'!B$18*100</f>
        <v>0.30294599523942006</v>
      </c>
      <c r="C25" s="31">
        <f>'p-80'!C25/'p-80'!C$18*100</f>
        <v>0.5880623346074685</v>
      </c>
      <c r="D25" s="31">
        <f>'p-80'!D25/'p-80'!D$18*100</f>
        <v>0.2321532211259431</v>
      </c>
      <c r="E25" s="31">
        <f>'p-80'!E25/'p-80'!E$18*100</f>
        <v>0.48691418137553255</v>
      </c>
      <c r="F25" s="31">
        <f>'p-80'!F25/'p-80'!F$18*100</f>
        <v>0</v>
      </c>
    </row>
    <row r="26" spans="1:6" ht="15" customHeight="1">
      <c r="A26" s="5" t="s">
        <v>56</v>
      </c>
      <c r="B26" s="33">
        <f>'p-80'!B26/'p-80'!B$18*100</f>
        <v>0.21638999659958574</v>
      </c>
      <c r="C26" s="33">
        <f>'p-80'!C26/'p-80'!C$18*100</f>
        <v>0</v>
      </c>
      <c r="D26" s="33">
        <f>'p-80'!D26/'p-80'!D$18*100</f>
        <v>0.3159863287547559</v>
      </c>
      <c r="E26" s="33">
        <f>'p-80'!E26/'p-80'!E$18*100</f>
        <v>0</v>
      </c>
      <c r="F26" s="33">
        <f>'p-80'!F26/'p-80'!F$18*100</f>
        <v>0.4750221851020515</v>
      </c>
    </row>
    <row r="27" spans="1:7" ht="16.5" customHeight="1">
      <c r="A27" s="37"/>
      <c r="B27" s="23"/>
      <c r="C27" s="23"/>
      <c r="D27" s="23"/>
      <c r="E27" s="23"/>
      <c r="F27" s="23"/>
      <c r="G27" s="23"/>
    </row>
    <row r="28" ht="15" customHeight="1"/>
    <row r="29" ht="15" customHeight="1"/>
    <row r="30" spans="10:13" ht="15" customHeight="1">
      <c r="J30" s="27"/>
      <c r="K30" s="28"/>
      <c r="L30" s="28"/>
      <c r="M30" s="26"/>
    </row>
    <row r="31" spans="10:13" ht="15" customHeight="1">
      <c r="J31" s="27"/>
      <c r="K31" s="28"/>
      <c r="L31" s="28"/>
      <c r="M31" s="26"/>
    </row>
    <row r="32" spans="10:13" ht="15" customHeight="1">
      <c r="J32" s="27"/>
      <c r="K32" s="28"/>
      <c r="L32" s="28"/>
      <c r="M32" s="26"/>
    </row>
    <row r="33" spans="10:13" ht="15" customHeight="1">
      <c r="J33" s="29"/>
      <c r="K33" s="28"/>
      <c r="L33" s="28"/>
      <c r="M33" s="26"/>
    </row>
    <row r="34" spans="10:12" ht="15" customHeight="1">
      <c r="J34" s="29"/>
      <c r="K34" s="28"/>
      <c r="L34" s="28"/>
    </row>
    <row r="35" spans="10:12" ht="15" customHeight="1">
      <c r="J35" s="29"/>
      <c r="K35" s="28"/>
      <c r="L35" s="28"/>
    </row>
    <row r="36" spans="10:12" ht="15" customHeight="1">
      <c r="J36" s="27"/>
      <c r="K36" s="28"/>
      <c r="L36" s="28"/>
    </row>
    <row r="37" spans="10:12" ht="11.25">
      <c r="J37" s="30"/>
      <c r="K37" s="28"/>
      <c r="L37" s="28"/>
    </row>
    <row r="38" spans="10:12" ht="11.25">
      <c r="J38" s="29"/>
      <c r="K38" s="29"/>
      <c r="L38" s="29"/>
    </row>
    <row r="39" spans="10:12" ht="11.25">
      <c r="J39" s="29"/>
      <c r="K39" s="29"/>
      <c r="L39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9.16015625" style="0" customWidth="1"/>
    <col min="2" max="6" width="13.83203125" style="0" customWidth="1"/>
    <col min="7" max="7" width="9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1</v>
      </c>
      <c r="B2" s="7"/>
      <c r="C2" s="7"/>
      <c r="D2" s="7"/>
      <c r="E2" s="7"/>
      <c r="F2" s="7"/>
      <c r="G2" s="7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0" t="s">
        <v>7</v>
      </c>
      <c r="B6" s="31">
        <v>53.082950223756356</v>
      </c>
      <c r="C6" s="31">
        <v>51.04798510599964</v>
      </c>
      <c r="D6" s="31">
        <v>55.18945634266887</v>
      </c>
    </row>
    <row r="7" spans="1:4" ht="15" customHeight="1">
      <c r="A7" s="20" t="s">
        <v>8</v>
      </c>
      <c r="B7" s="31">
        <v>43.94635956806623</v>
      </c>
      <c r="C7" s="31">
        <v>45.71797489640262</v>
      </c>
      <c r="D7" s="31">
        <v>42.1124615336794</v>
      </c>
    </row>
    <row r="8" spans="1:4" ht="15" customHeight="1">
      <c r="A8" s="20" t="s">
        <v>9</v>
      </c>
      <c r="B8" s="31">
        <v>2.5949628090968795</v>
      </c>
      <c r="C8" s="31">
        <v>2.702540387964687</v>
      </c>
      <c r="D8" s="31">
        <v>2.4836032451586836</v>
      </c>
    </row>
    <row r="9" spans="1:4" ht="15" customHeight="1">
      <c r="A9" s="20" t="s">
        <v>10</v>
      </c>
      <c r="B9" s="31">
        <v>0.0626212331800895</v>
      </c>
      <c r="C9" s="31">
        <v>0</v>
      </c>
      <c r="D9" s="31">
        <v>0.12744397127848062</v>
      </c>
    </row>
    <row r="10" spans="1:4" ht="15" customHeight="1">
      <c r="A10" s="22" t="s">
        <v>11</v>
      </c>
      <c r="B10" s="32">
        <v>0.08705878759183175</v>
      </c>
      <c r="C10" s="32">
        <v>0.1711608912377635</v>
      </c>
      <c r="D10" s="32">
        <v>0</v>
      </c>
    </row>
    <row r="11" spans="1:4" ht="15" customHeight="1">
      <c r="A11" s="22" t="s">
        <v>12</v>
      </c>
      <c r="B11" s="32">
        <v>0.042765720220548926</v>
      </c>
      <c r="C11" s="32">
        <v>0</v>
      </c>
      <c r="D11" s="32">
        <v>0.08703490721457213</v>
      </c>
    </row>
    <row r="12" spans="1:4" ht="15" customHeight="1">
      <c r="A12" s="22" t="s">
        <v>13</v>
      </c>
      <c r="B12" s="32">
        <v>0.06109388602935561</v>
      </c>
      <c r="C12" s="32">
        <v>0.12011290613176387</v>
      </c>
      <c r="D12" s="32">
        <v>0</v>
      </c>
    </row>
    <row r="13" spans="1:4" ht="15" customHeight="1">
      <c r="A13" s="22" t="s">
        <v>14</v>
      </c>
      <c r="B13" s="32">
        <v>0.0626212331800895</v>
      </c>
      <c r="C13" s="32">
        <v>0.12311572878505796</v>
      </c>
      <c r="D13" s="32">
        <v>0</v>
      </c>
    </row>
    <row r="14" spans="1:4" ht="15" customHeight="1">
      <c r="A14" s="5" t="s">
        <v>15</v>
      </c>
      <c r="B14" s="33">
        <v>0.05956653887862172</v>
      </c>
      <c r="C14" s="33">
        <v>0.11711008347846977</v>
      </c>
      <c r="D14" s="33">
        <v>0</v>
      </c>
    </row>
    <row r="15" spans="1:12" ht="30" customHeight="1">
      <c r="A15" s="22"/>
      <c r="B15" s="23"/>
      <c r="C15" s="23"/>
      <c r="D15" s="23"/>
      <c r="E15" s="25"/>
      <c r="F15" s="23"/>
      <c r="G15" s="25"/>
      <c r="J15" s="26"/>
      <c r="K15" s="26"/>
      <c r="L15" s="26"/>
    </row>
    <row r="16" spans="1:7" s="8" customFormat="1" ht="19.5" customHeight="1">
      <c r="A16" s="6" t="s">
        <v>16</v>
      </c>
      <c r="B16" s="7"/>
      <c r="C16" s="7"/>
      <c r="D16" s="7"/>
      <c r="E16" s="7"/>
      <c r="F16" s="7"/>
      <c r="G16" s="7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/>
      <c r="H19"/>
      <c r="I19"/>
    </row>
    <row r="20" spans="1:6" ht="15" customHeight="1">
      <c r="A20" s="20" t="s">
        <v>7</v>
      </c>
      <c r="B20" s="31">
        <v>53.08366679903473</v>
      </c>
      <c r="C20" s="31">
        <v>58.26534362366777</v>
      </c>
      <c r="D20" s="31">
        <v>57.40074521392779</v>
      </c>
      <c r="E20" s="31">
        <v>51.886621040518435</v>
      </c>
      <c r="F20" s="31">
        <v>47.12510105092967</v>
      </c>
    </row>
    <row r="21" spans="1:6" ht="15" customHeight="1">
      <c r="A21" s="20" t="s">
        <v>8</v>
      </c>
      <c r="B21" s="31">
        <v>43.945688364847115</v>
      </c>
      <c r="C21" s="31">
        <v>37.72142594634325</v>
      </c>
      <c r="D21" s="31">
        <v>40.350764486701785</v>
      </c>
      <c r="E21" s="31">
        <v>46.18739022469868</v>
      </c>
      <c r="F21" s="31">
        <v>49.181487469684726</v>
      </c>
    </row>
    <row r="22" spans="1:6" ht="15" customHeight="1">
      <c r="A22" s="20" t="s">
        <v>9</v>
      </c>
      <c r="B22" s="31">
        <v>2.5949231756116933</v>
      </c>
      <c r="C22" s="31">
        <v>3.711870635795663</v>
      </c>
      <c r="D22" s="31">
        <v>2.068611075420789</v>
      </c>
      <c r="E22" s="31">
        <v>1.4354066985645932</v>
      </c>
      <c r="F22" s="31">
        <v>3.2083670169765566</v>
      </c>
    </row>
    <row r="23" spans="1:6" ht="15" customHeight="1">
      <c r="A23" s="20" t="s">
        <v>10</v>
      </c>
      <c r="B23" s="31">
        <v>0.06262027675107676</v>
      </c>
      <c r="C23" s="31">
        <v>0.30135979419331127</v>
      </c>
      <c r="D23" s="31">
        <v>0</v>
      </c>
      <c r="E23" s="31">
        <v>0</v>
      </c>
      <c r="F23" s="31">
        <v>0</v>
      </c>
    </row>
    <row r="24" spans="1:6" ht="15" customHeight="1">
      <c r="A24" s="22" t="s">
        <v>11</v>
      </c>
      <c r="B24" s="31">
        <v>0.08705745792222867</v>
      </c>
      <c r="C24" s="32">
        <v>0</v>
      </c>
      <c r="D24" s="32">
        <v>0</v>
      </c>
      <c r="E24" s="32">
        <v>0</v>
      </c>
      <c r="F24" s="32">
        <v>0.2879951495553759</v>
      </c>
    </row>
    <row r="25" spans="1:6" ht="15" customHeight="1">
      <c r="A25" s="22" t="s">
        <v>12</v>
      </c>
      <c r="B25" s="31">
        <v>0.04276506704951584</v>
      </c>
      <c r="C25" s="32">
        <v>0</v>
      </c>
      <c r="D25" s="32">
        <v>0.17987922394963382</v>
      </c>
      <c r="E25" s="32">
        <v>0</v>
      </c>
      <c r="F25" s="32">
        <v>0</v>
      </c>
    </row>
    <row r="26" spans="1:6" ht="15" customHeight="1">
      <c r="A26" s="22" t="s">
        <v>13</v>
      </c>
      <c r="B26" s="31">
        <v>0.061092952927879765</v>
      </c>
      <c r="C26" s="32">
        <v>0</v>
      </c>
      <c r="D26" s="32">
        <v>0</v>
      </c>
      <c r="E26" s="32">
        <v>0.24226273393495243</v>
      </c>
      <c r="F26" s="32">
        <v>0</v>
      </c>
    </row>
    <row r="27" spans="1:6" ht="15" customHeight="1">
      <c r="A27" s="22" t="s">
        <v>14</v>
      </c>
      <c r="B27" s="31">
        <v>0.06262027675107676</v>
      </c>
      <c r="C27" s="32">
        <v>0</v>
      </c>
      <c r="D27" s="32">
        <v>0</v>
      </c>
      <c r="E27" s="32">
        <v>0.24831930228332624</v>
      </c>
      <c r="F27" s="32">
        <v>0</v>
      </c>
    </row>
    <row r="28" spans="1:6" ht="15" customHeight="1">
      <c r="A28" s="5" t="s">
        <v>15</v>
      </c>
      <c r="B28" s="33">
        <v>0.05956562910468277</v>
      </c>
      <c r="C28" s="33">
        <v>0</v>
      </c>
      <c r="D28" s="33">
        <v>0</v>
      </c>
      <c r="E28" s="33">
        <v>0</v>
      </c>
      <c r="F28" s="33">
        <v>0.19704931285367827</v>
      </c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">
      <selection activeCell="L27" sqref="L27"/>
    </sheetView>
  </sheetViews>
  <sheetFormatPr defaultColWidth="12" defaultRowHeight="11.25"/>
  <cols>
    <col min="2" max="2" width="13.16015625" style="0" customWidth="1"/>
    <col min="4" max="4" width="13" style="0" customWidth="1"/>
    <col min="6" max="6" width="12.5" style="0" customWidth="1"/>
    <col min="8" max="8" width="10.5" style="0" customWidth="1"/>
    <col min="9" max="9" width="10.66015625" style="0" customWidth="1"/>
    <col min="10" max="10" width="11.16015625" style="0" customWidth="1"/>
    <col min="11" max="11" width="1.5" style="0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5"/>
      <c r="I1" s="5"/>
    </row>
    <row r="2" spans="1:8" ht="60" customHeight="1">
      <c r="A2" s="6" t="s">
        <v>74</v>
      </c>
      <c r="B2" s="34"/>
      <c r="C2" s="34"/>
      <c r="D2" s="34"/>
      <c r="E2" s="34"/>
      <c r="F2" s="34"/>
      <c r="G2" s="34"/>
      <c r="H2" s="34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60" customHeight="1"/>
    <row r="20" spans="1:8" ht="39.75" customHeight="1">
      <c r="A20" s="6" t="s">
        <v>75</v>
      </c>
      <c r="B20" s="34"/>
      <c r="C20" s="34"/>
      <c r="D20" s="34"/>
      <c r="E20" s="34"/>
      <c r="F20" s="34"/>
      <c r="G20" s="34"/>
      <c r="H20" s="3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49" spans="1:7" ht="11.25">
      <c r="A49" t="s">
        <v>76</v>
      </c>
      <c r="G49" t="s">
        <v>7</v>
      </c>
    </row>
    <row r="50" spans="2:11" ht="90">
      <c r="B50" t="s">
        <v>77</v>
      </c>
      <c r="C50" t="s">
        <v>78</v>
      </c>
      <c r="D50" t="s">
        <v>79</v>
      </c>
      <c r="E50" t="s">
        <v>80</v>
      </c>
      <c r="H50" t="s">
        <v>77</v>
      </c>
      <c r="I50" t="s">
        <v>78</v>
      </c>
      <c r="J50" t="s">
        <v>79</v>
      </c>
      <c r="K50" s="48" t="s">
        <v>80</v>
      </c>
    </row>
    <row r="51" spans="1:11" ht="11.25">
      <c r="A51" t="s">
        <v>81</v>
      </c>
      <c r="B51">
        <v>33.5</v>
      </c>
      <c r="C51">
        <v>36.9</v>
      </c>
      <c r="D51">
        <v>39.8</v>
      </c>
      <c r="E51">
        <v>50.4</v>
      </c>
      <c r="G51" t="s">
        <v>81</v>
      </c>
      <c r="H51">
        <v>45.9</v>
      </c>
      <c r="I51">
        <v>44.6</v>
      </c>
      <c r="J51">
        <v>44.3</v>
      </c>
      <c r="K51">
        <v>40.8</v>
      </c>
    </row>
    <row r="52" spans="1:11" ht="11.25">
      <c r="A52" t="s">
        <v>82</v>
      </c>
      <c r="B52">
        <v>17.2</v>
      </c>
      <c r="C52">
        <v>25.6</v>
      </c>
      <c r="D52">
        <v>35</v>
      </c>
      <c r="E52">
        <v>42.6</v>
      </c>
      <c r="G52" t="s">
        <v>82</v>
      </c>
      <c r="H52">
        <v>40</v>
      </c>
      <c r="I52">
        <v>43.3</v>
      </c>
      <c r="J52">
        <v>43.2</v>
      </c>
      <c r="K52">
        <v>38.5</v>
      </c>
    </row>
    <row r="53" spans="1:11" ht="11.25">
      <c r="A53" t="s">
        <v>83</v>
      </c>
      <c r="B53">
        <v>29.3</v>
      </c>
      <c r="C53">
        <v>30.5</v>
      </c>
      <c r="D53">
        <v>38.6</v>
      </c>
      <c r="E53">
        <v>47.1</v>
      </c>
      <c r="G53" t="s">
        <v>83</v>
      </c>
      <c r="H53">
        <v>47.9</v>
      </c>
      <c r="I53">
        <v>48.1</v>
      </c>
      <c r="J53">
        <v>45.8</v>
      </c>
      <c r="K53">
        <v>40.1</v>
      </c>
    </row>
    <row r="54" spans="1:11" ht="11.25">
      <c r="A54" t="s">
        <v>84</v>
      </c>
      <c r="B54">
        <v>22.4</v>
      </c>
      <c r="C54">
        <v>16.6</v>
      </c>
      <c r="D54">
        <v>28.5</v>
      </c>
      <c r="E54">
        <v>66.1</v>
      </c>
      <c r="G54" t="s">
        <v>84</v>
      </c>
      <c r="H54">
        <v>49.5</v>
      </c>
      <c r="I54">
        <v>60</v>
      </c>
      <c r="J54">
        <v>63.2</v>
      </c>
      <c r="K54">
        <v>20.8</v>
      </c>
    </row>
    <row r="55" spans="1:11" ht="11.25">
      <c r="A55" t="s">
        <v>85</v>
      </c>
      <c r="B55">
        <v>24.3</v>
      </c>
      <c r="C55">
        <v>21.8</v>
      </c>
      <c r="D55">
        <v>29.2</v>
      </c>
      <c r="E55">
        <v>31.1</v>
      </c>
      <c r="G55" t="s">
        <v>85</v>
      </c>
      <c r="H55">
        <v>46.5</v>
      </c>
      <c r="I55">
        <v>47.5</v>
      </c>
      <c r="J55">
        <v>41.9</v>
      </c>
      <c r="K55">
        <v>52.3</v>
      </c>
    </row>
    <row r="56" spans="1:11" ht="11.25">
      <c r="A56" t="s">
        <v>86</v>
      </c>
      <c r="B56">
        <v>5.2</v>
      </c>
      <c r="C56">
        <v>9</v>
      </c>
      <c r="D56">
        <v>10.6</v>
      </c>
      <c r="E56">
        <v>15.5</v>
      </c>
      <c r="G56" t="s">
        <v>86</v>
      </c>
      <c r="H56">
        <v>82.5</v>
      </c>
      <c r="I56">
        <v>80.2</v>
      </c>
      <c r="J56">
        <v>78.1</v>
      </c>
      <c r="K56">
        <v>72.5</v>
      </c>
    </row>
    <row r="57" spans="1:11" ht="11.25">
      <c r="A57" t="s">
        <v>87</v>
      </c>
      <c r="B57">
        <v>20.4</v>
      </c>
      <c r="C57">
        <v>28</v>
      </c>
      <c r="D57">
        <v>27.4</v>
      </c>
      <c r="E57">
        <v>39.6</v>
      </c>
      <c r="G57" t="s">
        <v>87</v>
      </c>
      <c r="H57">
        <v>48.4</v>
      </c>
      <c r="I57">
        <v>50</v>
      </c>
      <c r="J57">
        <v>48.1</v>
      </c>
      <c r="K57">
        <v>41.4</v>
      </c>
    </row>
    <row r="58" spans="1:11" ht="11.25">
      <c r="A58" t="s">
        <v>88</v>
      </c>
      <c r="B58">
        <v>5.6</v>
      </c>
      <c r="C58">
        <v>8.9</v>
      </c>
      <c r="D58">
        <v>9.6</v>
      </c>
      <c r="E58">
        <v>13</v>
      </c>
      <c r="G58" t="s">
        <v>88</v>
      </c>
      <c r="H58">
        <v>66.9</v>
      </c>
      <c r="I58">
        <v>63.2</v>
      </c>
      <c r="J58">
        <v>62.9</v>
      </c>
      <c r="K58">
        <v>60</v>
      </c>
    </row>
    <row r="59" spans="1:11" ht="11.25">
      <c r="A59" t="s">
        <v>89</v>
      </c>
      <c r="B59">
        <v>9.5</v>
      </c>
      <c r="C59">
        <v>12.1</v>
      </c>
      <c r="D59">
        <v>12.2</v>
      </c>
      <c r="E59">
        <v>18.1</v>
      </c>
      <c r="G59" t="s">
        <v>89</v>
      </c>
      <c r="H59">
        <v>72.2</v>
      </c>
      <c r="I59">
        <v>66.2</v>
      </c>
      <c r="J59">
        <v>64.6</v>
      </c>
      <c r="K59">
        <v>59.8</v>
      </c>
    </row>
    <row r="60" spans="1:11" ht="11.25">
      <c r="A60" t="s">
        <v>90</v>
      </c>
      <c r="B60">
        <v>2.8</v>
      </c>
      <c r="C60">
        <v>3.8</v>
      </c>
      <c r="D60">
        <v>4</v>
      </c>
      <c r="E60">
        <v>7.2</v>
      </c>
      <c r="G60" t="s">
        <v>90</v>
      </c>
      <c r="H60">
        <v>88.7</v>
      </c>
      <c r="I60">
        <v>86.1</v>
      </c>
      <c r="J60">
        <v>84.6</v>
      </c>
      <c r="K60">
        <v>82.3</v>
      </c>
    </row>
    <row r="61" spans="1:11" ht="11.25">
      <c r="A61" t="s">
        <v>91</v>
      </c>
      <c r="B61">
        <v>10.2</v>
      </c>
      <c r="C61">
        <v>5.3</v>
      </c>
      <c r="D61">
        <v>5.5</v>
      </c>
      <c r="E61">
        <v>4.6</v>
      </c>
      <c r="G61" t="s">
        <v>91</v>
      </c>
      <c r="H61">
        <v>79.2</v>
      </c>
      <c r="I61">
        <v>89.2</v>
      </c>
      <c r="J61">
        <v>90.7</v>
      </c>
      <c r="K61">
        <v>92.2</v>
      </c>
    </row>
  </sheetData>
  <mergeCells count="2">
    <mergeCell ref="A2:H2"/>
    <mergeCell ref="A20:H2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8.83203125" style="0" customWidth="1"/>
    <col min="2" max="6" width="13.83203125" style="0" customWidth="1"/>
    <col min="7" max="7" width="9.6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SUM(B6:B16)</f>
        <v>65473</v>
      </c>
      <c r="C5" s="18">
        <f>SUM(C6:C16)</f>
        <v>33303</v>
      </c>
      <c r="D5" s="18">
        <f>SUM(D6:D16)</f>
        <v>32170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6">SUM(C6:D6)</f>
        <v>32092</v>
      </c>
      <c r="C6" s="21">
        <v>15068</v>
      </c>
      <c r="D6" s="21">
        <v>17024</v>
      </c>
    </row>
    <row r="7" spans="1:4" ht="15" customHeight="1">
      <c r="A7" s="20" t="s">
        <v>8</v>
      </c>
      <c r="B7" s="21">
        <f t="shared" si="0"/>
        <v>30860</v>
      </c>
      <c r="C7" s="21">
        <v>16834</v>
      </c>
      <c r="D7" s="21">
        <v>14026</v>
      </c>
    </row>
    <row r="8" spans="1:4" ht="15" customHeight="1">
      <c r="A8" s="20" t="s">
        <v>9</v>
      </c>
      <c r="B8" s="21">
        <f t="shared" si="0"/>
        <v>2005</v>
      </c>
      <c r="C8" s="21">
        <v>1105</v>
      </c>
      <c r="D8" s="21">
        <v>900</v>
      </c>
    </row>
    <row r="9" spans="1:4" ht="15" customHeight="1">
      <c r="A9" s="20" t="s">
        <v>10</v>
      </c>
      <c r="B9" s="21">
        <f t="shared" si="0"/>
        <v>41</v>
      </c>
      <c r="C9" s="21">
        <v>0</v>
      </c>
      <c r="D9" s="21">
        <v>41</v>
      </c>
    </row>
    <row r="10" spans="1:4" ht="15" customHeight="1">
      <c r="A10" s="22" t="s">
        <v>11</v>
      </c>
      <c r="B10" s="23">
        <f t="shared" si="0"/>
        <v>58</v>
      </c>
      <c r="C10" s="23">
        <v>58</v>
      </c>
      <c r="D10" s="23">
        <v>0</v>
      </c>
    </row>
    <row r="11" spans="1:4" ht="15" customHeight="1">
      <c r="A11" s="22" t="s">
        <v>12</v>
      </c>
      <c r="B11" s="23">
        <f t="shared" si="0"/>
        <v>49</v>
      </c>
      <c r="C11" s="23">
        <v>0</v>
      </c>
      <c r="D11" s="23">
        <v>49</v>
      </c>
    </row>
    <row r="12" spans="1:4" ht="15" customHeight="1">
      <c r="A12" s="36" t="s">
        <v>23</v>
      </c>
      <c r="B12" s="23">
        <f t="shared" si="0"/>
        <v>207</v>
      </c>
      <c r="C12" s="23">
        <v>118</v>
      </c>
      <c r="D12" s="23">
        <v>89</v>
      </c>
    </row>
    <row r="13" spans="1:4" ht="15" customHeight="1">
      <c r="A13" s="22" t="s">
        <v>13</v>
      </c>
      <c r="B13" s="23">
        <f t="shared" si="0"/>
        <v>40</v>
      </c>
      <c r="C13" s="23">
        <v>40</v>
      </c>
      <c r="D13" s="23">
        <v>0</v>
      </c>
    </row>
    <row r="14" spans="1:4" ht="15" customHeight="1">
      <c r="A14" s="22" t="s">
        <v>24</v>
      </c>
      <c r="B14" s="23">
        <f t="shared" si="0"/>
        <v>41</v>
      </c>
      <c r="C14" s="23">
        <v>0</v>
      </c>
      <c r="D14" s="23">
        <v>41</v>
      </c>
    </row>
    <row r="15" spans="1:4" ht="15" customHeight="1">
      <c r="A15" s="37" t="s">
        <v>15</v>
      </c>
      <c r="B15" s="23">
        <f t="shared" si="0"/>
        <v>39</v>
      </c>
      <c r="C15" s="23">
        <v>39</v>
      </c>
      <c r="D15" s="23">
        <v>0</v>
      </c>
    </row>
    <row r="16" spans="1:4" ht="15" customHeight="1">
      <c r="A16" s="5" t="s">
        <v>25</v>
      </c>
      <c r="B16" s="24">
        <f t="shared" si="0"/>
        <v>41</v>
      </c>
      <c r="C16" s="24">
        <v>41</v>
      </c>
      <c r="D16" s="24">
        <v>0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19.5" customHeight="1">
      <c r="A18" s="6" t="s">
        <v>26</v>
      </c>
      <c r="B18" s="7"/>
      <c r="C18" s="7"/>
      <c r="D18" s="7"/>
      <c r="E18" s="7"/>
      <c r="F18" s="7"/>
      <c r="G18" s="7"/>
    </row>
    <row r="19" spans="1:7" s="11" customFormat="1" ht="18" customHeight="1">
      <c r="A19" s="9" t="s">
        <v>2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SUM(B22:B32)</f>
        <v>65472</v>
      </c>
      <c r="C21" s="18">
        <f>SUM(C22:C32)</f>
        <v>13604</v>
      </c>
      <c r="D21" s="18">
        <f>SUM(D22:D32)</f>
        <v>15565</v>
      </c>
      <c r="E21" s="18">
        <f>SUM(E22:E32)</f>
        <v>16511</v>
      </c>
      <c r="F21" s="18">
        <f>SUM(F22:F32)</f>
        <v>19792</v>
      </c>
      <c r="G21"/>
      <c r="H21"/>
      <c r="I21"/>
    </row>
    <row r="22" spans="1:6" ht="15" customHeight="1">
      <c r="A22" s="20" t="s">
        <v>7</v>
      </c>
      <c r="B22" s="21">
        <f aca="true" t="shared" si="1" ref="B22:B32">SUM(C22:F22)</f>
        <v>32091</v>
      </c>
      <c r="C22" s="21">
        <v>7191</v>
      </c>
      <c r="D22" s="21">
        <v>8202</v>
      </c>
      <c r="E22" s="21">
        <v>8087</v>
      </c>
      <c r="F22" s="21">
        <v>8611</v>
      </c>
    </row>
    <row r="23" spans="1:6" ht="15" customHeight="1">
      <c r="A23" s="20" t="s">
        <v>8</v>
      </c>
      <c r="B23" s="21">
        <f t="shared" si="1"/>
        <v>30861</v>
      </c>
      <c r="C23" s="21">
        <v>5380</v>
      </c>
      <c r="D23" s="21">
        <v>6808</v>
      </c>
      <c r="E23" s="21">
        <v>7881</v>
      </c>
      <c r="F23" s="21">
        <v>10792</v>
      </c>
    </row>
    <row r="24" spans="1:6" ht="15" customHeight="1">
      <c r="A24" s="20" t="s">
        <v>9</v>
      </c>
      <c r="B24" s="21">
        <f t="shared" si="1"/>
        <v>2004</v>
      </c>
      <c r="C24" s="21">
        <v>832</v>
      </c>
      <c r="D24" s="21">
        <v>506</v>
      </c>
      <c r="E24" s="21">
        <v>316</v>
      </c>
      <c r="F24" s="21">
        <v>350</v>
      </c>
    </row>
    <row r="25" spans="1:6" ht="15" customHeight="1">
      <c r="A25" s="20" t="s">
        <v>10</v>
      </c>
      <c r="B25" s="21">
        <f t="shared" si="1"/>
        <v>41</v>
      </c>
      <c r="C25" s="21">
        <v>41</v>
      </c>
      <c r="D25" s="21">
        <v>0</v>
      </c>
      <c r="E25" s="21">
        <v>0</v>
      </c>
      <c r="F25" s="21">
        <v>0</v>
      </c>
    </row>
    <row r="26" spans="1:6" ht="15" customHeight="1">
      <c r="A26" s="22" t="s">
        <v>11</v>
      </c>
      <c r="B26" s="23">
        <f t="shared" si="1"/>
        <v>58</v>
      </c>
      <c r="C26" s="23">
        <v>58</v>
      </c>
      <c r="D26" s="23">
        <v>0</v>
      </c>
      <c r="E26" s="23">
        <v>0</v>
      </c>
      <c r="F26" s="23">
        <v>0</v>
      </c>
    </row>
    <row r="27" spans="1:6" ht="15" customHeight="1">
      <c r="A27" s="22" t="s">
        <v>12</v>
      </c>
      <c r="B27" s="23">
        <f t="shared" si="1"/>
        <v>49</v>
      </c>
      <c r="C27" s="23">
        <v>0</v>
      </c>
      <c r="D27" s="23">
        <v>49</v>
      </c>
      <c r="E27" s="23">
        <v>0</v>
      </c>
      <c r="F27" s="23">
        <v>0</v>
      </c>
    </row>
    <row r="28" spans="1:6" ht="15" customHeight="1">
      <c r="A28" s="36" t="s">
        <v>23</v>
      </c>
      <c r="B28" s="23">
        <f t="shared" si="1"/>
        <v>207</v>
      </c>
      <c r="C28" s="23">
        <v>61</v>
      </c>
      <c r="D28" s="23">
        <v>0</v>
      </c>
      <c r="E28" s="23">
        <v>146</v>
      </c>
      <c r="F28" s="23">
        <v>0</v>
      </c>
    </row>
    <row r="29" spans="1:6" ht="15" customHeight="1">
      <c r="A29" s="22" t="s">
        <v>13</v>
      </c>
      <c r="B29" s="23">
        <f t="shared" si="1"/>
        <v>40</v>
      </c>
      <c r="C29" s="23">
        <v>0</v>
      </c>
      <c r="D29" s="23">
        <v>0</v>
      </c>
      <c r="E29" s="23">
        <v>40</v>
      </c>
      <c r="F29" s="23">
        <v>0</v>
      </c>
    </row>
    <row r="30" spans="1:6" ht="15" customHeight="1">
      <c r="A30" s="22" t="s">
        <v>24</v>
      </c>
      <c r="B30" s="23">
        <f t="shared" si="1"/>
        <v>41</v>
      </c>
      <c r="C30" s="23">
        <v>41</v>
      </c>
      <c r="D30" s="23">
        <v>0</v>
      </c>
      <c r="E30" s="23">
        <v>0</v>
      </c>
      <c r="F30" s="23">
        <v>0</v>
      </c>
    </row>
    <row r="31" spans="1:6" ht="15" customHeight="1">
      <c r="A31" s="37" t="s">
        <v>15</v>
      </c>
      <c r="B31" s="23">
        <f t="shared" si="1"/>
        <v>39</v>
      </c>
      <c r="C31" s="23">
        <v>0</v>
      </c>
      <c r="D31" s="23">
        <v>0</v>
      </c>
      <c r="E31" s="23">
        <v>0</v>
      </c>
      <c r="F31" s="23">
        <v>39</v>
      </c>
    </row>
    <row r="32" spans="1:6" ht="15" customHeight="1">
      <c r="A32" s="5" t="s">
        <v>25</v>
      </c>
      <c r="B32" s="24">
        <f t="shared" si="1"/>
        <v>41</v>
      </c>
      <c r="C32" s="24">
        <v>0</v>
      </c>
      <c r="D32" s="24">
        <v>0</v>
      </c>
      <c r="E32" s="24">
        <v>41</v>
      </c>
      <c r="F32" s="24">
        <v>0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18:G18"/>
    <mergeCell ref="A2:D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28.66015625" style="0" customWidth="1"/>
    <col min="2" max="6" width="13.83203125" style="0" customWidth="1"/>
    <col min="7" max="7" width="10" style="0" customWidth="1"/>
    <col min="8" max="8" width="0.492187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0" t="s">
        <v>7</v>
      </c>
      <c r="B6" s="31">
        <v>49.01562476135201</v>
      </c>
      <c r="C6" s="31">
        <v>45.245173107527854</v>
      </c>
      <c r="D6" s="31">
        <v>52.91886851103512</v>
      </c>
    </row>
    <row r="7" spans="1:4" ht="15" customHeight="1">
      <c r="A7" s="20" t="s">
        <v>8</v>
      </c>
      <c r="B7" s="31">
        <v>47.13393307164785</v>
      </c>
      <c r="C7" s="31">
        <v>50.547998678797704</v>
      </c>
      <c r="D7" s="31">
        <v>43.59962698165993</v>
      </c>
    </row>
    <row r="8" spans="1:4" ht="15" customHeight="1">
      <c r="A8" s="20" t="s">
        <v>9</v>
      </c>
      <c r="B8" s="31">
        <v>3.06233103722145</v>
      </c>
      <c r="C8" s="31">
        <v>3.3180193976518635</v>
      </c>
      <c r="D8" s="31">
        <v>2.7976375505129</v>
      </c>
    </row>
    <row r="9" spans="1:4" ht="15" customHeight="1">
      <c r="A9" s="20" t="s">
        <v>10</v>
      </c>
      <c r="B9" s="31">
        <v>0.0626212331800895</v>
      </c>
      <c r="C9" s="31">
        <v>0</v>
      </c>
      <c r="D9" s="31">
        <v>0.12744793285669878</v>
      </c>
    </row>
    <row r="10" spans="1:4" ht="15" customHeight="1">
      <c r="A10" s="22" t="s">
        <v>11</v>
      </c>
      <c r="B10" s="32">
        <v>0.08858613474256563</v>
      </c>
      <c r="C10" s="32">
        <v>0.17415848422064079</v>
      </c>
      <c r="D10" s="32">
        <v>0</v>
      </c>
    </row>
    <row r="11" spans="1:4" ht="15" customHeight="1">
      <c r="A11" s="22" t="s">
        <v>12</v>
      </c>
      <c r="B11" s="32">
        <v>0.07484001038596062</v>
      </c>
      <c r="C11" s="32">
        <v>0</v>
      </c>
      <c r="D11" s="32">
        <v>0.15231582219459122</v>
      </c>
    </row>
    <row r="12" spans="1:4" ht="15" customHeight="1">
      <c r="A12" s="36" t="s">
        <v>23</v>
      </c>
      <c r="B12" s="32">
        <v>0.3161608602019153</v>
      </c>
      <c r="C12" s="32">
        <v>0.3543224334144071</v>
      </c>
      <c r="D12" s="32">
        <v>0.27665526888405345</v>
      </c>
    </row>
    <row r="13" spans="1:4" ht="15" customHeight="1">
      <c r="A13" s="22" t="s">
        <v>13</v>
      </c>
      <c r="B13" s="32">
        <v>0.061093886029355615</v>
      </c>
      <c r="C13" s="32">
        <v>0.12010929946251088</v>
      </c>
      <c r="D13" s="32">
        <v>0</v>
      </c>
    </row>
    <row r="14" spans="1:4" ht="15" customHeight="1">
      <c r="A14" s="22" t="s">
        <v>24</v>
      </c>
      <c r="B14" s="32">
        <v>0.0626212331800895</v>
      </c>
      <c r="C14" s="32">
        <v>0</v>
      </c>
      <c r="D14" s="32">
        <v>0.12744793285669878</v>
      </c>
    </row>
    <row r="15" spans="1:4" ht="15" customHeight="1">
      <c r="A15" s="37" t="s">
        <v>15</v>
      </c>
      <c r="B15" s="32">
        <v>0.05956653887862172</v>
      </c>
      <c r="C15" s="32">
        <v>0.11710656697594812</v>
      </c>
      <c r="D15" s="32">
        <v>0</v>
      </c>
    </row>
    <row r="16" spans="1:4" ht="15" customHeight="1">
      <c r="A16" s="5" t="s">
        <v>25</v>
      </c>
      <c r="B16" s="33">
        <v>0.0626212331800895</v>
      </c>
      <c r="C16" s="33">
        <v>0.12311203194907366</v>
      </c>
      <c r="D16" s="33">
        <v>0</v>
      </c>
    </row>
    <row r="17" spans="1:12" ht="30" customHeight="1">
      <c r="A17" s="22"/>
      <c r="B17" s="23"/>
      <c r="C17" s="23"/>
      <c r="D17" s="23"/>
      <c r="E17" s="25"/>
      <c r="F17" s="23"/>
      <c r="G17" s="25"/>
      <c r="J17" s="26"/>
      <c r="K17" s="26"/>
      <c r="L17" s="26"/>
    </row>
    <row r="18" spans="1:7" s="8" customFormat="1" ht="19.5" customHeight="1">
      <c r="A18" s="6" t="s">
        <v>26</v>
      </c>
      <c r="B18" s="7"/>
      <c r="C18" s="7"/>
      <c r="D18" s="7"/>
      <c r="E18" s="7"/>
      <c r="F18" s="7"/>
      <c r="G18" s="7"/>
    </row>
    <row r="19" spans="1:7" s="11" customFormat="1" ht="18" customHeight="1">
      <c r="A19" s="9" t="s">
        <v>21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v>100</v>
      </c>
      <c r="C21" s="18">
        <v>100</v>
      </c>
      <c r="D21" s="18">
        <v>100</v>
      </c>
      <c r="E21" s="18">
        <v>100</v>
      </c>
      <c r="F21" s="18">
        <v>100</v>
      </c>
      <c r="G21"/>
      <c r="H21"/>
      <c r="I21"/>
    </row>
    <row r="22" spans="1:6" ht="15" customHeight="1">
      <c r="A22" s="20" t="s">
        <v>7</v>
      </c>
      <c r="B22" s="31">
        <v>49.01484604105572</v>
      </c>
      <c r="C22" s="31">
        <v>52.85945310202882</v>
      </c>
      <c r="D22" s="31">
        <v>52.69514937359461</v>
      </c>
      <c r="E22" s="31">
        <v>48.97946823329901</v>
      </c>
      <c r="F22" s="31">
        <v>43.507477768795475</v>
      </c>
    </row>
    <row r="23" spans="1:6" ht="15" customHeight="1">
      <c r="A23" s="20" t="s">
        <v>8</v>
      </c>
      <c r="B23" s="31">
        <v>47.13618035190616</v>
      </c>
      <c r="C23" s="31">
        <v>39.54719200235225</v>
      </c>
      <c r="D23" s="31">
        <v>43.73915836813364</v>
      </c>
      <c r="E23" s="31">
        <v>47.73181515353401</v>
      </c>
      <c r="F23" s="31">
        <v>54.52708164915118</v>
      </c>
    </row>
    <row r="24" spans="1:6" ht="15" customHeight="1">
      <c r="A24" s="20" t="s">
        <v>9</v>
      </c>
      <c r="B24" s="31">
        <v>3.060850439882698</v>
      </c>
      <c r="C24" s="31">
        <v>6.115848279917671</v>
      </c>
      <c r="D24" s="31">
        <v>3.2508833922261484</v>
      </c>
      <c r="E24" s="31">
        <v>1.9138755980861244</v>
      </c>
      <c r="F24" s="31">
        <v>1.7683912691996766</v>
      </c>
    </row>
    <row r="25" spans="1:6" ht="15" customHeight="1">
      <c r="A25" s="20" t="s">
        <v>10</v>
      </c>
      <c r="B25" s="31">
        <v>0.06262218963831867</v>
      </c>
      <c r="C25" s="31">
        <v>0.30138194648632755</v>
      </c>
      <c r="D25" s="31">
        <v>0</v>
      </c>
      <c r="E25" s="31">
        <v>0</v>
      </c>
      <c r="F25" s="31">
        <v>0</v>
      </c>
    </row>
    <row r="26" spans="1:6" ht="15" customHeight="1">
      <c r="A26" s="22" t="s">
        <v>11</v>
      </c>
      <c r="B26" s="32">
        <v>0.08858748778103616</v>
      </c>
      <c r="C26" s="32">
        <v>0.42634519259041453</v>
      </c>
      <c r="D26" s="32">
        <v>0</v>
      </c>
      <c r="E26" s="32">
        <v>0</v>
      </c>
      <c r="F26" s="32">
        <v>0</v>
      </c>
    </row>
    <row r="27" spans="1:6" ht="15" customHeight="1">
      <c r="A27" s="22" t="s">
        <v>12</v>
      </c>
      <c r="B27" s="32">
        <v>0.07484115347018573</v>
      </c>
      <c r="C27" s="32">
        <v>0</v>
      </c>
      <c r="D27" s="32">
        <v>0.31480886604561514</v>
      </c>
      <c r="E27" s="32">
        <v>0</v>
      </c>
      <c r="F27" s="32">
        <v>0</v>
      </c>
    </row>
    <row r="28" spans="1:6" ht="15" customHeight="1">
      <c r="A28" s="36" t="s">
        <v>23</v>
      </c>
      <c r="B28" s="32">
        <v>0.3161656891495601</v>
      </c>
      <c r="C28" s="32">
        <v>0.44839753013819467</v>
      </c>
      <c r="D28" s="32">
        <v>0</v>
      </c>
      <c r="E28" s="32">
        <v>0.8842589788625765</v>
      </c>
      <c r="F28" s="32">
        <v>0</v>
      </c>
    </row>
    <row r="29" spans="1:6" ht="15" customHeight="1">
      <c r="A29" s="22" t="s">
        <v>13</v>
      </c>
      <c r="B29" s="32">
        <v>0.06109481915933529</v>
      </c>
      <c r="C29" s="32">
        <v>0</v>
      </c>
      <c r="D29" s="32">
        <v>0</v>
      </c>
      <c r="E29" s="32">
        <v>0.24226273393495248</v>
      </c>
      <c r="F29" s="32">
        <v>0</v>
      </c>
    </row>
    <row r="30" spans="1:6" ht="15" customHeight="1">
      <c r="A30" s="22" t="s">
        <v>24</v>
      </c>
      <c r="B30" s="32">
        <v>0.06262218963831867</v>
      </c>
      <c r="C30" s="32">
        <v>0.30138194648632755</v>
      </c>
      <c r="D30" s="32">
        <v>0</v>
      </c>
      <c r="E30" s="32">
        <v>0</v>
      </c>
      <c r="F30" s="32">
        <v>0</v>
      </c>
    </row>
    <row r="31" spans="1:14" ht="15" customHeight="1">
      <c r="A31" s="37" t="s">
        <v>15</v>
      </c>
      <c r="B31" s="32">
        <v>0.05956744868035191</v>
      </c>
      <c r="C31" s="32">
        <v>0</v>
      </c>
      <c r="D31" s="32">
        <v>0</v>
      </c>
      <c r="E31" s="32">
        <v>0</v>
      </c>
      <c r="F31" s="32">
        <v>0.19704931285367827</v>
      </c>
      <c r="K31" s="27"/>
      <c r="L31" s="28"/>
      <c r="M31" s="28"/>
      <c r="N31" s="26"/>
    </row>
    <row r="32" spans="1:14" ht="15" customHeight="1">
      <c r="A32" s="5" t="s">
        <v>25</v>
      </c>
      <c r="B32" s="33">
        <v>0.06262218963831867</v>
      </c>
      <c r="C32" s="33">
        <v>0</v>
      </c>
      <c r="D32" s="33">
        <v>0</v>
      </c>
      <c r="E32" s="33">
        <v>0.24831930228332624</v>
      </c>
      <c r="F32" s="33">
        <v>0</v>
      </c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18:G18"/>
    <mergeCell ref="A2:D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workbookViewId="0" topLeftCell="A10">
      <selection activeCell="L27" sqref="L27"/>
    </sheetView>
  </sheetViews>
  <sheetFormatPr defaultColWidth="12" defaultRowHeight="11.25"/>
  <cols>
    <col min="1" max="1" width="35.33203125" style="0" customWidth="1"/>
    <col min="2" max="2" width="11.83203125" style="0" customWidth="1"/>
    <col min="3" max="3" width="13.83203125" style="0" customWidth="1"/>
    <col min="4" max="4" width="13" style="0" customWidth="1"/>
    <col min="5" max="5" width="11.83203125" style="0" customWidth="1"/>
    <col min="6" max="6" width="12.83203125" style="0" customWidth="1"/>
    <col min="7" max="7" width="8.8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27</v>
      </c>
      <c r="B2" s="34"/>
      <c r="C2" s="34"/>
      <c r="D2" s="34"/>
      <c r="E2" s="35"/>
      <c r="F2" s="35"/>
      <c r="G2" s="22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v>57834</v>
      </c>
      <c r="C5" s="18">
        <v>30026</v>
      </c>
      <c r="D5" s="18">
        <v>27808</v>
      </c>
      <c r="E5"/>
      <c r="F5"/>
      <c r="G5"/>
      <c r="H5"/>
    </row>
    <row r="6" spans="1:4" ht="15" customHeight="1">
      <c r="A6" s="22" t="s">
        <v>28</v>
      </c>
      <c r="B6" s="21">
        <v>25373</v>
      </c>
      <c r="C6" s="26">
        <v>12606</v>
      </c>
      <c r="D6" s="26">
        <v>12767</v>
      </c>
    </row>
    <row r="7" spans="1:4" ht="15" customHeight="1">
      <c r="A7" s="20" t="s">
        <v>29</v>
      </c>
      <c r="B7" s="21">
        <v>23252</v>
      </c>
      <c r="C7" s="26">
        <v>12922</v>
      </c>
      <c r="D7" s="26">
        <v>10330</v>
      </c>
    </row>
    <row r="8" spans="1:4" ht="15" customHeight="1">
      <c r="A8" s="20" t="s">
        <v>30</v>
      </c>
      <c r="B8" s="21">
        <v>2601</v>
      </c>
      <c r="C8" s="26">
        <v>1103</v>
      </c>
      <c r="D8" s="26">
        <v>1498</v>
      </c>
    </row>
    <row r="9" spans="1:4" ht="15" customHeight="1">
      <c r="A9" s="20" t="s">
        <v>31</v>
      </c>
      <c r="B9" s="21">
        <v>3176</v>
      </c>
      <c r="C9" s="26">
        <v>1498</v>
      </c>
      <c r="D9" s="26">
        <v>1678</v>
      </c>
    </row>
    <row r="10" spans="1:4" ht="15" customHeight="1">
      <c r="A10" s="20" t="s">
        <v>32</v>
      </c>
      <c r="B10" s="21">
        <v>2926</v>
      </c>
      <c r="C10" s="26">
        <v>1703</v>
      </c>
      <c r="D10" s="26">
        <v>1223</v>
      </c>
    </row>
    <row r="11" spans="1:4" ht="15" customHeight="1">
      <c r="A11" s="22" t="s">
        <v>33</v>
      </c>
      <c r="B11" s="21">
        <v>163</v>
      </c>
      <c r="C11" s="26">
        <v>40</v>
      </c>
      <c r="D11" s="26">
        <v>123</v>
      </c>
    </row>
    <row r="12" spans="1:4" ht="15" customHeight="1">
      <c r="A12" s="22" t="s">
        <v>34</v>
      </c>
      <c r="B12" s="21">
        <v>28</v>
      </c>
      <c r="C12" s="26">
        <v>0</v>
      </c>
      <c r="D12" s="26">
        <v>28</v>
      </c>
    </row>
    <row r="13" spans="1:4" ht="15" customHeight="1">
      <c r="A13" s="5" t="s">
        <v>35</v>
      </c>
      <c r="B13" s="24">
        <v>315</v>
      </c>
      <c r="C13" s="38">
        <v>154</v>
      </c>
      <c r="D13" s="38">
        <v>161</v>
      </c>
    </row>
    <row r="14" spans="1:7" ht="16.5" customHeight="1">
      <c r="A14" s="37" t="s">
        <v>36</v>
      </c>
      <c r="B14" s="23"/>
      <c r="C14" s="23"/>
      <c r="D14" s="23"/>
      <c r="E14" s="23"/>
      <c r="F14" s="23"/>
      <c r="G14" s="23"/>
    </row>
    <row r="15" spans="1:11" ht="30" customHeight="1">
      <c r="A15" s="22"/>
      <c r="B15" s="23"/>
      <c r="C15" s="25"/>
      <c r="D15" s="23"/>
      <c r="E15" s="25"/>
      <c r="F15" s="23"/>
      <c r="G15" s="25"/>
      <c r="I15" s="26"/>
      <c r="J15" s="26"/>
      <c r="K15" s="26"/>
    </row>
    <row r="16" spans="1:7" s="8" customFormat="1" ht="39.75" customHeight="1">
      <c r="A16" s="6" t="s">
        <v>37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8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</row>
    <row r="19" spans="1:8" s="19" customFormat="1" ht="15" customHeight="1">
      <c r="A19" s="17" t="s">
        <v>6</v>
      </c>
      <c r="B19" s="18">
        <f>SUM(B20:B27)</f>
        <v>57834</v>
      </c>
      <c r="C19" s="18">
        <f>SUM(C20:C27)</f>
        <v>13443</v>
      </c>
      <c r="D19" s="18">
        <f>SUM(D20:D27)</f>
        <v>15197</v>
      </c>
      <c r="E19" s="18">
        <f>SUM(E20:E27)</f>
        <v>14818</v>
      </c>
      <c r="F19" s="18">
        <f>SUM(F20:F27)</f>
        <v>14376</v>
      </c>
      <c r="G19"/>
      <c r="H19"/>
    </row>
    <row r="20" spans="1:6" ht="15" customHeight="1">
      <c r="A20" s="22" t="s">
        <v>28</v>
      </c>
      <c r="B20" s="21">
        <f aca="true" t="shared" si="0" ref="B20:B27">SUM(C20:F20)</f>
        <v>25373</v>
      </c>
      <c r="C20" s="23">
        <v>6173</v>
      </c>
      <c r="D20" s="23">
        <v>6773</v>
      </c>
      <c r="E20" s="23">
        <v>6559</v>
      </c>
      <c r="F20" s="23">
        <v>5868</v>
      </c>
    </row>
    <row r="21" spans="1:6" ht="15" customHeight="1">
      <c r="A21" s="20" t="s">
        <v>29</v>
      </c>
      <c r="B21" s="21">
        <f t="shared" si="0"/>
        <v>23251</v>
      </c>
      <c r="C21" s="21">
        <v>4498</v>
      </c>
      <c r="D21" s="21">
        <v>5613</v>
      </c>
      <c r="E21" s="21">
        <v>5901</v>
      </c>
      <c r="F21" s="21">
        <v>7239</v>
      </c>
    </row>
    <row r="22" spans="1:6" ht="15" customHeight="1">
      <c r="A22" s="20" t="s">
        <v>30</v>
      </c>
      <c r="B22" s="21">
        <f t="shared" si="0"/>
        <v>2601</v>
      </c>
      <c r="C22" s="21">
        <v>751</v>
      </c>
      <c r="D22" s="21">
        <v>676</v>
      </c>
      <c r="E22" s="21">
        <v>762</v>
      </c>
      <c r="F22" s="21">
        <v>412</v>
      </c>
    </row>
    <row r="23" spans="1:6" ht="15" customHeight="1">
      <c r="A23" s="20" t="s">
        <v>31</v>
      </c>
      <c r="B23" s="21">
        <f t="shared" si="0"/>
        <v>3176</v>
      </c>
      <c r="C23" s="21">
        <v>971</v>
      </c>
      <c r="D23" s="21">
        <v>1034</v>
      </c>
      <c r="E23" s="21">
        <v>768</v>
      </c>
      <c r="F23" s="21">
        <v>403</v>
      </c>
    </row>
    <row r="24" spans="1:6" ht="15" customHeight="1">
      <c r="A24" s="20" t="s">
        <v>32</v>
      </c>
      <c r="B24" s="21">
        <f t="shared" si="0"/>
        <v>2926</v>
      </c>
      <c r="C24" s="21">
        <v>844</v>
      </c>
      <c r="D24" s="21">
        <v>964</v>
      </c>
      <c r="E24" s="21">
        <v>664</v>
      </c>
      <c r="F24" s="21">
        <v>454</v>
      </c>
    </row>
    <row r="25" spans="1:6" ht="15" customHeight="1">
      <c r="A25" s="22" t="s">
        <v>33</v>
      </c>
      <c r="B25" s="21">
        <f t="shared" si="0"/>
        <v>163</v>
      </c>
      <c r="C25" s="23">
        <v>81</v>
      </c>
      <c r="D25" s="23">
        <v>0</v>
      </c>
      <c r="E25" s="23">
        <v>82</v>
      </c>
      <c r="F25" s="23">
        <v>0</v>
      </c>
    </row>
    <row r="26" spans="1:6" ht="15" customHeight="1">
      <c r="A26" s="22" t="s">
        <v>34</v>
      </c>
      <c r="B26" s="21">
        <f t="shared" si="0"/>
        <v>28</v>
      </c>
      <c r="C26" s="23">
        <v>0</v>
      </c>
      <c r="D26" s="23">
        <v>28</v>
      </c>
      <c r="E26" s="23">
        <v>0</v>
      </c>
      <c r="F26" s="23">
        <v>0</v>
      </c>
    </row>
    <row r="27" spans="1:6" ht="15" customHeight="1">
      <c r="A27" s="5" t="s">
        <v>35</v>
      </c>
      <c r="B27" s="24">
        <f t="shared" si="0"/>
        <v>316</v>
      </c>
      <c r="C27" s="24">
        <v>125</v>
      </c>
      <c r="D27" s="24">
        <v>109</v>
      </c>
      <c r="E27" s="24">
        <v>82</v>
      </c>
      <c r="F27" s="24">
        <v>0</v>
      </c>
    </row>
    <row r="28" ht="15" customHeight="1">
      <c r="A28" s="37" t="s">
        <v>36</v>
      </c>
    </row>
    <row r="29" ht="30" customHeight="1"/>
    <row r="30" spans="1:6" ht="19.5" customHeight="1">
      <c r="A30" s="6" t="s">
        <v>38</v>
      </c>
      <c r="B30" s="34"/>
      <c r="C30" s="34"/>
      <c r="D30" s="34"/>
      <c r="E30" s="34"/>
      <c r="F30" s="34"/>
    </row>
    <row r="31" spans="10:13" ht="15" customHeight="1">
      <c r="J31" s="27"/>
      <c r="K31" s="28"/>
      <c r="L31" s="28"/>
      <c r="M31" s="26"/>
    </row>
    <row r="32" spans="10:13" ht="15" customHeight="1">
      <c r="J32" s="27"/>
      <c r="K32" s="28"/>
      <c r="L32" s="28"/>
      <c r="M32" s="26"/>
    </row>
    <row r="33" spans="10:13" ht="15" customHeight="1">
      <c r="J33" s="27"/>
      <c r="K33" s="28"/>
      <c r="L33" s="28"/>
      <c r="M33" s="26"/>
    </row>
    <row r="34" spans="10:13" ht="15" customHeight="1">
      <c r="J34" s="29"/>
      <c r="K34" s="28"/>
      <c r="L34" s="28"/>
      <c r="M34" s="26"/>
    </row>
    <row r="35" spans="10:12" ht="15" customHeight="1">
      <c r="J35" s="29"/>
      <c r="K35" s="28"/>
      <c r="L35" s="28"/>
    </row>
    <row r="36" spans="10:12" ht="15" customHeight="1">
      <c r="J36" s="29"/>
      <c r="K36" s="28"/>
      <c r="L36" s="28"/>
    </row>
    <row r="37" spans="10:12" ht="15" customHeight="1">
      <c r="J37" s="27"/>
      <c r="K37" s="28"/>
      <c r="L37" s="28"/>
    </row>
    <row r="38" spans="10:12" ht="11.25">
      <c r="J38" s="30"/>
      <c r="K38" s="28"/>
      <c r="L38" s="28"/>
    </row>
    <row r="39" spans="10:12" ht="11.25">
      <c r="J39" s="29"/>
      <c r="K39" s="29"/>
      <c r="L39" s="29"/>
    </row>
    <row r="40" spans="10:12" ht="11.25">
      <c r="J40" s="29"/>
      <c r="K40" s="29"/>
      <c r="L40" s="29"/>
    </row>
    <row r="50" spans="1:5" ht="11.25">
      <c r="A50" t="s">
        <v>39</v>
      </c>
      <c r="B50">
        <v>12922</v>
      </c>
      <c r="D50" t="s">
        <v>17</v>
      </c>
      <c r="E50">
        <v>4498</v>
      </c>
    </row>
    <row r="51" spans="1:5" ht="11.25">
      <c r="A51" t="s">
        <v>40</v>
      </c>
      <c r="B51">
        <v>10330</v>
      </c>
      <c r="D51" t="s">
        <v>18</v>
      </c>
      <c r="E51">
        <v>5613</v>
      </c>
    </row>
    <row r="52" spans="4:5" ht="11.25">
      <c r="D52" t="s">
        <v>19</v>
      </c>
      <c r="E52">
        <v>5901</v>
      </c>
    </row>
    <row r="53" spans="4:5" ht="11.25">
      <c r="D53" t="s">
        <v>20</v>
      </c>
      <c r="E53">
        <v>7239</v>
      </c>
    </row>
  </sheetData>
  <mergeCells count="3">
    <mergeCell ref="A2:D2"/>
    <mergeCell ref="A16:F16"/>
    <mergeCell ref="A30:F3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22">
      <selection activeCell="L27" sqref="L27"/>
    </sheetView>
  </sheetViews>
  <sheetFormatPr defaultColWidth="12" defaultRowHeight="11.25"/>
  <cols>
    <col min="1" max="1" width="35.83203125" style="0" customWidth="1"/>
    <col min="2" max="6" width="12.83203125" style="0" customWidth="1"/>
    <col min="7" max="7" width="7.66015625" style="0" customWidth="1"/>
    <col min="8" max="8" width="3.5" style="0" customWidth="1"/>
    <col min="9" max="9" width="5.66015625" style="0" customWidth="1"/>
    <col min="10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22"/>
      <c r="I1" s="22"/>
    </row>
    <row r="2" spans="1:7" s="8" customFormat="1" ht="60" customHeight="1">
      <c r="A2" s="6" t="s">
        <v>27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41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2" t="s">
        <v>28</v>
      </c>
      <c r="B6" s="31">
        <v>43.872116747933745</v>
      </c>
      <c r="C6" s="39">
        <v>41.98361420102577</v>
      </c>
      <c r="D6" s="39">
        <v>45.91124856156502</v>
      </c>
    </row>
    <row r="7" spans="1:4" ht="15" customHeight="1">
      <c r="A7" s="20" t="s">
        <v>29</v>
      </c>
      <c r="B7" s="31">
        <v>40.204723864854586</v>
      </c>
      <c r="C7" s="39">
        <v>43.036035435955505</v>
      </c>
      <c r="D7" s="39">
        <v>37.147583429228995</v>
      </c>
    </row>
    <row r="8" spans="1:4" ht="15" customHeight="1">
      <c r="A8" s="20" t="s">
        <v>30</v>
      </c>
      <c r="B8" s="31">
        <v>4.497354497354497</v>
      </c>
      <c r="C8" s="39">
        <v>3.673482981416106</v>
      </c>
      <c r="D8" s="39">
        <v>5.386939010356731</v>
      </c>
    </row>
    <row r="9" spans="1:4" ht="15" customHeight="1">
      <c r="A9" s="20" t="s">
        <v>31</v>
      </c>
      <c r="B9" s="31">
        <v>5.491579347788498</v>
      </c>
      <c r="C9" s="39">
        <v>4.989009525078266</v>
      </c>
      <c r="D9" s="39">
        <v>6.034234752589183</v>
      </c>
    </row>
    <row r="10" spans="1:4" ht="15" customHeight="1">
      <c r="A10" s="20" t="s">
        <v>32</v>
      </c>
      <c r="B10" s="31">
        <v>5.059307673686759</v>
      </c>
      <c r="C10" s="39">
        <v>5.671751149004196</v>
      </c>
      <c r="D10" s="39">
        <v>4.39801495972382</v>
      </c>
    </row>
    <row r="11" spans="1:4" ht="15" customHeight="1">
      <c r="A11" s="22" t="s">
        <v>33</v>
      </c>
      <c r="B11" s="31">
        <v>0.28184113151433415</v>
      </c>
      <c r="C11" s="39">
        <v>0.13321787783920602</v>
      </c>
      <c r="D11" s="39">
        <v>0.4423187571921749</v>
      </c>
    </row>
    <row r="12" spans="1:4" ht="15" customHeight="1">
      <c r="A12" s="22" t="s">
        <v>34</v>
      </c>
      <c r="B12" s="31">
        <v>0.04841442749939482</v>
      </c>
      <c r="C12" s="39">
        <v>0</v>
      </c>
      <c r="D12" s="39">
        <v>0.10069044879171463</v>
      </c>
    </row>
    <row r="13" spans="1:4" ht="15" customHeight="1">
      <c r="A13" s="5" t="s">
        <v>35</v>
      </c>
      <c r="B13" s="33">
        <v>0.5446623093681917</v>
      </c>
      <c r="C13" s="40">
        <v>0.5128888296809432</v>
      </c>
      <c r="D13" s="40">
        <v>0.5789700805523591</v>
      </c>
    </row>
    <row r="14" spans="1:7" ht="16.5" customHeight="1">
      <c r="A14" s="37" t="s">
        <v>36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37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/>
      <c r="H19"/>
      <c r="I19"/>
    </row>
    <row r="20" spans="1:6" ht="15" customHeight="1">
      <c r="A20" s="22" t="s">
        <v>28</v>
      </c>
      <c r="B20" s="31">
        <v>43.872116747933745</v>
      </c>
      <c r="C20" s="32">
        <v>45.91980956631704</v>
      </c>
      <c r="D20" s="32">
        <v>44.56800684345594</v>
      </c>
      <c r="E20" s="32">
        <v>44.263733297341076</v>
      </c>
      <c r="F20" s="32">
        <v>40.81803005008347</v>
      </c>
    </row>
    <row r="21" spans="1:6" ht="15" customHeight="1">
      <c r="A21" s="20" t="s">
        <v>29</v>
      </c>
      <c r="B21" s="31">
        <v>40.20299477815817</v>
      </c>
      <c r="C21" s="31">
        <v>33.45979320092241</v>
      </c>
      <c r="D21" s="31">
        <v>36.93492136605909</v>
      </c>
      <c r="E21" s="31">
        <v>39.823188014576864</v>
      </c>
      <c r="F21" s="31">
        <v>50.35475792988314</v>
      </c>
    </row>
    <row r="22" spans="1:6" ht="15" customHeight="1">
      <c r="A22" s="20" t="s">
        <v>30</v>
      </c>
      <c r="B22" s="31">
        <v>4.497354497354497</v>
      </c>
      <c r="C22" s="31">
        <v>5.5865506211411144</v>
      </c>
      <c r="D22" s="31">
        <v>4.448246364414029</v>
      </c>
      <c r="E22" s="31">
        <v>5.14239438520718</v>
      </c>
      <c r="F22" s="31">
        <v>2.8658875904284917</v>
      </c>
    </row>
    <row r="23" spans="1:6" ht="15" customHeight="1">
      <c r="A23" s="20" t="s">
        <v>31</v>
      </c>
      <c r="B23" s="31">
        <v>5.491579347788498</v>
      </c>
      <c r="C23" s="31">
        <v>7.223090084058619</v>
      </c>
      <c r="D23" s="31">
        <v>6.803974468645127</v>
      </c>
      <c r="E23" s="31">
        <v>5.182885679578891</v>
      </c>
      <c r="F23" s="31">
        <v>2.8032832498608795</v>
      </c>
    </row>
    <row r="24" spans="1:6" ht="15" customHeight="1">
      <c r="A24" s="20" t="s">
        <v>32</v>
      </c>
      <c r="B24" s="31">
        <v>5.059307673686759</v>
      </c>
      <c r="C24" s="31">
        <v>6.278360485010786</v>
      </c>
      <c r="D24" s="31">
        <v>6.343357241560835</v>
      </c>
      <c r="E24" s="31">
        <v>4.4810365771359155</v>
      </c>
      <c r="F24" s="31">
        <v>3.1580411797440178</v>
      </c>
    </row>
    <row r="25" spans="1:6" ht="15" customHeight="1">
      <c r="A25" s="22" t="s">
        <v>33</v>
      </c>
      <c r="B25" s="31">
        <v>0.28184113151433415</v>
      </c>
      <c r="C25" s="32">
        <v>0.6025440749832627</v>
      </c>
      <c r="D25" s="32">
        <v>0</v>
      </c>
      <c r="E25" s="32">
        <v>0.5533810230800378</v>
      </c>
      <c r="F25" s="32">
        <v>0</v>
      </c>
    </row>
    <row r="26" spans="1:6" ht="15" customHeight="1">
      <c r="A26" s="22" t="s">
        <v>34</v>
      </c>
      <c r="B26" s="31">
        <v>0.04841442749939482</v>
      </c>
      <c r="C26" s="32">
        <v>0</v>
      </c>
      <c r="D26" s="32">
        <v>0.18424689083371718</v>
      </c>
      <c r="E26" s="32">
        <v>0</v>
      </c>
      <c r="F26" s="32">
        <v>0</v>
      </c>
    </row>
    <row r="27" spans="1:6" ht="15" customHeight="1">
      <c r="A27" s="5" t="s">
        <v>35</v>
      </c>
      <c r="B27" s="33">
        <v>0.5463913960645987</v>
      </c>
      <c r="C27" s="33">
        <v>0.9298519675667635</v>
      </c>
      <c r="D27" s="33">
        <v>0.7172468250312561</v>
      </c>
      <c r="E27" s="33">
        <v>0.5533810230800378</v>
      </c>
      <c r="F27" s="33">
        <v>0</v>
      </c>
    </row>
    <row r="28" ht="15" customHeight="1">
      <c r="A28" s="37" t="s">
        <v>36</v>
      </c>
    </row>
    <row r="29" ht="30" customHeight="1"/>
    <row r="30" spans="1:6" ht="19.5" customHeight="1">
      <c r="A30" s="6" t="s">
        <v>42</v>
      </c>
      <c r="B30" s="34"/>
      <c r="C30" s="34"/>
      <c r="D30" s="34"/>
      <c r="E30" s="34"/>
      <c r="F30" s="34"/>
    </row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  <row r="50" spans="1:5" ht="11.25">
      <c r="A50" t="s">
        <v>39</v>
      </c>
      <c r="B50">
        <v>41.98361420102577</v>
      </c>
      <c r="D50" t="s">
        <v>17</v>
      </c>
      <c r="E50">
        <v>45.91980956631704</v>
      </c>
    </row>
    <row r="51" spans="1:5" ht="11.25">
      <c r="A51" t="s">
        <v>40</v>
      </c>
      <c r="B51">
        <v>45.91124856156502</v>
      </c>
      <c r="D51" t="s">
        <v>18</v>
      </c>
      <c r="E51">
        <v>44.56800684345594</v>
      </c>
    </row>
    <row r="52" spans="4:5" ht="11.25">
      <c r="D52" t="s">
        <v>19</v>
      </c>
      <c r="E52">
        <v>44.263733297341076</v>
      </c>
    </row>
    <row r="53" spans="4:5" ht="11.25">
      <c r="D53" t="s">
        <v>20</v>
      </c>
      <c r="E53">
        <v>40.81803005008347</v>
      </c>
    </row>
  </sheetData>
  <mergeCells count="3">
    <mergeCell ref="A2:D2"/>
    <mergeCell ref="A16:F16"/>
    <mergeCell ref="A30:F3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4" style="0" customWidth="1"/>
    <col min="2" max="6" width="12.83203125" style="0" customWidth="1"/>
    <col min="7" max="7" width="9.66015625" style="0" customWidth="1"/>
    <col min="8" max="8" width="4.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8" ht="33" customHeight="1">
      <c r="A1" s="5"/>
      <c r="B1" s="5"/>
      <c r="C1" s="5"/>
      <c r="D1" s="5"/>
      <c r="E1" s="5"/>
      <c r="F1" s="5"/>
      <c r="G1" s="5"/>
      <c r="H1" s="22"/>
    </row>
    <row r="2" spans="1:7" s="8" customFormat="1" ht="60" customHeight="1">
      <c r="A2" s="6" t="s">
        <v>43</v>
      </c>
      <c r="B2" s="34"/>
      <c r="C2" s="34"/>
      <c r="D2" s="34"/>
      <c r="E2" s="35"/>
      <c r="F2" s="35"/>
      <c r="G2" s="35"/>
    </row>
    <row r="3" spans="1:7" s="15" customFormat="1" ht="18" customHeight="1">
      <c r="A3" s="9" t="s">
        <v>2</v>
      </c>
      <c r="B3" s="41"/>
      <c r="C3" s="41"/>
      <c r="D3" s="41"/>
      <c r="E3" s="41"/>
      <c r="F3" s="41"/>
      <c r="G3" s="41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65356</v>
      </c>
      <c r="C5" s="18">
        <f>SUM(C6:C13)</f>
        <v>33302</v>
      </c>
      <c r="D5" s="18">
        <f>SUM(D6:D13)</f>
        <v>32054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SUM(C6:D6)</f>
        <v>26893</v>
      </c>
      <c r="C6" s="26">
        <v>12913</v>
      </c>
      <c r="D6" s="26">
        <v>13980</v>
      </c>
    </row>
    <row r="7" spans="1:4" ht="15" customHeight="1">
      <c r="A7" s="20" t="s">
        <v>29</v>
      </c>
      <c r="B7" s="21">
        <f t="shared" si="0"/>
        <v>20492</v>
      </c>
      <c r="C7" s="26">
        <v>11041</v>
      </c>
      <c r="D7" s="26">
        <v>9451</v>
      </c>
    </row>
    <row r="8" spans="1:4" ht="15" customHeight="1">
      <c r="A8" s="20" t="s">
        <v>30</v>
      </c>
      <c r="B8" s="21">
        <f t="shared" si="0"/>
        <v>8450</v>
      </c>
      <c r="C8" s="26">
        <v>4559</v>
      </c>
      <c r="D8" s="26">
        <v>3891</v>
      </c>
    </row>
    <row r="9" spans="1:4" ht="15" customHeight="1">
      <c r="A9" s="20" t="s">
        <v>31</v>
      </c>
      <c r="B9" s="21">
        <f t="shared" si="0"/>
        <v>6039</v>
      </c>
      <c r="C9" s="26">
        <v>3062</v>
      </c>
      <c r="D9" s="26">
        <v>2977</v>
      </c>
    </row>
    <row r="10" spans="1:4" ht="15" customHeight="1">
      <c r="A10" s="20" t="s">
        <v>32</v>
      </c>
      <c r="B10" s="21">
        <f t="shared" si="0"/>
        <v>3229</v>
      </c>
      <c r="C10" s="26">
        <v>1541</v>
      </c>
      <c r="D10" s="26">
        <v>1688</v>
      </c>
    </row>
    <row r="11" spans="1:4" ht="15" customHeight="1">
      <c r="A11" s="22" t="s">
        <v>33</v>
      </c>
      <c r="B11" s="21">
        <f t="shared" si="0"/>
        <v>41</v>
      </c>
      <c r="C11" s="26">
        <v>41</v>
      </c>
      <c r="D11" s="26">
        <v>0</v>
      </c>
    </row>
    <row r="12" spans="1:4" ht="15" customHeight="1">
      <c r="A12" s="36" t="s">
        <v>35</v>
      </c>
      <c r="B12" s="21">
        <f t="shared" si="0"/>
        <v>183</v>
      </c>
      <c r="C12" s="26">
        <v>116</v>
      </c>
      <c r="D12" s="26">
        <v>67</v>
      </c>
    </row>
    <row r="13" spans="1:4" ht="15" customHeight="1">
      <c r="A13" s="5" t="s">
        <v>44</v>
      </c>
      <c r="B13" s="24">
        <f t="shared" si="0"/>
        <v>29</v>
      </c>
      <c r="C13" s="38">
        <v>29</v>
      </c>
      <c r="D13" s="38">
        <v>0</v>
      </c>
    </row>
    <row r="14" spans="1:7" ht="16.5" customHeight="1">
      <c r="A14" s="37"/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45</v>
      </c>
      <c r="B16" s="34"/>
      <c r="C16" s="34"/>
      <c r="D16" s="34"/>
      <c r="E16" s="34"/>
      <c r="F16" s="34"/>
      <c r="G16" s="35"/>
    </row>
    <row r="17" spans="1:7" s="15" customFormat="1" ht="18" customHeight="1">
      <c r="A17" s="9" t="s">
        <v>2</v>
      </c>
      <c r="B17" s="41"/>
      <c r="C17" s="41"/>
      <c r="D17" s="41"/>
      <c r="E17" s="41"/>
      <c r="F17" s="41"/>
      <c r="G17" s="41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SUM(B20:B27)</f>
        <v>65359</v>
      </c>
      <c r="C19" s="18">
        <f>SUM(C20:C27)</f>
        <v>13605</v>
      </c>
      <c r="D19" s="18">
        <f>SUM(D20:D27)</f>
        <v>15566</v>
      </c>
      <c r="E19" s="18">
        <f>SUM(E20:E27)</f>
        <v>16471</v>
      </c>
      <c r="F19" s="18">
        <f>SUM(F20:F27)</f>
        <v>19717</v>
      </c>
      <c r="G19"/>
      <c r="H19"/>
      <c r="I19"/>
    </row>
    <row r="20" spans="1:6" ht="15" customHeight="1">
      <c r="A20" s="22" t="s">
        <v>28</v>
      </c>
      <c r="B20" s="21">
        <f aca="true" t="shared" si="1" ref="B20:B27">SUM(C20:F20)</f>
        <v>26892</v>
      </c>
      <c r="C20" s="23">
        <v>5442</v>
      </c>
      <c r="D20" s="23">
        <v>6742</v>
      </c>
      <c r="E20" s="23">
        <v>7122</v>
      </c>
      <c r="F20" s="23">
        <v>7586</v>
      </c>
    </row>
    <row r="21" spans="1:6" ht="15" customHeight="1">
      <c r="A21" s="20" t="s">
        <v>29</v>
      </c>
      <c r="B21" s="21">
        <f t="shared" si="1"/>
        <v>20492</v>
      </c>
      <c r="C21" s="21">
        <v>2334</v>
      </c>
      <c r="D21" s="21">
        <v>3991</v>
      </c>
      <c r="E21" s="21">
        <v>5772</v>
      </c>
      <c r="F21" s="21">
        <v>8395</v>
      </c>
    </row>
    <row r="22" spans="1:6" ht="15" customHeight="1">
      <c r="A22" s="20" t="s">
        <v>30</v>
      </c>
      <c r="B22" s="21">
        <f t="shared" si="1"/>
        <v>8451</v>
      </c>
      <c r="C22" s="21">
        <v>2485</v>
      </c>
      <c r="D22" s="21">
        <v>2184</v>
      </c>
      <c r="E22" s="21">
        <v>2024</v>
      </c>
      <c r="F22" s="21">
        <v>1758</v>
      </c>
    </row>
    <row r="23" spans="1:6" ht="15" customHeight="1">
      <c r="A23" s="20" t="s">
        <v>31</v>
      </c>
      <c r="B23" s="21">
        <f t="shared" si="1"/>
        <v>6040</v>
      </c>
      <c r="C23" s="21">
        <v>1759</v>
      </c>
      <c r="D23" s="21">
        <v>1829</v>
      </c>
      <c r="E23" s="21">
        <v>1009</v>
      </c>
      <c r="F23" s="21">
        <v>1443</v>
      </c>
    </row>
    <row r="24" spans="1:6" ht="15" customHeight="1">
      <c r="A24" s="20" t="s">
        <v>32</v>
      </c>
      <c r="B24" s="21">
        <f t="shared" si="1"/>
        <v>3230</v>
      </c>
      <c r="C24" s="21">
        <v>1545</v>
      </c>
      <c r="D24" s="21">
        <v>784</v>
      </c>
      <c r="E24" s="21">
        <v>366</v>
      </c>
      <c r="F24" s="21">
        <v>535</v>
      </c>
    </row>
    <row r="25" spans="1:6" ht="15" customHeight="1">
      <c r="A25" s="22" t="s">
        <v>33</v>
      </c>
      <c r="B25" s="21">
        <f t="shared" si="1"/>
        <v>41</v>
      </c>
      <c r="C25" s="23">
        <v>0</v>
      </c>
      <c r="D25" s="23">
        <v>0</v>
      </c>
      <c r="E25" s="23">
        <v>41</v>
      </c>
      <c r="F25" s="23">
        <v>0</v>
      </c>
    </row>
    <row r="26" spans="1:6" ht="15" customHeight="1">
      <c r="A26" s="36" t="s">
        <v>35</v>
      </c>
      <c r="B26" s="21">
        <f t="shared" si="1"/>
        <v>184</v>
      </c>
      <c r="C26" s="23">
        <v>40</v>
      </c>
      <c r="D26" s="23">
        <v>36</v>
      </c>
      <c r="E26" s="23">
        <v>108</v>
      </c>
      <c r="F26" s="23">
        <v>0</v>
      </c>
    </row>
    <row r="27" spans="1:6" ht="15" customHeight="1">
      <c r="A27" s="5" t="s">
        <v>44</v>
      </c>
      <c r="B27" s="24">
        <f t="shared" si="1"/>
        <v>29</v>
      </c>
      <c r="C27" s="24">
        <v>0</v>
      </c>
      <c r="D27" s="24">
        <v>0</v>
      </c>
      <c r="E27" s="24">
        <v>29</v>
      </c>
      <c r="F27" s="24">
        <v>0</v>
      </c>
    </row>
    <row r="28" ht="15" customHeight="1">
      <c r="A28" s="37"/>
    </row>
    <row r="29" ht="15" customHeight="1"/>
    <row r="30" ht="15" customHeight="1"/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1" style="0" customWidth="1"/>
    <col min="3" max="3" width="13.5" style="0" customWidth="1"/>
    <col min="4" max="4" width="12.83203125" style="0" customWidth="1"/>
    <col min="5" max="5" width="12.33203125" style="0" customWidth="1"/>
    <col min="6" max="6" width="11" style="0" customWidth="1"/>
    <col min="7" max="7" width="12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24"/>
      <c r="C1" s="42"/>
      <c r="D1" s="24"/>
      <c r="E1" s="42"/>
      <c r="F1" s="24"/>
      <c r="G1" s="42"/>
    </row>
    <row r="2" spans="1:7" s="8" customFormat="1" ht="60" customHeight="1">
      <c r="A2" s="6" t="s">
        <v>43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'p-60'!B5/'p-60'!B$5*100</f>
        <v>100</v>
      </c>
      <c r="C5" s="18">
        <f>'p-60'!C5/'p-60'!C$5*100</f>
        <v>100</v>
      </c>
      <c r="D5" s="18">
        <f>'p-60'!D5/'p-60'!D$5*100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'p-60'!B6/'p-60'!B$5*100</f>
        <v>41.14847909908807</v>
      </c>
      <c r="C6" s="39">
        <f>'p-60'!C6/'p-60'!C$5*100</f>
        <v>38.775448921986666</v>
      </c>
      <c r="D6" s="39">
        <f>'p-60'!D6/'p-60'!D$5*100</f>
        <v>43.61390154114931</v>
      </c>
    </row>
    <row r="7" spans="1:4" ht="15" customHeight="1">
      <c r="A7" s="20" t="s">
        <v>29</v>
      </c>
      <c r="B7" s="31">
        <f>'p-60'!B7/'p-60'!B$5*100</f>
        <v>31.35442805557256</v>
      </c>
      <c r="C7" s="39">
        <f>'p-60'!C7/'p-60'!C$5*100</f>
        <v>33.15416491502012</v>
      </c>
      <c r="D7" s="39">
        <f>'p-60'!D7/'p-60'!D$5*100</f>
        <v>29.48461970424908</v>
      </c>
    </row>
    <row r="8" spans="1:4" ht="15" customHeight="1">
      <c r="A8" s="20" t="s">
        <v>30</v>
      </c>
      <c r="B8" s="31">
        <f>'p-60'!B8/'p-60'!B$5*100</f>
        <v>12.929187832792705</v>
      </c>
      <c r="C8" s="39">
        <f>'p-60'!C8/'p-60'!C$5*100</f>
        <v>13.689868476367787</v>
      </c>
      <c r="D8" s="39">
        <f>'p-60'!D8/'p-60'!D$5*100</f>
        <v>12.138890622075248</v>
      </c>
    </row>
    <row r="9" spans="1:4" ht="15" customHeight="1">
      <c r="A9" s="20" t="s">
        <v>31</v>
      </c>
      <c r="B9" s="31">
        <f>'p-60'!B9/'p-60'!B$5*100</f>
        <v>9.240161576595876</v>
      </c>
      <c r="C9" s="39">
        <f>'p-60'!C9/'p-60'!C$5*100</f>
        <v>9.194642964386524</v>
      </c>
      <c r="D9" s="39">
        <f>'p-60'!D9/'p-60'!D$5*100</f>
        <v>9.287452424034443</v>
      </c>
    </row>
    <row r="10" spans="1:4" ht="15" customHeight="1">
      <c r="A10" s="20" t="s">
        <v>32</v>
      </c>
      <c r="B10" s="31">
        <f>'p-60'!B10/'p-60'!B$5*100</f>
        <v>4.940632841667177</v>
      </c>
      <c r="C10" s="39">
        <f>'p-60'!C10/'p-60'!C$5*100</f>
        <v>4.627349708726203</v>
      </c>
      <c r="D10" s="39">
        <f>'p-60'!D10/'p-60'!D$5*100</f>
        <v>5.266113433580832</v>
      </c>
    </row>
    <row r="11" spans="1:4" ht="15" customHeight="1">
      <c r="A11" s="22" t="s">
        <v>33</v>
      </c>
      <c r="B11" s="31">
        <f>'p-60'!B11/'p-60'!B$5*100</f>
        <v>0.0627333374135504</v>
      </c>
      <c r="C11" s="39">
        <f>'p-60'!C11/'p-60'!C$5*100</f>
        <v>0.12311572878505796</v>
      </c>
      <c r="D11" s="39">
        <f>'p-60'!D11/'p-60'!D$5*100</f>
        <v>0</v>
      </c>
    </row>
    <row r="12" spans="1:4" ht="15" customHeight="1">
      <c r="A12" s="36" t="s">
        <v>35</v>
      </c>
      <c r="B12" s="31">
        <f>'p-60'!B12/'p-60'!B$5*100</f>
        <v>0.28000489626048103</v>
      </c>
      <c r="C12" s="39">
        <f>'p-60'!C12/'p-60'!C$5*100</f>
        <v>0.3483274277821152</v>
      </c>
      <c r="D12" s="39">
        <f>'p-60'!D12/'p-60'!D$5*100</f>
        <v>0.20902227491108755</v>
      </c>
    </row>
    <row r="13" spans="1:4" ht="15" customHeight="1">
      <c r="A13" s="5" t="s">
        <v>44</v>
      </c>
      <c r="B13" s="33">
        <f>'p-60'!B13/'p-60'!B$5*100</f>
        <v>0.04437236060958443</v>
      </c>
      <c r="C13" s="40">
        <f>'p-60'!C13/'p-60'!C$5*100</f>
        <v>0.0870818569455288</v>
      </c>
      <c r="D13" s="40">
        <f>'p-60'!D13/'p-60'!D$5*100</f>
        <v>0</v>
      </c>
    </row>
    <row r="14" spans="1:7" ht="16.5" customHeight="1">
      <c r="A14" s="37"/>
      <c r="B14" s="23"/>
      <c r="C14" s="23"/>
      <c r="D14" s="23"/>
      <c r="E14" s="23"/>
      <c r="F14" s="23"/>
      <c r="G14" s="23"/>
    </row>
    <row r="15" spans="10:12" ht="33" customHeight="1">
      <c r="J15" s="26"/>
      <c r="K15" s="26"/>
      <c r="L15" s="26"/>
    </row>
    <row r="16" spans="1:7" s="8" customFormat="1" ht="39.75" customHeight="1">
      <c r="A16" s="6" t="s">
        <v>45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'p-60'!B19/'p-60'!B$19*100</f>
        <v>100</v>
      </c>
      <c r="C19" s="18">
        <f>'p-60'!C19/'p-60'!C$19*100</f>
        <v>100</v>
      </c>
      <c r="D19" s="18">
        <f>'p-60'!D19/'p-60'!D$19*100</f>
        <v>100</v>
      </c>
      <c r="E19" s="18">
        <f>'p-60'!E19/'p-60'!E$19*100</f>
        <v>100</v>
      </c>
      <c r="F19" s="18">
        <f>'p-60'!F19/'p-60'!F$19*100</f>
        <v>100</v>
      </c>
      <c r="G19"/>
      <c r="H19"/>
      <c r="I19"/>
    </row>
    <row r="20" spans="1:6" ht="15" customHeight="1">
      <c r="A20" s="22" t="s">
        <v>28</v>
      </c>
      <c r="B20" s="31">
        <f>'p-60'!B20/'p-60'!B$19*100</f>
        <v>41.14506035894062</v>
      </c>
      <c r="C20" s="32">
        <f>'p-60'!C20/'p-60'!C$19*100</f>
        <v>40</v>
      </c>
      <c r="D20" s="32">
        <f>'p-60'!D20/'p-60'!D$19*100</f>
        <v>43.312347423872545</v>
      </c>
      <c r="E20" s="32">
        <f>'p-60'!E20/'p-60'!E$19*100</f>
        <v>43.23963329488191</v>
      </c>
      <c r="F20" s="32">
        <f>'p-60'!F20/'p-60'!F$19*100</f>
        <v>38.47441294314551</v>
      </c>
    </row>
    <row r="21" spans="1:6" ht="15" customHeight="1">
      <c r="A21" s="20" t="s">
        <v>29</v>
      </c>
      <c r="B21" s="31">
        <f>'p-60'!B21/'p-60'!B$19*100</f>
        <v>31.3529888768188</v>
      </c>
      <c r="C21" s="31">
        <f>'p-60'!C21/'p-60'!C$19*100</f>
        <v>17.15545755237045</v>
      </c>
      <c r="D21" s="31">
        <f>'p-60'!D21/'p-60'!D$19*100</f>
        <v>25.63921367082102</v>
      </c>
      <c r="E21" s="31">
        <f>'p-60'!E21/'p-60'!E$19*100</f>
        <v>35.04340962904499</v>
      </c>
      <c r="F21" s="31">
        <f>'p-60'!F21/'p-60'!F$19*100</f>
        <v>42.577471217730896</v>
      </c>
    </row>
    <row r="22" spans="1:6" ht="15" customHeight="1">
      <c r="A22" s="20" t="s">
        <v>30</v>
      </c>
      <c r="B22" s="31">
        <f>'p-60'!B22/'p-60'!B$19*100</f>
        <v>12.930124389908046</v>
      </c>
      <c r="C22" s="31">
        <f>'p-60'!C22/'p-60'!C$19*100</f>
        <v>18.265343623667768</v>
      </c>
      <c r="D22" s="31">
        <f>'p-60'!D22/'p-60'!D$19*100</f>
        <v>14.030579468071439</v>
      </c>
      <c r="E22" s="31">
        <f>'p-60'!E22/'p-60'!E$19*100</f>
        <v>12.288264221965878</v>
      </c>
      <c r="F22" s="31">
        <f>'p-60'!F22/'p-60'!F$19*100</f>
        <v>8.916163716589745</v>
      </c>
    </row>
    <row r="23" spans="1:6" ht="15" customHeight="1">
      <c r="A23" s="20" t="s">
        <v>31</v>
      </c>
      <c r="B23" s="31">
        <f>'p-60'!B23/'p-60'!B$19*100</f>
        <v>9.241267461252466</v>
      </c>
      <c r="C23" s="31">
        <f>'p-60'!C23/'p-60'!C$19*100</f>
        <v>12.92907019478133</v>
      </c>
      <c r="D23" s="31">
        <f>'p-60'!D23/'p-60'!D$19*100</f>
        <v>11.74996787871001</v>
      </c>
      <c r="E23" s="31">
        <f>'p-60'!E23/'p-60'!E$19*100</f>
        <v>6.125918280614413</v>
      </c>
      <c r="F23" s="31">
        <f>'p-60'!F23/'p-60'!F$19*100</f>
        <v>7.3185575898970425</v>
      </c>
    </row>
    <row r="24" spans="1:6" ht="15" customHeight="1">
      <c r="A24" s="20" t="s">
        <v>32</v>
      </c>
      <c r="B24" s="31">
        <f>'p-60'!B24/'p-60'!B$19*100</f>
        <v>4.941936076133356</v>
      </c>
      <c r="C24" s="31">
        <f>'p-60'!C24/'p-60'!C$19*100</f>
        <v>11.356119073869902</v>
      </c>
      <c r="D24" s="31">
        <f>'p-60'!D24/'p-60'!D$19*100</f>
        <v>5.036618270589747</v>
      </c>
      <c r="E24" s="31">
        <f>'p-60'!E24/'p-60'!E$19*100</f>
        <v>2.222087304960233</v>
      </c>
      <c r="F24" s="31">
        <f>'p-60'!F24/'p-60'!F$19*100</f>
        <v>2.7133945326368107</v>
      </c>
    </row>
    <row r="25" spans="1:6" ht="15" customHeight="1">
      <c r="A25" s="22" t="s">
        <v>33</v>
      </c>
      <c r="B25" s="31">
        <f>'p-60'!B25/'p-60'!B$19*100</f>
        <v>0.0627304579323429</v>
      </c>
      <c r="C25" s="32">
        <f>'p-60'!C25/'p-60'!C$19*100</f>
        <v>0</v>
      </c>
      <c r="D25" s="32">
        <f>'p-60'!D25/'p-60'!D$19*100</f>
        <v>0</v>
      </c>
      <c r="E25" s="32">
        <f>'p-60'!E25/'p-60'!E$19*100</f>
        <v>0.2489223483698622</v>
      </c>
      <c r="F25" s="32">
        <f>'p-60'!F25/'p-60'!F$19*100</f>
        <v>0</v>
      </c>
    </row>
    <row r="26" spans="1:6" ht="15" customHeight="1">
      <c r="A26" s="36" t="s">
        <v>35</v>
      </c>
      <c r="B26" s="31">
        <f>'p-60'!B26/'p-60'!B$19*100</f>
        <v>0.2815220551110023</v>
      </c>
      <c r="C26" s="32">
        <f>'p-60'!C26/'p-60'!C$19*100</f>
        <v>0.2940095553105476</v>
      </c>
      <c r="D26" s="32">
        <f>'p-60'!D26/'p-60'!D$19*100</f>
        <v>0.23127328793524346</v>
      </c>
      <c r="E26" s="32">
        <f>'p-60'!E26/'p-60'!E$19*100</f>
        <v>0.655697893266954</v>
      </c>
      <c r="F26" s="32">
        <f>'p-60'!F26/'p-60'!F$19*100</f>
        <v>0</v>
      </c>
    </row>
    <row r="27" spans="1:6" ht="15" customHeight="1">
      <c r="A27" s="5" t="s">
        <v>44</v>
      </c>
      <c r="B27" s="33">
        <f>'p-60'!B27/'p-60'!B$19*100</f>
        <v>0.04437032390336449</v>
      </c>
      <c r="C27" s="33">
        <f>'p-60'!C27/'p-60'!C$19*100</f>
        <v>0</v>
      </c>
      <c r="D27" s="33">
        <f>'p-60'!D27/'p-60'!D$19*100</f>
        <v>0</v>
      </c>
      <c r="E27" s="33">
        <f>'p-60'!E27/'p-60'!E$19*100</f>
        <v>0.17606702689575618</v>
      </c>
      <c r="F27" s="33">
        <f>'p-60'!F27/'p-60'!F$19*100</f>
        <v>0</v>
      </c>
    </row>
    <row r="28" ht="15" customHeight="1">
      <c r="A28" s="37"/>
    </row>
    <row r="29" ht="15" customHeight="1"/>
    <row r="30" ht="15" customHeight="1"/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2005-09-23T08:36:07Z</dcterms:created>
  <dcterms:modified xsi:type="dcterms:W3CDTF">2005-09-23T08:36:43Z</dcterms:modified>
  <cp:category/>
  <cp:version/>
  <cp:contentType/>
  <cp:contentStatus/>
</cp:coreProperties>
</file>