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Indice" sheetId="1" r:id="rId1"/>
    <sheet name="Definicion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0"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10 (2)" sheetId="27" r:id="rId27"/>
    <sheet name="11 (2)" sheetId="28" r:id="rId28"/>
    <sheet name="12 (2)" sheetId="29" r:id="rId29"/>
    <sheet name="13 (2)" sheetId="30" r:id="rId30"/>
    <sheet name="14.0 (2)" sheetId="31" r:id="rId31"/>
    <sheet name="14 (2)" sheetId="32" r:id="rId32"/>
    <sheet name="15 (2)" sheetId="33" r:id="rId33"/>
    <sheet name="16 (2)" sheetId="34" r:id="rId34"/>
    <sheet name="17 (2)" sheetId="35" r:id="rId35"/>
    <sheet name="18 (2)" sheetId="36" r:id="rId36"/>
    <sheet name="19 (2)" sheetId="37" r:id="rId37"/>
    <sheet name="21 (2)" sheetId="38" r:id="rId38"/>
    <sheet name="22(2)" sheetId="39" r:id="rId39"/>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'1'!$A$1:$E$35</definedName>
    <definedName name="_xlnm.Print_Area" localSheetId="11">'10'!$A$1:$E$31</definedName>
    <definedName name="_xlnm.Print_Area" localSheetId="26">'10 (2)'!$A$1:$E$31</definedName>
    <definedName name="_xlnm.Print_Area" localSheetId="12">'11'!$A$1:$E$35</definedName>
    <definedName name="_xlnm.Print_Area" localSheetId="27">'11 (2)'!$A$1:$E$34</definedName>
    <definedName name="_xlnm.Print_Area" localSheetId="13">'12'!$A$1:$E$38</definedName>
    <definedName name="_xlnm.Print_Area" localSheetId="28">'12 (2)'!$A$1:$E$38</definedName>
    <definedName name="_xlnm.Print_Area" localSheetId="14">'13'!$A$1:$E$36</definedName>
    <definedName name="_xlnm.Print_Area" localSheetId="29">'13 (2)'!$A$1:$E$42</definedName>
    <definedName name="_xlnm.Print_Area" localSheetId="16">'14'!$A$1:$E$43</definedName>
    <definedName name="_xlnm.Print_Area" localSheetId="31">'14 (2)'!$A$1:$E$43</definedName>
    <definedName name="_xlnm.Print_Area" localSheetId="15">'14.0'!$A$1:$E$36</definedName>
    <definedName name="_xlnm.Print_Area" localSheetId="30">'14.0 (2)'!$A$1:$E$36</definedName>
    <definedName name="_xlnm.Print_Area" localSheetId="17">'15'!$A$1:$E$44</definedName>
    <definedName name="_xlnm.Print_Area" localSheetId="32">'15 (2)'!$A$1:$E$37</definedName>
    <definedName name="_xlnm.Print_Area" localSheetId="18">'16'!$A$1:$J$41</definedName>
    <definedName name="_xlnm.Print_Area" localSheetId="33">'16 (2)'!$A$1:$J$41</definedName>
    <definedName name="_xlnm.Print_Area" localSheetId="20">'18'!$A$1:$E$31</definedName>
    <definedName name="_xlnm.Print_Area" localSheetId="35">'18 (2)'!$A$1:$E$31</definedName>
    <definedName name="_xlnm.Print_Area" localSheetId="21">'19'!$A$1:$E$35</definedName>
    <definedName name="_xlnm.Print_Area" localSheetId="36">'19 (2)'!$A$1:$E$35</definedName>
    <definedName name="_xlnm.Print_Area" localSheetId="3">'2'!$A$1:$E$43</definedName>
    <definedName name="_xlnm.Print_Area" localSheetId="22">'20'!$A$1:$E$34</definedName>
    <definedName name="_xlnm.Print_Area" localSheetId="23">'21'!$A$1:$E$38</definedName>
    <definedName name="_xlnm.Print_Area" localSheetId="37">'21 (2)'!$A$1:$E$31</definedName>
    <definedName name="_xlnm.Print_Area" localSheetId="24">'22'!$A$1:$E$29</definedName>
    <definedName name="_xlnm.Print_Area" localSheetId="38">'22(2)'!$A$1:$E$27</definedName>
    <definedName name="_xlnm.Print_Area" localSheetId="25">'23'!$A$1:$E$26</definedName>
    <definedName name="_xlnm.Print_Area" localSheetId="4">'3'!$A$1:$E$42</definedName>
    <definedName name="_xlnm.Print_Area" localSheetId="5">'4'!$A$1:$J$46</definedName>
    <definedName name="_xlnm.Print_Area" localSheetId="6">'5'!$A$1:$J$46</definedName>
    <definedName name="_xlnm.Print_Area" localSheetId="7">'6'!$A$1:$E$37</definedName>
    <definedName name="_xlnm.Print_Area" localSheetId="8">'7'!$A$1:$E$37</definedName>
    <definedName name="_xlnm.Print_Area" localSheetId="9">'8'!$A$1:$E$39</definedName>
    <definedName name="_xlnm.Print_Area" localSheetId="10">'9'!$A$1:$E$38</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1" hidden="1">{"'CFL991'!$A$5:$P$101"}</definedName>
    <definedName name="HTML_Control" localSheetId="26" hidden="1">{"'CFL991'!$A$5:$P$101"}</definedName>
    <definedName name="HTML_Control" localSheetId="12" hidden="1">{"'CFL991'!$A$5:$P$101"}</definedName>
    <definedName name="HTML_Control" localSheetId="27" hidden="1">{"'CFL991'!$A$5:$P$101"}</definedName>
    <definedName name="HTML_Control" localSheetId="13" hidden="1">{"'CFL991'!$A$5:$P$101"}</definedName>
    <definedName name="HTML_Control" localSheetId="28" hidden="1">{"'CFL991'!$A$5:$P$101"}</definedName>
    <definedName name="HTML_Control" localSheetId="14" hidden="1">{"'CFL991'!$A$5:$P$101"}</definedName>
    <definedName name="HTML_Control" localSheetId="29" hidden="1">{"'CFL991'!$A$5:$P$101"}</definedName>
    <definedName name="HTML_Control" localSheetId="16" hidden="1">{"'CFL991'!$A$5:$P$101"}</definedName>
    <definedName name="HTML_Control" localSheetId="31" hidden="1">{"'CFL991'!$A$5:$P$101"}</definedName>
    <definedName name="HTML_Control" localSheetId="15" hidden="1">{"'CFL991'!$A$5:$P$101"}</definedName>
    <definedName name="HTML_Control" localSheetId="30" hidden="1">{"'CFL991'!$A$5:$P$101"}</definedName>
    <definedName name="HTML_Control" localSheetId="17" hidden="1">{"'CFL991'!$A$5:$P$101"}</definedName>
    <definedName name="HTML_Control" localSheetId="32" hidden="1">{"'CFL991'!$A$5:$P$101"}</definedName>
    <definedName name="HTML_Control" localSheetId="18" hidden="1">{"'CFL991'!$A$5:$P$101"}</definedName>
    <definedName name="HTML_Control" localSheetId="33" hidden="1">{"'CFL991'!$A$5:$P$101"}</definedName>
    <definedName name="HTML_Control" localSheetId="19" hidden="1">{"'CFL991'!$A$5:$P$101"}</definedName>
    <definedName name="HTML_Control" localSheetId="34" hidden="1">{"'CFL991'!$A$5:$P$101"}</definedName>
    <definedName name="HTML_Control" localSheetId="20" hidden="1">{"'CFL991'!$A$5:$P$101"}</definedName>
    <definedName name="HTML_Control" localSheetId="35" hidden="1">{"'CFL991'!$A$5:$P$101"}</definedName>
    <definedName name="HTML_Control" localSheetId="21" hidden="1">{"'CFL991'!$A$5:$P$101"}</definedName>
    <definedName name="HTML_Control" localSheetId="36" hidden="1">{"'CFL991'!$A$5:$P$101"}</definedName>
    <definedName name="HTML_Control" localSheetId="3" hidden="1">{"'CFL991'!$A$5:$P$101"}</definedName>
    <definedName name="HTML_Control" localSheetId="22" hidden="1">{"'CFL991'!$A$5:$P$101"}</definedName>
    <definedName name="HTML_Control" localSheetId="23" hidden="1">{"'CFL991'!$A$5:$P$101"}</definedName>
    <definedName name="HTML_Control" localSheetId="37" hidden="1">{"'CFL991'!$A$5:$P$101"}</definedName>
    <definedName name="HTML_Control" localSheetId="24" hidden="1">{"'CFL991'!$A$5:$P$101"}</definedName>
    <definedName name="HTML_Control" localSheetId="38" hidden="1">{"'CFL991'!$A$5:$P$101"}</definedName>
    <definedName name="HTML_Control" localSheetId="25"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9" hidden="1">{"'CFL991'!$A$5:$P$101"}</definedName>
    <definedName name="HTML_Control" localSheetId="10"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'Definiciones'!$1:$4</definedName>
    <definedName name="_xlnm.Print_Titles" localSheetId="0">'Indice'!$1:$4</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<sst xmlns="http://schemas.openxmlformats.org/spreadsheetml/2006/main" count="1551" uniqueCount="239">
  <si>
    <t>Total</t>
  </si>
  <si>
    <t>Hombres</t>
  </si>
  <si>
    <t>Mujeres</t>
  </si>
  <si>
    <t>De 45 a 64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</si>
  <si>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</si>
  <si>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</si>
  <si>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</si>
  <si>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</si>
  <si>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</si>
  <si>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</si>
  <si>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</si>
  <si>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</si>
  <si>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</si>
  <si>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</si>
  <si>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</si>
  <si>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</si>
  <si>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</si>
  <si>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</si>
  <si>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 xml:space="preserve">Población con discapacidad por provincia </t>
  </si>
  <si>
    <t>según tramos de edad</t>
  </si>
  <si>
    <t>Unidades:Personas de 16 y más años</t>
  </si>
  <si>
    <t>según sexo</t>
  </si>
  <si>
    <t xml:space="preserve">según grupo de discapacidad. </t>
  </si>
  <si>
    <t>según grupo de deficiencia de origen</t>
  </si>
  <si>
    <t>Ha cambiado la actividad u ocupación a causa de la discapacidad</t>
  </si>
  <si>
    <t xml:space="preserve">Trabajando </t>
  </si>
  <si>
    <t>En desempleo</t>
  </si>
  <si>
    <t>Percibiendo pensión contributiva de jubilación o incapacidad permanente</t>
  </si>
  <si>
    <t>Percibiendo otro tipo de pensión</t>
  </si>
  <si>
    <t>Incapacitado para trabajar</t>
  </si>
  <si>
    <t>Estudiante</t>
  </si>
  <si>
    <t>Dedicado principalmente a las labores del hogar</t>
  </si>
  <si>
    <t>Otra situación</t>
  </si>
  <si>
    <t>Población con discapacidad por provincia según su relación con la actividad económica la semana anterior.</t>
  </si>
  <si>
    <t xml:space="preserve">Actividad laboral y educación. </t>
  </si>
  <si>
    <t>total</t>
  </si>
  <si>
    <t>Población con discapacidad por provincia según su relación con la actividad económica la semana anterior y sexo.</t>
  </si>
  <si>
    <t>De 16 a 24 años</t>
  </si>
  <si>
    <t>De 25 a 44 años</t>
  </si>
  <si>
    <t>De 65 y más años</t>
  </si>
  <si>
    <t>Población con discapacidad por provincia según su relación con la actividad económica la semana anterior y edad.</t>
  </si>
  <si>
    <t>Población con discapacidad por provincia según grupo de discapacidad y su relación con la actividad económica la semana anterior.</t>
  </si>
  <si>
    <t>Trabajando</t>
  </si>
  <si>
    <t>Percibiendo pensión</t>
  </si>
  <si>
    <t>Aprendizaje</t>
  </si>
  <si>
    <t>Relaciones personales</t>
  </si>
  <si>
    <t>Pensión</t>
  </si>
  <si>
    <t>Población con discapacidad por provincia según deficiencia de origen y su relación con la actividad económica la semana anterior.</t>
  </si>
  <si>
    <t>Deficiencias mentales</t>
  </si>
  <si>
    <t>Deficiencias visuales</t>
  </si>
  <si>
    <t>Deficiencias del oido</t>
  </si>
  <si>
    <t>Deficiencias del lenguaje, habla y voz</t>
  </si>
  <si>
    <t>Deficiencias osteoarticulares</t>
  </si>
  <si>
    <t>Deficiencias del sistema nervioso</t>
  </si>
  <si>
    <t>Deficiencias viscerales</t>
  </si>
  <si>
    <t>Otras deficiencias</t>
  </si>
  <si>
    <t>Población con discapacidad que debido a la aparición o agravamiento de su discapacidad ha tenido que modificar su relación con la actividad económica o su ocupación por provincia y sexo.</t>
  </si>
  <si>
    <t>Total población con discapacidad</t>
  </si>
  <si>
    <t>Población con discapacidad que debido a la aparición o agravamiento de su discapacidad ha tenido que modificar su relación con la actividad económica o su ocupación</t>
  </si>
  <si>
    <t xml:space="preserve">Población con discapacidad que ha tenido que modificar su relación con la actividad económica </t>
  </si>
  <si>
    <t>Población con discapacidad que ha tenido que modificar su ocupación o profesión</t>
  </si>
  <si>
    <t>Población con discapacidad que ha tenido que modificar su relación su relación con la actividad y su ocupación</t>
  </si>
  <si>
    <t>Población con discapacidad que debido a la aparición o agravamiento de su discapacidad ha tenido que modificar su relación con la actividad económica o su ocupación por provincia y edad.</t>
  </si>
  <si>
    <t>Población con discapacidad que debido a la aparición o agravamiento de su discapacidad ha tenido que modificar su relación con la actividad económica o su ocupación por provincia según grupo de discapacidad.</t>
  </si>
  <si>
    <t>Debido a la discapacidad ha tenido que modificar su relacion con la actividad económica o su ocupación</t>
  </si>
  <si>
    <t>Población con discapacidad que debido a la aparición o agravamiento de su discapacidad ha tenido que modificar su relación con la actividad económica o su ocupación por provincia según grupo de deficiencia de origen.</t>
  </si>
  <si>
    <t>Jornada laboral</t>
  </si>
  <si>
    <t>Lugar de trabajo</t>
  </si>
  <si>
    <t>Jornada partida</t>
  </si>
  <si>
    <t>Jornada continua por la mañana</t>
  </si>
  <si>
    <t>Jornada continua por la tarde</t>
  </si>
  <si>
    <t>Jornada continua por la noche</t>
  </si>
  <si>
    <t>Jornada reducida</t>
  </si>
  <si>
    <t>Turnos</t>
  </si>
  <si>
    <t>Jornada irregular o variable según los días</t>
  </si>
  <si>
    <t>Otro tipo</t>
  </si>
  <si>
    <t>No consta</t>
  </si>
  <si>
    <t>Jornada continua</t>
  </si>
  <si>
    <t xml:space="preserve">Tipo de empresa </t>
  </si>
  <si>
    <t>Tamaño de la empresa</t>
  </si>
  <si>
    <t>Menos de 10 asalariados</t>
  </si>
  <si>
    <t>De 10 a 19 asalariados</t>
  </si>
  <si>
    <t>De 20 a 49 asalariados</t>
  </si>
  <si>
    <t>De 50 a 99 asalariados</t>
  </si>
  <si>
    <t>De 100 o más asalariados</t>
  </si>
  <si>
    <t>Forma de conocimiento del puesto de trabajo</t>
  </si>
  <si>
    <t>A través de un servicio público de empleo (INEM)</t>
  </si>
  <si>
    <t>Se dirigió directamente a la empresa</t>
  </si>
  <si>
    <t>La empresa se puso en contacto con él</t>
  </si>
  <si>
    <t>A través de portales de empleo en Internet</t>
  </si>
  <si>
    <t>A través de un amigo o familiar</t>
  </si>
  <si>
    <t>A través de un servicio especializado de Inserción laboral</t>
  </si>
  <si>
    <t>A través de una institución o asociación para personas con discapacidad</t>
  </si>
  <si>
    <t>Otra forma</t>
  </si>
  <si>
    <t>Beneficiarse de medidas de ayuda a la contratación</t>
  </si>
  <si>
    <t>Población con discapacidad que se ha beneficiado de 
alguna medida de ayuda</t>
  </si>
  <si>
    <t>Cuota de reserva para las personas con discapacidad en sector público</t>
  </si>
  <si>
    <t>Cuota de reserva para las personas con discapacidad en sector privado</t>
  </si>
  <si>
    <t>Contrato específico para las personas con discapacidad</t>
  </si>
  <si>
    <t>Incentivos a la contratación, bonificaciones en las cuotas de la Seguridad Social</t>
  </si>
  <si>
    <t>Otros (enclaves laborales, empleos con apoyo,…)</t>
  </si>
  <si>
    <t>Población con discapacidad por provincia según si se ha beneficiado para conseguir alguno de sus empleos de alguna medida de apoyo a la contratación por provincia.</t>
  </si>
  <si>
    <t>Menos de 6 meses</t>
  </si>
  <si>
    <t>De 6 meses a 1 año</t>
  </si>
  <si>
    <t>De más de 1 año a 3 años</t>
  </si>
  <si>
    <t>Más de 3 años</t>
  </si>
  <si>
    <t>Sin duración definida</t>
  </si>
  <si>
    <t>Tipo de contrato de los asalariados</t>
  </si>
  <si>
    <t>Duración del contrato de los asalariados</t>
  </si>
  <si>
    <t xml:space="preserve">Duración del contrato de trabajo </t>
  </si>
  <si>
    <t>Tipo de contrato de trabajo</t>
  </si>
  <si>
    <t>Funcionario</t>
  </si>
  <si>
    <t>Indefinido</t>
  </si>
  <si>
    <t>Temporal</t>
  </si>
  <si>
    <t>Verbal o sin contrato</t>
  </si>
  <si>
    <t>Otros</t>
  </si>
  <si>
    <t>Tiempo que lleva trabajando</t>
  </si>
  <si>
    <t>Razones por las que dejó de trabajar</t>
  </si>
  <si>
    <t>Tiempo que lleva sin trabajar</t>
  </si>
  <si>
    <t>Busqueda de empleo</t>
  </si>
  <si>
    <t>Relación con la actividad económica la semana pasada</t>
  </si>
  <si>
    <t>Ha trabajado alguna vez pero actualmente no trabaja</t>
  </si>
  <si>
    <t>Población con discapacidad que ha trabajado alguna vez pero actualmente no trabaja por provincia y sexo.</t>
  </si>
  <si>
    <t xml:space="preserve">Población con discapacidad que ha trabajado alguna vez pero actualmente no trabaja </t>
  </si>
  <si>
    <t>Población con discapacidad que ha trabajado alguna vez pero actualmente no trabaja por provincia y edad.</t>
  </si>
  <si>
    <t>Población con discapacidad que ha trabajado alguna vez pero actualmente no trabaja por provincia según grupo de discapacidad.</t>
  </si>
  <si>
    <t>Población con discapacidad que ha trabajado alguna vez pero actualmente no trabaja por provincia según grupo de deficiencia de origen.</t>
  </si>
  <si>
    <t>Población con discapacidad según la jornada laboral que tenía en su último empleo por provincia.</t>
  </si>
  <si>
    <t>Características del último empleo que tenía</t>
  </si>
  <si>
    <t>Población con discapacidad según la jornada laboral que tenía en su último empleo por provincia y sexo.</t>
  </si>
  <si>
    <t>Población con discapacidad según la jornada laboral que tenía en su último empleo por provincia y grupo de discapacidad.</t>
  </si>
  <si>
    <t>Población con discapacidad VISIÓN que ha trabajado alguna vez pero actualmente no trabaja</t>
  </si>
  <si>
    <t>Población con discapacidad AUDICIÓN que ha trabajado alguna vez pero actualmente no trabaja</t>
  </si>
  <si>
    <t>Población con discapacidad COMUNICACIÓN que ha trabajado alguna vez pero actualmente no trabaja</t>
  </si>
  <si>
    <t>Población con discapacidad APRENDIZAJE que ha trabajado alguna vez pero actualmente no trabaja</t>
  </si>
  <si>
    <t>Población con discapacidad RELACIONES PERSONALES que ha trabajado alguna vez pero actualmente no trabaja</t>
  </si>
  <si>
    <t>Población con discapacidad VIDA DOMÉSTICA que ha trabajado alguna vez pero actualmente no trabaja</t>
  </si>
  <si>
    <t>Población con discapacidad AUTOCUIDADO que ha trabajado alguna vez pero actualmente no trabaja</t>
  </si>
  <si>
    <t>Población con discapacidad MOVILIDAD que ha trabajado alguna vez pero actualmente no trabaja</t>
  </si>
  <si>
    <r>
      <t xml:space="preserve">Población con </t>
    </r>
    <r>
      <rPr>
        <u val="single"/>
        <sz val="8"/>
        <rFont val="Arial"/>
        <family val="2"/>
      </rPr>
      <t>deficiencias mentales</t>
    </r>
    <r>
      <rPr>
        <sz val="8"/>
        <rFont val="Arial"/>
        <family val="2"/>
      </rPr>
      <t xml:space="preserve"> que ha trabajado alguna vez pero actualmente no trabaja</t>
    </r>
  </si>
  <si>
    <r>
      <t xml:space="preserve">Población con </t>
    </r>
    <r>
      <rPr>
        <u val="single"/>
        <sz val="8"/>
        <rFont val="Arial"/>
        <family val="2"/>
      </rPr>
      <t>deficiencias visuales</t>
    </r>
    <r>
      <rPr>
        <sz val="8"/>
        <rFont val="Arial"/>
        <family val="2"/>
      </rPr>
      <t xml:space="preserve"> que ha trabajado alguna vez pero actualmente no trabaja</t>
    </r>
  </si>
  <si>
    <r>
      <t xml:space="preserve">Población con </t>
    </r>
    <r>
      <rPr>
        <u val="single"/>
        <sz val="8"/>
        <rFont val="Arial"/>
        <family val="2"/>
      </rPr>
      <t>deficiencias del oido</t>
    </r>
    <r>
      <rPr>
        <sz val="8"/>
        <rFont val="Arial"/>
        <family val="2"/>
      </rPr>
      <t xml:space="preserve"> que ha trabajado alguna vez pero actualmente no trabaja</t>
    </r>
  </si>
  <si>
    <r>
      <t xml:space="preserve">Población con </t>
    </r>
    <r>
      <rPr>
        <u val="single"/>
        <sz val="8"/>
        <rFont val="Arial"/>
        <family val="2"/>
      </rPr>
      <t>deficiencias del lenguaje, habla y voz</t>
    </r>
    <r>
      <rPr>
        <sz val="8"/>
        <rFont val="Arial"/>
        <family val="2"/>
      </rPr>
      <t xml:space="preserve"> que ha trabajado alguna vez pero actualmente no trabaja</t>
    </r>
  </si>
  <si>
    <r>
      <t xml:space="preserve">Población con </t>
    </r>
    <r>
      <rPr>
        <u val="single"/>
        <sz val="8"/>
        <rFont val="Arial"/>
        <family val="2"/>
      </rPr>
      <t>otras deficiencias</t>
    </r>
    <r>
      <rPr>
        <sz val="8"/>
        <rFont val="Arial"/>
        <family val="2"/>
      </rPr>
      <t xml:space="preserve"> que ha trabajado alguna vez pero actualmente no trabaja</t>
    </r>
  </si>
  <si>
    <r>
      <t xml:space="preserve">Población con </t>
    </r>
    <r>
      <rPr>
        <u val="single"/>
        <sz val="8"/>
        <rFont val="Arial"/>
        <family val="2"/>
      </rPr>
      <t>deficiencias viscerales</t>
    </r>
    <r>
      <rPr>
        <sz val="8"/>
        <rFont val="Arial"/>
        <family val="2"/>
      </rPr>
      <t xml:space="preserve"> que ha trabajado alguna vez pero actualmente no trabaja</t>
    </r>
  </si>
  <si>
    <r>
      <t xml:space="preserve">Población con </t>
    </r>
    <r>
      <rPr>
        <u val="single"/>
        <sz val="8"/>
        <rFont val="Arial"/>
        <family val="2"/>
      </rPr>
      <t>deficiencias del sistema nervioso</t>
    </r>
    <r>
      <rPr>
        <sz val="8"/>
        <rFont val="Arial"/>
        <family val="2"/>
      </rPr>
      <t xml:space="preserve"> que ha trabajado alguna vez pero actualmente no trabaja</t>
    </r>
  </si>
  <si>
    <r>
      <t xml:space="preserve">Población con </t>
    </r>
    <r>
      <rPr>
        <u val="single"/>
        <sz val="8"/>
        <rFont val="Arial"/>
        <family val="2"/>
      </rPr>
      <t>deficiencias osteoarticulares</t>
    </r>
    <r>
      <rPr>
        <sz val="8"/>
        <rFont val="Arial"/>
        <family val="2"/>
      </rPr>
      <t xml:space="preserve"> que ha trabajado alguna vez pero actualmente no trabaja</t>
    </r>
  </si>
  <si>
    <t>Población con discapacidad según la jornada laboral que tenía en su último empleo por provincia y grupo de deficiencia de origen.</t>
  </si>
  <si>
    <t>Población con discapacidad según lugar donde tuvo su último empleo por provincia.</t>
  </si>
  <si>
    <t>Población que trabajó en su último empleo en un Centro Especial de Empleo</t>
  </si>
  <si>
    <t>Población que trabajó en su último empleo en una Entidad sin ánimo de lucro vinculada al sector de la discapacidad</t>
  </si>
  <si>
    <t>Población con discapacidad según tamaño de la empresa donde tuvo su último empleo por provincia.</t>
  </si>
  <si>
    <t>Población con discapacidad según la forma en que tuvo conocimiento del último puesto de trabajo que tuvo por provincia.</t>
  </si>
  <si>
    <r>
      <t xml:space="preserve">Población con discapacidad que trabajó como </t>
    </r>
    <r>
      <rPr>
        <u val="single"/>
        <sz val="8"/>
        <rFont val="Arial"/>
        <family val="2"/>
      </rPr>
      <t xml:space="preserve">asalariado </t>
    </r>
    <r>
      <rPr>
        <sz val="8"/>
        <rFont val="Arial"/>
        <family val="2"/>
      </rPr>
      <t>pero actualmente no trabaja</t>
    </r>
  </si>
  <si>
    <r>
      <t xml:space="preserve">Población con discapacidad que trabajó como </t>
    </r>
    <r>
      <rPr>
        <u val="single"/>
        <sz val="8"/>
        <rFont val="Arial"/>
        <family val="2"/>
      </rPr>
      <t>asalariado</t>
    </r>
    <r>
      <rPr>
        <sz val="8"/>
        <rFont val="Arial"/>
        <family val="2"/>
      </rPr>
      <t xml:space="preserve"> pero actualmente no trabaja</t>
    </r>
  </si>
  <si>
    <t>Actualmente está trabajando</t>
  </si>
  <si>
    <r>
      <t xml:space="preserve">Población con discapacidad que trabajó como </t>
    </r>
    <r>
      <rPr>
        <u val="single"/>
        <sz val="12"/>
        <rFont val="Arial Black"/>
        <family val="2"/>
      </rPr>
      <t>asalariado</t>
    </r>
    <r>
      <rPr>
        <sz val="12"/>
        <rFont val="Arial Black"/>
        <family val="2"/>
      </rPr>
      <t xml:space="preserve"> en su último empleo según el tipo de contrato de trabajo que tuvo por provincia.</t>
    </r>
  </si>
  <si>
    <r>
      <t xml:space="preserve">Población con discapacidad que trabajó como </t>
    </r>
    <r>
      <rPr>
        <u val="single"/>
        <sz val="12"/>
        <rFont val="Arial Black"/>
        <family val="2"/>
      </rPr>
      <t>asalariado</t>
    </r>
    <r>
      <rPr>
        <sz val="12"/>
        <rFont val="Arial Black"/>
        <family val="2"/>
      </rPr>
      <t xml:space="preserve"> en su último empleo según la duración de su contrato de trabajo por provincia.</t>
    </r>
  </si>
  <si>
    <t>Población con discapacidad que trabajó pero actualmente no trabaja según las razones que le llevaron a dejar de trabajar por provincia.</t>
  </si>
  <si>
    <t>Razones para dejar de trabajar</t>
  </si>
  <si>
    <t>Cumplir la edad de jubilación</t>
  </si>
  <si>
    <t>Razones de salud</t>
  </si>
  <si>
    <t>Prejubilación o jubilación anticipada forzosa</t>
  </si>
  <si>
    <t>Jubilación anticipada voluntaria</t>
  </si>
  <si>
    <t>Jubilación anticipada por motivo de discapacidad</t>
  </si>
  <si>
    <t>No podía compatibilizar el trabajo con las responsabilidades familiares</t>
  </si>
  <si>
    <t>Dedicarse exclusivamente a su familia</t>
  </si>
  <si>
    <t>Se quedó en desempleo al acabar el contrato</t>
  </si>
  <si>
    <t>Fue despedido</t>
  </si>
  <si>
    <t>Por propia voluntad</t>
  </si>
  <si>
    <t>Otras razones</t>
  </si>
  <si>
    <t>Población con discapacidad que trabajó pero actualmente no trabaja según el tiempo que lleva sin trabajar por provincia.</t>
  </si>
  <si>
    <t>Menos de 3 meses</t>
  </si>
  <si>
    <t>Entre 3 y 6 meses</t>
  </si>
  <si>
    <t>Entre 6 meses y un año</t>
  </si>
  <si>
    <t>Entre uno y dos años</t>
  </si>
  <si>
    <t>Entre dos y cinco años</t>
  </si>
  <si>
    <t>Más de cinco años</t>
  </si>
  <si>
    <t>Población con discapacidad que trabajó pero actualmente no trabaja según si busca empleo por provincia.</t>
  </si>
  <si>
    <t>Si que busca empleo</t>
  </si>
  <si>
    <t>No busca empleo</t>
  </si>
  <si>
    <t>Población con discapacidad que trabajó pero actualmente no trabaja según la principal razón por la que cree que no encuentra trabajo por provincia.</t>
  </si>
  <si>
    <t>Razón principal por la que no encuentra trabajo</t>
  </si>
  <si>
    <t>Por la discapacidad</t>
  </si>
  <si>
    <t>Porque encontrar trabajo es muy dificil para cualquiera</t>
  </si>
  <si>
    <t xml:space="preserve">Otras razones </t>
  </si>
  <si>
    <t>Características del empleo actual</t>
  </si>
  <si>
    <t>Población con discapacidad que está trabajando actualmente por provincia y sexo.</t>
  </si>
  <si>
    <t xml:space="preserve">Población con discapacidad que está trabajando actualmente </t>
  </si>
  <si>
    <t>Población con deficiencias mentales que está trabajando actualmente</t>
  </si>
  <si>
    <t>Población con deficiencias osteoarticulares que está trabajando actualmente</t>
  </si>
  <si>
    <t>Población con deficiencias visuales que está trabajando actualmente</t>
  </si>
  <si>
    <t>Población con deficiencias del sistema nervioso que está trabajando actualmente</t>
  </si>
  <si>
    <t>Población con deficiencias del oido que está trabajando actualmente</t>
  </si>
  <si>
    <t>Población con deficiencias viscerales que está trabajando actualmente</t>
  </si>
  <si>
    <t>Población con deficiencias del lenguaje, habla y voz que está trabajando actualmente</t>
  </si>
  <si>
    <t>Población con otras deficiencias que está trabajando actualmente</t>
  </si>
  <si>
    <t>Población con discapacidad VISIÓN que está trabajando actualmente</t>
  </si>
  <si>
    <t>Población con discapacidad MOVILIDAD que está trabajando actualmente</t>
  </si>
  <si>
    <t>Población con discapacidad AUDICIÓN que está trabajando actualmente</t>
  </si>
  <si>
    <t>Población con discapacidad AUTOCUIDADO que está trabajando actualmente</t>
  </si>
  <si>
    <t>Población con discapacidad COMUNICACIÓN que está trabajando actualmente</t>
  </si>
  <si>
    <t>Población con discapacidad VIDA DOMÉSTICA que está trabajando actualmente</t>
  </si>
  <si>
    <t>Población con discapacidad APRENDIZAJE que está trabajando actualmente</t>
  </si>
  <si>
    <t>Población con discapacidad RELACIONES PERSONALES que está trabajando actualmente</t>
  </si>
  <si>
    <t>Población con discapacidad que está trabajando actualmente por provincia según grupo de deficiencia de origen.</t>
  </si>
  <si>
    <t>Población con discapacidad que está trabajando actualmente por provincia según grupo de discapacidad.</t>
  </si>
  <si>
    <t>Población con discapacidad que está trabajando actualmente por provincia y edad.</t>
  </si>
  <si>
    <t>Población con discapacidad según la jornada laboral que tiene en su actual empleo por provincia.</t>
  </si>
  <si>
    <t>E_8</t>
  </si>
  <si>
    <t>Población con discapacidad según la jornada laboral que tiene en su empleo actual por provincia y sexo.</t>
  </si>
  <si>
    <t>Población con discapacidad según la jornada laboral que tiene en su empleo actual por provincia y edad.</t>
  </si>
  <si>
    <t>Población con discapacidad según la jornada laboral que tenía en su último empleo por provincia y edad.</t>
  </si>
  <si>
    <t>Población con discapacidad según la jornada laboral que tiene en su actual empleo por provincia y grupo de discapacidad.</t>
  </si>
  <si>
    <t>Población con discapacidad según la jornada laboral que tiene en su actual empleo por provincia y grupo de deficiencia de origen.</t>
  </si>
  <si>
    <t>Población con discapacidad según lugar donde tiene su empleo actual por provincia.</t>
  </si>
  <si>
    <t>Población con discapacidad según tamaño de la empresa donde tiene su empleo actual por provincia.</t>
  </si>
  <si>
    <t>Población que trabaja en un Centro Especial de Empleo</t>
  </si>
  <si>
    <t>Población que trabaja en una Entidad sin ánimo de lucro vinculada al sector de la discapacidad</t>
  </si>
  <si>
    <t>Población con discapacidad según la forma en que tuvo conocimiento del puesto de trabajo actual por provincia.</t>
  </si>
  <si>
    <r>
      <t xml:space="preserve">Población con discapacidad que trabaja como </t>
    </r>
    <r>
      <rPr>
        <u val="single"/>
        <sz val="12"/>
        <rFont val="Arial Black"/>
        <family val="2"/>
      </rPr>
      <t>asalariado</t>
    </r>
    <r>
      <rPr>
        <sz val="12"/>
        <rFont val="Arial Black"/>
        <family val="2"/>
      </rPr>
      <t xml:space="preserve"> según la duración de su contrato de trabajo por provincia.</t>
    </r>
  </si>
  <si>
    <r>
      <t xml:space="preserve">Población con discapacidad que trabaja como </t>
    </r>
    <r>
      <rPr>
        <u val="single"/>
        <sz val="8"/>
        <rFont val="Arial"/>
        <family val="2"/>
      </rPr>
      <t xml:space="preserve">asalariado </t>
    </r>
  </si>
  <si>
    <r>
      <t xml:space="preserve">Población con discapacidad que trabaja como </t>
    </r>
    <r>
      <rPr>
        <u val="single"/>
        <sz val="12"/>
        <rFont val="Arial Black"/>
        <family val="2"/>
      </rPr>
      <t>asalariado</t>
    </r>
    <r>
      <rPr>
        <sz val="12"/>
        <rFont val="Arial Black"/>
        <family val="2"/>
      </rPr>
      <t xml:space="preserve"> según el tipo de contrato de trabajo que tuvo por provincia.</t>
    </r>
  </si>
  <si>
    <t>Población con discapacidad que está trabajando según el tiempo que lleva en su empleo actual por provincia.</t>
  </si>
  <si>
    <t>Tiempo que lleva en el empleo actual</t>
  </si>
  <si>
    <t>Menos de 1 años</t>
  </si>
  <si>
    <t>Entre 1 y 2 años</t>
  </si>
  <si>
    <t>Entre 2 y 4 años</t>
  </si>
  <si>
    <t>Más de 4 años</t>
  </si>
  <si>
    <t>Busca otro tipo de empleo</t>
  </si>
  <si>
    <t>Si que busca otro tipo de empleo</t>
  </si>
  <si>
    <t>No busca otro tipo de empleo</t>
  </si>
  <si>
    <t>Población con discapacidad que trabaja actualmente según si busca otro tipo de empleo por provincia.</t>
  </si>
  <si>
    <t>Encuesta de Discapacidad, Autonomía Personal y Situaciones de Dependencia. Año 2008. Aragón y provincias.</t>
  </si>
  <si>
    <t xml:space="preserve">Actividad laboral. </t>
  </si>
  <si>
    <t>Razones por las que no encuentra trabajo</t>
  </si>
  <si>
    <t>Definiciones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</si>
  <si>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</si>
  <si>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La población objeto de estudio son las personas con discapacidades de 16 y más años.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</si>
</sst>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2">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sz val="7"/>
      <color indexed="9"/>
      <name val="Arial"/>
      <family val="0"/>
    </font>
    <font>
      <b/>
      <sz val="9"/>
      <name val="Arial"/>
      <family val="2"/>
    </font>
    <font>
      <sz val="11"/>
      <name val="Arial"/>
      <family val="2"/>
    </font>
    <font>
      <sz val="12"/>
      <color indexed="21"/>
      <name val="Arial Black"/>
      <family val="2"/>
    </font>
    <font>
      <b/>
      <sz val="12"/>
      <color indexed="54"/>
      <name val="Arial"/>
      <family val="2"/>
    </font>
    <font>
      <sz val="8"/>
      <color indexed="9"/>
      <name val="Arial"/>
      <family val="2"/>
    </font>
    <font>
      <b/>
      <u val="single"/>
      <sz val="9"/>
      <name val="Arial"/>
      <family val="2"/>
    </font>
    <font>
      <b/>
      <sz val="10"/>
      <color indexed="54"/>
      <name val="Arial"/>
      <family val="2"/>
    </font>
    <font>
      <u val="single"/>
      <sz val="8"/>
      <name val="Arial"/>
      <family val="2"/>
    </font>
    <font>
      <u val="single"/>
      <sz val="12"/>
      <name val="Arial Black"/>
      <family val="2"/>
    </font>
    <font>
      <b/>
      <u val="single"/>
      <sz val="12"/>
      <color indexed="54"/>
      <name val="Arial"/>
      <family val="2"/>
    </font>
    <font>
      <sz val="8"/>
      <color indexed="62"/>
      <name val="Arial"/>
      <family val="0"/>
    </font>
    <font>
      <sz val="10"/>
      <color indexed="10"/>
      <name val="Arial"/>
      <family val="0"/>
    </font>
    <font>
      <sz val="14"/>
      <color indexed="21"/>
      <name val="Arial Black"/>
      <family val="2"/>
    </font>
    <font>
      <b/>
      <sz val="8"/>
      <color indexed="22"/>
      <name val="Arial"/>
      <family val="2"/>
    </font>
    <font>
      <sz val="9"/>
      <color indexed="22"/>
      <name val="Arial"/>
      <family val="2"/>
    </font>
    <font>
      <sz val="8"/>
      <color indexed="22"/>
      <name val="Arial"/>
      <family val="2"/>
    </font>
    <font>
      <sz val="10"/>
      <color indexed="22"/>
      <name val="Arial"/>
      <family val="0"/>
    </font>
    <font>
      <sz val="7"/>
      <color indexed="22"/>
      <name val="Arial"/>
      <family val="0"/>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hair">
        <color indexed="20"/>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
      <left>
        <color indexed="63"/>
      </left>
      <right>
        <color indexed="63"/>
      </right>
      <top style="thin"/>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381">
    <xf numFmtId="0" fontId="0" fillId="0" borderId="0" xfId="0" applyAlignment="1">
      <alignment/>
    </xf>
    <xf numFmtId="0" fontId="28" fillId="0" borderId="0" xfId="82" applyFont="1">
      <alignment/>
      <protection/>
    </xf>
    <xf numFmtId="0" fontId="11" fillId="0" borderId="0" xfId="82">
      <alignment/>
      <protection/>
    </xf>
    <xf numFmtId="0" fontId="29" fillId="0" borderId="0" xfId="82" applyFont="1" applyBorder="1">
      <alignment/>
      <protection/>
    </xf>
    <xf numFmtId="0" fontId="29" fillId="0" borderId="0" xfId="82" applyFont="1" applyFill="1" applyBorder="1">
      <alignment/>
      <protection/>
    </xf>
    <xf numFmtId="0" fontId="0" fillId="0" borderId="9" xfId="82" applyFont="1" applyBorder="1" applyAlignment="1">
      <alignment horizontal="left"/>
      <protection/>
    </xf>
    <xf numFmtId="0" fontId="0" fillId="0" borderId="9" xfId="82" applyFont="1" applyBorder="1" applyAlignment="1">
      <alignment horizontal="right" wrapText="1"/>
      <protection/>
    </xf>
    <xf numFmtId="0" fontId="30" fillId="0" borderId="0" xfId="82" applyFont="1" applyFill="1" applyBorder="1" applyAlignment="1">
      <alignment horizontal="right" wrapText="1"/>
      <protection/>
    </xf>
    <xf numFmtId="0" fontId="30" fillId="0" borderId="0" xfId="82" applyFont="1" applyFill="1" applyBorder="1" applyAlignment="1">
      <alignment horizontal="right"/>
      <protection/>
    </xf>
    <xf numFmtId="0" fontId="30" fillId="0" borderId="0" xfId="82" applyFont="1" applyBorder="1" applyAlignment="1">
      <alignment horizontal="right"/>
      <protection/>
    </xf>
    <xf numFmtId="0" fontId="0" fillId="0" borderId="0" xfId="82" applyFont="1" applyAlignment="1">
      <alignment horizontal="right"/>
      <protection/>
    </xf>
    <xf numFmtId="0" fontId="26" fillId="0" borderId="0" xfId="82" applyFont="1" applyBorder="1" applyAlignment="1">
      <alignment horizontal="left"/>
      <protection/>
    </xf>
    <xf numFmtId="0" fontId="0" fillId="0" borderId="14" xfId="82" applyFont="1" applyBorder="1" applyAlignment="1">
      <alignment horizontal="right" wrapText="1"/>
      <protection/>
    </xf>
    <xf numFmtId="3" fontId="31" fillId="0" borderId="0" xfId="82" applyNumberFormat="1" applyFont="1" applyFill="1" applyBorder="1" applyAlignment="1">
      <alignment horizontal="right"/>
      <protection/>
    </xf>
    <xf numFmtId="0" fontId="0" fillId="0" borderId="0" xfId="82" applyFont="1" applyFill="1" applyBorder="1" applyAlignment="1">
      <alignment horizontal="right" wrapText="1"/>
      <protection/>
    </xf>
    <xf numFmtId="0" fontId="31" fillId="0" borderId="0" xfId="82" applyFont="1" applyBorder="1" applyAlignment="1">
      <alignment horizontal="right"/>
      <protection/>
    </xf>
    <xf numFmtId="0" fontId="26" fillId="0" borderId="0" xfId="82" applyFont="1" applyAlignment="1">
      <alignment horizontal="right"/>
      <protection/>
    </xf>
    <xf numFmtId="0" fontId="26" fillId="10" borderId="15" xfId="82" applyFont="1" applyFill="1" applyBorder="1" applyAlignment="1">
      <alignment horizontal="left"/>
      <protection/>
    </xf>
    <xf numFmtId="3" fontId="26" fillId="10" borderId="15" xfId="82" applyNumberFormat="1" applyFont="1" applyFill="1" applyBorder="1" applyAlignment="1">
      <alignment horizontal="right"/>
      <protection/>
    </xf>
    <xf numFmtId="0" fontId="26" fillId="0" borderId="0" xfId="82" applyFont="1" applyFill="1" applyBorder="1" applyAlignment="1">
      <alignment horizontal="left"/>
      <protection/>
    </xf>
    <xf numFmtId="3" fontId="4" fillId="0" borderId="0" xfId="82" applyNumberFormat="1" applyFont="1" applyFill="1" applyBorder="1" applyAlignment="1">
      <alignment horizontal="right"/>
      <protection/>
    </xf>
    <xf numFmtId="0" fontId="4" fillId="0" borderId="0" xfId="82" applyFont="1" applyFill="1" applyBorder="1" applyAlignment="1">
      <alignment horizontal="right"/>
      <protection/>
    </xf>
    <xf numFmtId="0" fontId="4" fillId="0" borderId="0" xfId="82" applyFont="1" applyBorder="1" applyAlignment="1">
      <alignment horizontal="left"/>
      <protection/>
    </xf>
    <xf numFmtId="3" fontId="4" fillId="0" borderId="0" xfId="82" applyNumberFormat="1" applyFont="1" applyBorder="1" applyAlignment="1">
      <alignment horizontal="right"/>
      <protection/>
    </xf>
    <xf numFmtId="0" fontId="4" fillId="0" borderId="0" xfId="82" applyFont="1" applyFill="1" applyBorder="1" applyAlignment="1">
      <alignment horizontal="left"/>
      <protection/>
    </xf>
    <xf numFmtId="0" fontId="4" fillId="0" borderId="0" xfId="82" applyFont="1" applyFill="1" applyBorder="1" applyAlignment="1">
      <alignment horizontal="left" indent="2"/>
      <protection/>
    </xf>
    <xf numFmtId="0" fontId="4" fillId="0" borderId="0" xfId="82" applyFont="1" applyBorder="1" applyAlignment="1">
      <alignment horizontal="left" indent="2"/>
      <protection/>
    </xf>
    <xf numFmtId="0" fontId="4" fillId="0" borderId="0" xfId="82" applyFont="1" applyFill="1" applyBorder="1">
      <alignment/>
      <protection/>
    </xf>
    <xf numFmtId="0" fontId="33" fillId="0" borderId="0" xfId="82" applyFont="1" applyBorder="1">
      <alignment/>
      <protection/>
    </xf>
    <xf numFmtId="0" fontId="5" fillId="0" borderId="0" xfId="82" applyFont="1">
      <alignment/>
      <protection/>
    </xf>
    <xf numFmtId="0" fontId="29" fillId="0" borderId="0" xfId="82" applyFont="1" applyBorder="1">
      <alignment/>
      <protection/>
    </xf>
    <xf numFmtId="0" fontId="5" fillId="0" borderId="0" xfId="82" applyNumberFormat="1" applyFont="1" applyBorder="1" applyAlignment="1">
      <alignment wrapText="1"/>
      <protection/>
    </xf>
    <xf numFmtId="0" fontId="5" fillId="0" borderId="0" xfId="82" applyNumberFormat="1" applyFont="1" applyFill="1" applyBorder="1" applyAlignment="1">
      <alignment wrapText="1"/>
      <protection/>
    </xf>
    <xf numFmtId="0" fontId="5" fillId="0" borderId="0" xfId="82" applyFont="1" applyBorder="1" applyAlignment="1">
      <alignment horizontal="left"/>
      <protection/>
    </xf>
    <xf numFmtId="4" fontId="4" fillId="0" borderId="0" xfId="82" applyNumberFormat="1" applyFont="1" applyBorder="1" applyAlignment="1">
      <alignment horizontal="right"/>
      <protection/>
    </xf>
    <xf numFmtId="0" fontId="11" fillId="0" borderId="0" xfId="82" applyBorder="1" applyAlignment="1">
      <alignment/>
      <protection/>
    </xf>
    <xf numFmtId="0" fontId="11" fillId="0" borderId="0" xfId="82" applyBorder="1">
      <alignment/>
      <protection/>
    </xf>
    <xf numFmtId="0" fontId="30" fillId="0" borderId="9" xfId="82" applyFont="1" applyBorder="1" applyAlignment="1">
      <alignment horizontal="right" wrapText="1"/>
      <protection/>
    </xf>
    <xf numFmtId="9" fontId="30" fillId="0" borderId="0" xfId="82" applyNumberFormat="1" applyFont="1" applyFill="1" applyBorder="1" applyAlignment="1">
      <alignment/>
      <protection/>
    </xf>
    <xf numFmtId="172" fontId="32" fillId="0" borderId="0" xfId="82" applyNumberFormat="1" applyFont="1" applyFill="1" applyBorder="1" applyAlignment="1">
      <alignment vertical="center"/>
      <protection/>
    </xf>
    <xf numFmtId="3" fontId="26" fillId="0" borderId="0" xfId="82" applyNumberFormat="1" applyFont="1" applyFill="1" applyBorder="1" applyAlignment="1">
      <alignment horizontal="right"/>
      <protection/>
    </xf>
    <xf numFmtId="172" fontId="32" fillId="0" borderId="0" xfId="58" applyNumberFormat="1" applyFont="1" applyFill="1" applyBorder="1" applyAlignment="1" quotePrefix="1">
      <alignment vertical="center"/>
      <protection/>
    </xf>
    <xf numFmtId="0" fontId="11" fillId="0" borderId="0" xfId="82" applyFont="1" applyFill="1" applyBorder="1">
      <alignment/>
      <protection/>
    </xf>
    <xf numFmtId="0" fontId="11" fillId="0" borderId="0" xfId="82" applyFont="1" applyFill="1" applyBorder="1" applyAlignment="1">
      <alignment horizontal="left" indent="2"/>
      <protection/>
    </xf>
    <xf numFmtId="0" fontId="27" fillId="0" borderId="0" xfId="82" applyFont="1" applyFill="1" applyBorder="1" applyAlignment="1">
      <alignment horizontal="right"/>
      <protection/>
    </xf>
    <xf numFmtId="4" fontId="5" fillId="0" borderId="0" xfId="82" applyNumberFormat="1" applyFont="1" applyFill="1" applyBorder="1" applyAlignment="1">
      <alignment horizontal="left"/>
      <protection/>
    </xf>
    <xf numFmtId="0" fontId="11" fillId="0" borderId="0" xfId="82" applyFill="1" applyBorder="1">
      <alignment/>
      <protection/>
    </xf>
    <xf numFmtId="3" fontId="5" fillId="0" borderId="0" xfId="82" applyNumberFormat="1" applyFont="1" applyFill="1" applyBorder="1" applyAlignment="1">
      <alignment horizontal="left"/>
      <protection/>
    </xf>
    <xf numFmtId="4" fontId="4" fillId="0" borderId="0" xfId="82" applyNumberFormat="1" applyFont="1" applyFill="1" applyBorder="1" applyAlignment="1">
      <alignment horizontal="right"/>
      <protection/>
    </xf>
    <xf numFmtId="0" fontId="11" fillId="0" borderId="0" xfId="82" applyFill="1">
      <alignment/>
      <protection/>
    </xf>
    <xf numFmtId="0" fontId="31" fillId="0" borderId="0" xfId="82" applyFont="1" applyFill="1" applyBorder="1" applyAlignment="1">
      <alignment horizontal="right"/>
      <protection/>
    </xf>
    <xf numFmtId="0" fontId="26" fillId="0" borderId="0" xfId="82" applyFont="1" applyFill="1" applyBorder="1" applyAlignment="1">
      <alignment horizontal="right"/>
      <protection/>
    </xf>
    <xf numFmtId="3" fontId="26" fillId="10" borderId="0" xfId="82" applyNumberFormat="1" applyFont="1" applyFill="1" applyBorder="1" applyAlignment="1">
      <alignment horizontal="right"/>
      <protection/>
    </xf>
    <xf numFmtId="0" fontId="26" fillId="0" borderId="0" xfId="82" applyFont="1" applyFill="1" applyAlignment="1">
      <alignment horizontal="right"/>
      <protection/>
    </xf>
    <xf numFmtId="0" fontId="0" fillId="0" borderId="0" xfId="82" applyFont="1" applyBorder="1" applyAlignment="1">
      <alignment horizontal="right" wrapText="1"/>
      <protection/>
    </xf>
    <xf numFmtId="0" fontId="30" fillId="0" borderId="0" xfId="82" applyFont="1" applyBorder="1" applyAlignment="1">
      <alignment horizontal="right" wrapText="1"/>
      <protection/>
    </xf>
    <xf numFmtId="0" fontId="28" fillId="0" borderId="0" xfId="82" applyFont="1" applyAlignment="1">
      <alignment wrapText="1"/>
      <protection/>
    </xf>
    <xf numFmtId="0" fontId="0" fillId="0" borderId="0" xfId="0" applyAlignment="1">
      <alignment wrapText="1"/>
    </xf>
    <xf numFmtId="0" fontId="2" fillId="0" borderId="0" xfId="82" applyFont="1" applyFill="1" applyBorder="1" applyAlignment="1">
      <alignment horizontal="left" vertical="center" wrapText="1"/>
      <protection/>
    </xf>
    <xf numFmtId="0" fontId="11" fillId="0" borderId="0" xfId="82" applyAlignment="1">
      <alignment vertical="center"/>
      <protection/>
    </xf>
    <xf numFmtId="0" fontId="35" fillId="0" borderId="0" xfId="82" applyFont="1" applyBorder="1" applyAlignment="1">
      <alignment horizontal="left" indent="3"/>
      <protection/>
    </xf>
    <xf numFmtId="0" fontId="35" fillId="0" borderId="0" xfId="82" applyFont="1" applyBorder="1" applyAlignment="1">
      <alignment horizontal="left" indent="5"/>
      <protection/>
    </xf>
    <xf numFmtId="3" fontId="4" fillId="0" borderId="0" xfId="82" applyNumberFormat="1" applyFont="1" applyFill="1" applyBorder="1" applyAlignment="1">
      <alignment horizontal="right" vertical="center"/>
      <protection/>
    </xf>
    <xf numFmtId="0" fontId="26" fillId="10" borderId="0" xfId="82" applyFont="1" applyFill="1" applyBorder="1" applyAlignment="1">
      <alignment horizontal="left"/>
      <protection/>
    </xf>
    <xf numFmtId="0" fontId="37" fillId="0" borderId="0" xfId="82" applyFont="1" applyBorder="1" applyAlignment="1">
      <alignment horizontal="left" vertical="center" wrapText="1"/>
      <protection/>
    </xf>
    <xf numFmtId="0" fontId="26" fillId="0" borderId="0" xfId="82" applyFont="1" applyBorder="1" applyAlignment="1">
      <alignment horizontal="right"/>
      <protection/>
    </xf>
    <xf numFmtId="0" fontId="0" fillId="0" borderId="0" xfId="82" applyFont="1" applyBorder="1" applyAlignment="1">
      <alignment horizontal="right"/>
      <protection/>
    </xf>
    <xf numFmtId="0" fontId="5" fillId="0" borderId="0" xfId="82" applyFont="1" applyBorder="1">
      <alignment/>
      <protection/>
    </xf>
    <xf numFmtId="0" fontId="37" fillId="0" borderId="16" xfId="82" applyFont="1" applyBorder="1" applyAlignment="1">
      <alignment horizontal="left" vertical="center"/>
      <protection/>
    </xf>
    <xf numFmtId="0" fontId="0" fillId="0" borderId="0" xfId="82" applyFont="1" applyFill="1" applyBorder="1" applyAlignment="1">
      <alignment horizontal="right"/>
      <protection/>
    </xf>
    <xf numFmtId="0" fontId="37" fillId="0" borderId="0" xfId="82" applyFont="1" applyBorder="1" applyAlignment="1">
      <alignment horizontal="left" vertical="center"/>
      <protection/>
    </xf>
    <xf numFmtId="0" fontId="37" fillId="0" borderId="0" xfId="82" applyFont="1" applyBorder="1" applyAlignment="1">
      <alignment horizontal="left" vertical="center" wrapText="1" indent="3"/>
      <protection/>
    </xf>
    <xf numFmtId="0" fontId="35" fillId="0" borderId="0" xfId="82" applyFont="1" applyBorder="1" applyAlignment="1">
      <alignment horizontal="left"/>
      <protection/>
    </xf>
    <xf numFmtId="0" fontId="29" fillId="0" borderId="0" xfId="82" applyFont="1" applyBorder="1" applyAlignment="1">
      <alignment/>
      <protection/>
    </xf>
    <xf numFmtId="0" fontId="4" fillId="0" borderId="0" xfId="82" applyFont="1" applyFill="1" applyBorder="1" applyAlignment="1">
      <alignment/>
      <protection/>
    </xf>
    <xf numFmtId="0" fontId="29" fillId="0" borderId="0" xfId="82" applyFont="1" applyBorder="1" applyAlignment="1">
      <alignment/>
      <protection/>
    </xf>
    <xf numFmtId="0" fontId="29" fillId="0" borderId="0" xfId="82" applyFont="1" applyFill="1" applyBorder="1" applyAlignment="1">
      <alignment/>
      <protection/>
    </xf>
    <xf numFmtId="0" fontId="16" fillId="11" borderId="0" xfId="81" applyFont="1" applyFill="1" applyBorder="1" applyAlignment="1">
      <alignment horizontal="center"/>
      <protection/>
    </xf>
    <xf numFmtId="0" fontId="16" fillId="0" borderId="0" xfId="81" applyFont="1" applyFill="1" applyBorder="1" applyAlignment="1">
      <alignment wrapText="1"/>
      <protection/>
    </xf>
    <xf numFmtId="0" fontId="16" fillId="0" borderId="0" xfId="81" applyFont="1" applyFill="1" applyBorder="1" applyAlignment="1">
      <alignment horizontal="right" wrapText="1"/>
      <protection/>
    </xf>
    <xf numFmtId="0" fontId="16" fillId="0" borderId="0" xfId="81" applyBorder="1">
      <alignment/>
      <protection/>
    </xf>
    <xf numFmtId="0" fontId="16" fillId="0" borderId="0" xfId="81" applyFont="1" applyFill="1" applyBorder="1" applyAlignment="1">
      <alignment wrapText="1"/>
      <protection/>
    </xf>
    <xf numFmtId="0" fontId="16" fillId="0" borderId="0" xfId="81" applyFont="1" applyFill="1" applyBorder="1" applyAlignment="1">
      <alignment horizontal="right" wrapText="1"/>
      <protection/>
    </xf>
    <xf numFmtId="0" fontId="4" fillId="5" borderId="0" xfId="82" applyFont="1" applyFill="1" applyBorder="1" applyAlignment="1">
      <alignment horizontal="left"/>
      <protection/>
    </xf>
    <xf numFmtId="3" fontId="4" fillId="5" borderId="0" xfId="82" applyNumberFormat="1" applyFont="1" applyFill="1" applyBorder="1" applyAlignment="1">
      <alignment horizontal="right"/>
      <protection/>
    </xf>
    <xf numFmtId="0" fontId="16" fillId="11" borderId="0" xfId="71" applyFont="1" applyFill="1" applyBorder="1" applyAlignment="1">
      <alignment horizont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0" borderId="0" xfId="71" applyBorder="1">
      <alignment/>
      <protection/>
    </xf>
    <xf numFmtId="0" fontId="16" fillId="11" borderId="0" xfId="75" applyFont="1" applyFill="1" applyBorder="1" applyAlignment="1">
      <alignment horizontal="center"/>
      <protection/>
    </xf>
    <xf numFmtId="0" fontId="16" fillId="0" borderId="0" xfId="75" applyFont="1" applyFill="1" applyBorder="1" applyAlignment="1">
      <alignment wrapText="1"/>
      <protection/>
    </xf>
    <xf numFmtId="0" fontId="16" fillId="0" borderId="0" xfId="75" applyFont="1" applyFill="1" applyBorder="1" applyAlignment="1">
      <alignment horizontal="right" wrapText="1"/>
      <protection/>
    </xf>
    <xf numFmtId="0" fontId="16" fillId="0" borderId="0" xfId="75" applyBorder="1">
      <alignment/>
      <protection/>
    </xf>
    <xf numFmtId="0" fontId="16" fillId="0" borderId="0" xfId="76" applyFont="1" applyFill="1" applyBorder="1" applyAlignment="1">
      <alignment wrapText="1"/>
      <protection/>
    </xf>
    <xf numFmtId="0" fontId="16" fillId="0" borderId="0" xfId="76" applyFont="1" applyFill="1" applyBorder="1" applyAlignment="1">
      <alignment horizontal="right" wrapText="1"/>
      <protection/>
    </xf>
    <xf numFmtId="0" fontId="16" fillId="0" borderId="0" xfId="76" applyBorder="1">
      <alignment/>
      <protection/>
    </xf>
    <xf numFmtId="0" fontId="16" fillId="0" borderId="0" xfId="76" applyFont="1" applyFill="1" applyBorder="1" applyAlignment="1">
      <alignment horizontal="center"/>
      <protection/>
    </xf>
    <xf numFmtId="0" fontId="38" fillId="0" borderId="0" xfId="82" applyFont="1" applyBorder="1" applyAlignment="1">
      <alignment horizontal="right"/>
      <protection/>
    </xf>
    <xf numFmtId="0" fontId="4" fillId="0" borderId="0" xfId="82" applyFont="1" applyAlignment="1">
      <alignment horizontal="right"/>
      <protection/>
    </xf>
    <xf numFmtId="0" fontId="4" fillId="0" borderId="0" xfId="82" applyFont="1">
      <alignment/>
      <protection/>
    </xf>
    <xf numFmtId="0" fontId="4" fillId="0" borderId="0" xfId="82" applyFont="1" applyBorder="1" applyAlignment="1">
      <alignment horizontal="right"/>
      <protection/>
    </xf>
    <xf numFmtId="3" fontId="4" fillId="0" borderId="0" xfId="82" applyNumberFormat="1" applyFont="1" applyAlignment="1">
      <alignment horizontal="right"/>
      <protection/>
    </xf>
    <xf numFmtId="3" fontId="4" fillId="0" borderId="0" xfId="82" applyNumberFormat="1" applyFont="1">
      <alignment/>
      <protection/>
    </xf>
    <xf numFmtId="0" fontId="4" fillId="0" borderId="0" xfId="82" applyFont="1" applyAlignment="1">
      <alignment horizontal="left"/>
      <protection/>
    </xf>
    <xf numFmtId="0" fontId="16" fillId="11" borderId="17" xfId="77" applyFont="1" applyFill="1" applyBorder="1" applyAlignment="1">
      <alignment horizontal="center"/>
      <protection/>
    </xf>
    <xf numFmtId="0" fontId="16" fillId="0" borderId="18" xfId="77" applyFont="1" applyFill="1" applyBorder="1" applyAlignment="1">
      <alignment wrapText="1"/>
      <protection/>
    </xf>
    <xf numFmtId="0" fontId="16" fillId="0" borderId="18" xfId="77" applyFont="1" applyFill="1" applyBorder="1" applyAlignment="1">
      <alignment horizontal="right" wrapText="1"/>
      <protection/>
    </xf>
    <xf numFmtId="0" fontId="16" fillId="0" borderId="0" xfId="77">
      <alignment/>
      <protection/>
    </xf>
    <xf numFmtId="0" fontId="16" fillId="11" borderId="0" xfId="77" applyFont="1" applyFill="1" applyBorder="1" applyAlignment="1">
      <alignment horizontal="center"/>
      <protection/>
    </xf>
    <xf numFmtId="0" fontId="26" fillId="0" borderId="0" xfId="82" applyFont="1" applyBorder="1" applyAlignment="1">
      <alignment horizontal="right"/>
      <protection/>
    </xf>
    <xf numFmtId="0" fontId="26" fillId="0" borderId="0" xfId="82" applyFont="1" applyBorder="1" applyAlignment="1">
      <alignment horizontal="left"/>
      <protection/>
    </xf>
    <xf numFmtId="0" fontId="4" fillId="5" borderId="0" xfId="82" applyFont="1" applyFill="1" applyBorder="1" applyAlignment="1">
      <alignment horizontal="left" wrapText="1"/>
      <protection/>
    </xf>
    <xf numFmtId="0" fontId="4" fillId="0" borderId="0" xfId="82" applyFont="1" applyFill="1" applyBorder="1" applyAlignment="1">
      <alignment horizontal="left" indent="5"/>
      <protection/>
    </xf>
    <xf numFmtId="0" fontId="4" fillId="5" borderId="0" xfId="82" applyFont="1" applyFill="1" applyBorder="1" applyAlignment="1">
      <alignment horizontal="left" wrapText="1" indent="2"/>
      <protection/>
    </xf>
    <xf numFmtId="3" fontId="4" fillId="5" borderId="0" xfId="82" applyNumberFormat="1" applyFont="1" applyFill="1" applyBorder="1" applyAlignment="1">
      <alignment horizontal="right" vertical="center"/>
      <protection/>
    </xf>
    <xf numFmtId="0" fontId="16" fillId="0" borderId="0" xfId="71" applyFont="1" applyFill="1" applyBorder="1" applyAlignment="1">
      <alignment horizontal="right" vertical="center"/>
      <protection/>
    </xf>
    <xf numFmtId="0" fontId="16" fillId="0" borderId="0" xfId="71" applyFont="1" applyFill="1" applyBorder="1" applyAlignment="1">
      <alignment horizontal="right" vertic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0" borderId="0" xfId="71" applyFill="1" applyBorder="1">
      <alignment/>
      <protection/>
    </xf>
    <xf numFmtId="0" fontId="33" fillId="0" borderId="0" xfId="82" applyFont="1" applyFill="1" applyBorder="1">
      <alignment/>
      <protection/>
    </xf>
    <xf numFmtId="0" fontId="5" fillId="0" borderId="0" xfId="82" applyFont="1" applyFill="1">
      <alignment/>
      <protection/>
    </xf>
    <xf numFmtId="0" fontId="4" fillId="0" borderId="0" xfId="82" applyFont="1" applyBorder="1" applyAlignment="1">
      <alignment horizontal="left" indent="4"/>
      <protection/>
    </xf>
    <xf numFmtId="0" fontId="16" fillId="11" borderId="0" xfId="78" applyFont="1" applyFill="1" applyBorder="1" applyAlignment="1">
      <alignment horizontal="center"/>
      <protection/>
    </xf>
    <xf numFmtId="0" fontId="16" fillId="0" borderId="0" xfId="78" applyFont="1" applyFill="1" applyBorder="1" applyAlignment="1">
      <alignment wrapText="1"/>
      <protection/>
    </xf>
    <xf numFmtId="0" fontId="16" fillId="0" borderId="0" xfId="78" applyFont="1" applyFill="1" applyBorder="1" applyAlignment="1">
      <alignment horizontal="right" wrapText="1"/>
      <protection/>
    </xf>
    <xf numFmtId="0" fontId="4" fillId="0" borderId="0" xfId="82" applyFont="1" applyAlignment="1">
      <alignment horizontal="left" wrapText="1" indent="2"/>
      <protection/>
    </xf>
    <xf numFmtId="0" fontId="4" fillId="0" borderId="0" xfId="82" applyFont="1" applyFill="1" applyBorder="1" applyAlignment="1">
      <alignment horizontal="left" wrapText="1" indent="2"/>
      <protection/>
    </xf>
    <xf numFmtId="0" fontId="16" fillId="0" borderId="0" xfId="79" applyFont="1" applyFill="1" applyBorder="1" applyAlignment="1">
      <alignment horizontal="center"/>
      <protection/>
    </xf>
    <xf numFmtId="0" fontId="16" fillId="0" borderId="0" xfId="79" applyFont="1" applyFill="1" applyBorder="1" applyAlignment="1">
      <alignment wrapText="1"/>
      <protection/>
    </xf>
    <xf numFmtId="0" fontId="16" fillId="0" borderId="0" xfId="79" applyFont="1" applyFill="1" applyBorder="1" applyAlignment="1">
      <alignment horizontal="right" wrapText="1"/>
      <protection/>
    </xf>
    <xf numFmtId="0" fontId="11" fillId="0" borderId="0" xfId="82" applyFont="1">
      <alignment/>
      <protection/>
    </xf>
    <xf numFmtId="0" fontId="16" fillId="11" borderId="17" xfId="80" applyFont="1" applyFill="1" applyBorder="1" applyAlignment="1">
      <alignment horizontal="center"/>
      <protection/>
    </xf>
    <xf numFmtId="0" fontId="16" fillId="0" borderId="18" xfId="80" applyFont="1" applyFill="1" applyBorder="1" applyAlignment="1">
      <alignment wrapText="1"/>
      <protection/>
    </xf>
    <xf numFmtId="0" fontId="16" fillId="0" borderId="18" xfId="80" applyFont="1" applyFill="1" applyBorder="1" applyAlignment="1">
      <alignment horizontal="right" wrapText="1"/>
      <protection/>
    </xf>
    <xf numFmtId="0" fontId="16" fillId="11" borderId="0" xfId="57" applyFont="1" applyFill="1" applyBorder="1" applyAlignment="1">
      <alignment horizontal="center"/>
      <protection/>
    </xf>
    <xf numFmtId="0" fontId="16" fillId="0" borderId="0" xfId="57" applyFont="1" applyFill="1" applyBorder="1" applyAlignment="1">
      <alignment horizontal="center"/>
      <protection/>
    </xf>
    <xf numFmtId="3" fontId="4" fillId="0" borderId="9" xfId="82" applyNumberFormat="1" applyFont="1" applyFill="1" applyBorder="1" applyAlignment="1">
      <alignment horizontal="right"/>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16" fillId="0" borderId="0" xfId="59" applyBorder="1">
      <alignment/>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40" fillId="0" borderId="0" xfId="82" applyFont="1" applyBorder="1" applyAlignment="1">
      <alignment horizontal="center" vertical="center" wrapText="1"/>
      <protection/>
    </xf>
    <xf numFmtId="0" fontId="40" fillId="0" borderId="0" xfId="82" applyFont="1" applyBorder="1" applyAlignment="1">
      <alignment horizontal="left" vertical="center" wrapText="1" indent="3"/>
      <protection/>
    </xf>
    <xf numFmtId="0" fontId="16" fillId="0" borderId="0" xfId="57" applyFont="1" applyFill="1" applyBorder="1" applyAlignment="1">
      <alignment horizontal="right" wrapText="1"/>
      <protection/>
    </xf>
    <xf numFmtId="0" fontId="16" fillId="11" borderId="0" xfId="66" applyFont="1" applyFill="1" applyBorder="1" applyAlignment="1">
      <alignment horizontal="center"/>
      <protection/>
    </xf>
    <xf numFmtId="0" fontId="16" fillId="0" borderId="0" xfId="66" applyFont="1" applyFill="1" applyBorder="1" applyAlignment="1">
      <alignment wrapText="1"/>
      <protection/>
    </xf>
    <xf numFmtId="0" fontId="16" fillId="0" borderId="0" xfId="66" applyFont="1" applyFill="1" applyBorder="1" applyAlignment="1">
      <alignment horizontal="right" wrapText="1"/>
      <protection/>
    </xf>
    <xf numFmtId="0" fontId="16" fillId="0" borderId="0" xfId="66" applyBorder="1">
      <alignment/>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4" fillId="12" borderId="0" xfId="82" applyFont="1" applyFill="1" applyBorder="1" applyAlignment="1">
      <alignment horizontal="left" wrapText="1"/>
      <protection/>
    </xf>
    <xf numFmtId="3" fontId="4" fillId="12" borderId="0" xfId="82" applyNumberFormat="1" applyFont="1" applyFill="1" applyBorder="1" applyAlignment="1">
      <alignment horizontal="right"/>
      <protection/>
    </xf>
    <xf numFmtId="0" fontId="4" fillId="10" borderId="0" xfId="82" applyFont="1" applyFill="1" applyBorder="1" applyAlignment="1">
      <alignment horizontal="left" wrapText="1"/>
      <protection/>
    </xf>
    <xf numFmtId="3" fontId="4" fillId="10" borderId="0" xfId="82" applyNumberFormat="1" applyFont="1" applyFill="1" applyBorder="1" applyAlignment="1">
      <alignment horizontal="right"/>
      <protection/>
    </xf>
    <xf numFmtId="0" fontId="4" fillId="10" borderId="0" xfId="82" applyFont="1" applyFill="1" applyBorder="1" applyAlignment="1">
      <alignment horizontal="left" indent="5"/>
      <protection/>
    </xf>
    <xf numFmtId="3" fontId="4" fillId="5" borderId="0" xfId="82" applyNumberFormat="1" applyFont="1" applyFill="1" applyBorder="1" applyAlignment="1">
      <alignment/>
      <protection/>
    </xf>
    <xf numFmtId="0" fontId="26" fillId="12" borderId="15" xfId="82" applyFont="1" applyFill="1" applyBorder="1" applyAlignment="1">
      <alignment horizontal="left"/>
      <protection/>
    </xf>
    <xf numFmtId="3" fontId="26" fillId="12" borderId="15" xfId="82" applyNumberFormat="1" applyFont="1" applyFill="1" applyBorder="1" applyAlignment="1">
      <alignment horizontal="right"/>
      <protection/>
    </xf>
    <xf numFmtId="3" fontId="4" fillId="0" borderId="0" xfId="82" applyNumberFormat="1" applyFont="1" applyFill="1" applyBorder="1" applyAlignment="1">
      <alignment/>
      <protection/>
    </xf>
    <xf numFmtId="0" fontId="4" fillId="0" borderId="0" xfId="82" applyFont="1" applyFill="1" applyBorder="1" applyAlignment="1">
      <alignment horizontal="left" indent="4"/>
      <protection/>
    </xf>
    <xf numFmtId="0" fontId="4" fillId="0" borderId="0" xfId="82" applyFont="1" applyFill="1" applyBorder="1" applyAlignment="1">
      <alignment horizontal="left" indent="6"/>
      <protection/>
    </xf>
    <xf numFmtId="0" fontId="4" fillId="0" borderId="0" xfId="82" applyFont="1" applyFill="1" applyBorder="1" applyAlignment="1">
      <alignment horizontal="left" wrapText="1" indent="6"/>
      <protection/>
    </xf>
    <xf numFmtId="3" fontId="4" fillId="0" borderId="0" xfId="82" applyNumberFormat="1" applyFont="1" applyFill="1">
      <alignment/>
      <protection/>
    </xf>
    <xf numFmtId="0" fontId="4" fillId="0" borderId="0" xfId="82" applyFont="1" applyFill="1">
      <alignment/>
      <protection/>
    </xf>
    <xf numFmtId="3" fontId="4" fillId="0" borderId="0" xfId="82" applyNumberFormat="1" applyFont="1" applyFill="1" applyAlignment="1">
      <alignment horizontal="right"/>
      <protection/>
    </xf>
    <xf numFmtId="0" fontId="4" fillId="0" borderId="0" xfId="82" applyFont="1" applyFill="1" applyAlignment="1">
      <alignment horizontal="right"/>
      <protection/>
    </xf>
    <xf numFmtId="0" fontId="5" fillId="0" borderId="0" xfId="82" applyNumberFormat="1" applyFont="1" applyBorder="1" applyAlignment="1">
      <alignment horizontal="left" wrapText="1"/>
      <protection/>
    </xf>
    <xf numFmtId="0" fontId="4" fillId="0" borderId="9" xfId="82" applyFont="1" applyFill="1" applyBorder="1" applyAlignment="1">
      <alignment horizontal="left" wrapText="1" indent="6"/>
      <protection/>
    </xf>
    <xf numFmtId="3" fontId="4" fillId="0" borderId="0" xfId="82" applyNumberFormat="1" applyFont="1" applyFill="1" applyBorder="1">
      <alignment/>
      <protection/>
    </xf>
    <xf numFmtId="0" fontId="11" fillId="0" borderId="9" xfId="82" applyFill="1" applyBorder="1">
      <alignment/>
      <protection/>
    </xf>
    <xf numFmtId="3" fontId="4" fillId="0" borderId="9" xfId="82" applyNumberFormat="1" applyFont="1" applyFill="1" applyBorder="1" applyAlignment="1">
      <alignment/>
      <protection/>
    </xf>
    <xf numFmtId="0" fontId="5" fillId="0" borderId="0" xfId="82" applyFont="1" applyFill="1" applyBorder="1">
      <alignment/>
      <protection/>
    </xf>
    <xf numFmtId="0" fontId="16" fillId="11" borderId="0" xfId="68" applyFont="1" applyFill="1" applyBorder="1" applyAlignment="1">
      <alignment horizontal="center"/>
      <protection/>
    </xf>
    <xf numFmtId="0" fontId="16" fillId="0" borderId="0" xfId="68" applyFont="1" applyFill="1" applyBorder="1" applyAlignment="1">
      <alignment wrapText="1"/>
      <protection/>
    </xf>
    <xf numFmtId="0" fontId="16" fillId="0" borderId="0" xfId="68" applyFont="1" applyFill="1" applyBorder="1" applyAlignment="1">
      <alignment horizontal="right" wrapText="1"/>
      <protection/>
    </xf>
    <xf numFmtId="0" fontId="16" fillId="0" borderId="0" xfId="68" applyBorder="1">
      <alignment/>
      <protection/>
    </xf>
    <xf numFmtId="0" fontId="16" fillId="11" borderId="0" xfId="70" applyFont="1" applyFill="1" applyBorder="1" applyAlignment="1">
      <alignment horizontal="center"/>
      <protection/>
    </xf>
    <xf numFmtId="0" fontId="16" fillId="0" borderId="0" xfId="70" applyFont="1" applyFill="1" applyBorder="1" applyAlignment="1">
      <alignment wrapText="1"/>
      <protection/>
    </xf>
    <xf numFmtId="0" fontId="16" fillId="0" borderId="0" xfId="70" applyFont="1" applyFill="1" applyBorder="1" applyAlignment="1">
      <alignment horizontal="right" wrapText="1"/>
      <protection/>
    </xf>
    <xf numFmtId="0" fontId="16" fillId="0" borderId="0" xfId="70" applyBorder="1">
      <alignment/>
      <protection/>
    </xf>
    <xf numFmtId="0" fontId="4" fillId="10" borderId="0" xfId="82" applyFont="1" applyFill="1" applyBorder="1" applyAlignment="1">
      <alignment horizontal="left" wrapText="1" indent="2"/>
      <protection/>
    </xf>
    <xf numFmtId="0" fontId="16" fillId="11" borderId="0" xfId="72" applyFont="1" applyFill="1" applyBorder="1" applyAlignment="1">
      <alignment horizontal="center"/>
      <protection/>
    </xf>
    <xf numFmtId="0" fontId="16" fillId="0" borderId="0" xfId="72" applyFont="1" applyFill="1" applyBorder="1" applyAlignment="1">
      <alignment wrapText="1"/>
      <protection/>
    </xf>
    <xf numFmtId="0" fontId="16" fillId="0" borderId="0" xfId="72" applyFont="1" applyFill="1" applyBorder="1" applyAlignment="1">
      <alignment horizontal="right" wrapText="1"/>
      <protection/>
    </xf>
    <xf numFmtId="0" fontId="11" fillId="0" borderId="0" xfId="82" applyAlignment="1">
      <alignment/>
      <protection/>
    </xf>
    <xf numFmtId="0" fontId="4" fillId="0" borderId="0" xfId="82" applyFont="1" applyFill="1" applyBorder="1" applyAlignment="1">
      <alignment horizontal="left" wrapText="1" indent="4"/>
      <protection/>
    </xf>
    <xf numFmtId="0" fontId="4" fillId="0" borderId="0" xfId="82" applyFont="1" applyFill="1" applyBorder="1" applyAlignment="1">
      <alignment horizontal="left" wrapText="1" indent="5"/>
      <protection/>
    </xf>
    <xf numFmtId="0" fontId="4" fillId="5" borderId="0" xfId="82" applyFont="1" applyFill="1" applyBorder="1" applyAlignment="1">
      <alignment horizontal="left" wrapText="1" indent="5"/>
      <protection/>
    </xf>
    <xf numFmtId="0" fontId="4" fillId="0" borderId="0" xfId="82" applyFont="1" applyFill="1" applyBorder="1" applyAlignment="1">
      <alignment horizontal="left" wrapText="1" indent="7"/>
      <protection/>
    </xf>
    <xf numFmtId="0" fontId="4" fillId="0" borderId="9" xfId="82" applyFont="1" applyFill="1" applyBorder="1" applyAlignment="1">
      <alignment horizontal="left" wrapText="1" indent="7"/>
      <protection/>
    </xf>
    <xf numFmtId="0" fontId="40" fillId="0" borderId="0" xfId="82" applyFont="1" applyBorder="1" applyAlignment="1">
      <alignment horizontal="left" vertical="center" wrapText="1" indent="4"/>
      <protection/>
    </xf>
    <xf numFmtId="0" fontId="16" fillId="11" borderId="0" xfId="73" applyFont="1" applyFill="1" applyBorder="1" applyAlignment="1">
      <alignment horizontal="center"/>
      <protection/>
    </xf>
    <xf numFmtId="0" fontId="16" fillId="0" borderId="0" xfId="73" applyFont="1" applyFill="1" applyBorder="1" applyAlignment="1">
      <alignment wrapText="1"/>
      <protection/>
    </xf>
    <xf numFmtId="0" fontId="16" fillId="0" borderId="0" xfId="73" applyFont="1" applyFill="1" applyBorder="1" applyAlignment="1">
      <alignment horizontal="right" wrapText="1"/>
      <protection/>
    </xf>
    <xf numFmtId="0" fontId="4" fillId="5" borderId="0" xfId="82" applyFont="1" applyFill="1" applyBorder="1" applyAlignment="1">
      <alignment horizontal="left" wrapText="1" indent="3"/>
      <protection/>
    </xf>
    <xf numFmtId="0" fontId="4" fillId="0" borderId="0" xfId="82" applyFont="1" applyFill="1" applyBorder="1" applyAlignment="1">
      <alignment horizontal="left" wrapText="1" indent="3"/>
      <protection/>
    </xf>
    <xf numFmtId="0" fontId="16" fillId="0" borderId="0" xfId="73" applyBorder="1">
      <alignment/>
      <protection/>
    </xf>
    <xf numFmtId="0" fontId="16" fillId="11" borderId="0" xfId="61" applyFont="1" applyFill="1" applyBorder="1" applyAlignment="1">
      <alignment horizontal="center"/>
      <protection/>
    </xf>
    <xf numFmtId="0" fontId="16" fillId="0" borderId="0" xfId="61" applyFont="1" applyFill="1" applyBorder="1" applyAlignment="1">
      <alignment wrapText="1"/>
      <protection/>
    </xf>
    <xf numFmtId="0" fontId="16" fillId="0" borderId="0" xfId="61" applyFont="1" applyFill="1" applyBorder="1" applyAlignment="1">
      <alignment horizontal="right" wrapText="1"/>
      <protection/>
    </xf>
    <xf numFmtId="3" fontId="4" fillId="0" borderId="0" xfId="82" applyNumberFormat="1" applyFont="1" applyBorder="1">
      <alignment/>
      <protection/>
    </xf>
    <xf numFmtId="0" fontId="16" fillId="0" borderId="19" xfId="80" applyFont="1" applyFill="1" applyBorder="1" applyAlignment="1">
      <alignment wrapText="1"/>
      <protection/>
    </xf>
    <xf numFmtId="0" fontId="16" fillId="0" borderId="19" xfId="80" applyFont="1" applyFill="1" applyBorder="1" applyAlignment="1">
      <alignment horizontal="right" wrapText="1"/>
      <protection/>
    </xf>
    <xf numFmtId="0" fontId="16" fillId="11" borderId="0" xfId="80" applyFont="1" applyFill="1" applyBorder="1" applyAlignment="1">
      <alignment horizontal="center"/>
      <protection/>
    </xf>
    <xf numFmtId="0" fontId="16" fillId="0" borderId="0" xfId="80" applyFont="1" applyFill="1" applyBorder="1" applyAlignment="1">
      <alignment wrapText="1"/>
      <protection/>
    </xf>
    <xf numFmtId="0" fontId="16" fillId="0" borderId="0" xfId="80" applyFont="1" applyFill="1" applyBorder="1" applyAlignment="1">
      <alignment horizontal="right" wrapText="1"/>
      <protection/>
    </xf>
    <xf numFmtId="3" fontId="4" fillId="10" borderId="0" xfId="82" applyNumberFormat="1" applyFont="1" applyFill="1" applyBorder="1" applyAlignment="1">
      <alignment horizontal="right" vertical="center"/>
      <protection/>
    </xf>
    <xf numFmtId="0" fontId="4" fillId="0" borderId="0" xfId="82" applyNumberFormat="1" applyFont="1" applyFill="1" applyBorder="1" applyAlignment="1">
      <alignment wrapText="1"/>
      <protection/>
    </xf>
    <xf numFmtId="0" fontId="4" fillId="0" borderId="0" xfId="82" applyFont="1" applyBorder="1" applyAlignment="1">
      <alignment horizontal="right" wrapText="1"/>
      <protection/>
    </xf>
    <xf numFmtId="0" fontId="15" fillId="0" borderId="0" xfId="57" applyFont="1" applyFill="1" applyBorder="1" applyAlignment="1">
      <alignment horizontal="right" wrapText="1"/>
      <protection/>
    </xf>
    <xf numFmtId="0" fontId="15" fillId="0" borderId="0" xfId="66" applyFont="1" applyFill="1" applyBorder="1" applyAlignment="1">
      <alignment horizontal="right" wrapText="1"/>
      <protection/>
    </xf>
    <xf numFmtId="0" fontId="29" fillId="0" borderId="0" xfId="82" applyFont="1" applyFill="1" applyBorder="1" applyAlignment="1">
      <alignment horizontal="left"/>
      <protection/>
    </xf>
    <xf numFmtId="0" fontId="30" fillId="0" borderId="0" xfId="82" applyFont="1" applyFill="1" applyBorder="1" applyAlignment="1">
      <alignment horizontal="left" wrapText="1"/>
      <protection/>
    </xf>
    <xf numFmtId="0" fontId="15" fillId="11" borderId="0" xfId="66" applyFont="1" applyFill="1" applyBorder="1" applyAlignment="1">
      <alignment horizontal="left"/>
      <protection/>
    </xf>
    <xf numFmtId="0" fontId="15" fillId="0" borderId="0" xfId="66" applyFont="1" applyFill="1" applyBorder="1" applyAlignment="1">
      <alignment horizontal="left" wrapText="1"/>
      <protection/>
    </xf>
    <xf numFmtId="0" fontId="15" fillId="0" borderId="0" xfId="71" applyFont="1" applyFill="1" applyBorder="1" applyAlignment="1">
      <alignment horizontal="left" wrapText="1"/>
      <protection/>
    </xf>
    <xf numFmtId="0" fontId="16" fillId="0" borderId="0" xfId="66" applyFont="1" applyFill="1" applyBorder="1" applyAlignment="1">
      <alignment horizontal="left" wrapText="1"/>
      <protection/>
    </xf>
    <xf numFmtId="0" fontId="16" fillId="0" borderId="0" xfId="71" applyFont="1" applyFill="1" applyBorder="1" applyAlignment="1">
      <alignment horizontal="left" wrapText="1"/>
      <protection/>
    </xf>
    <xf numFmtId="0" fontId="5" fillId="0" borderId="0" xfId="82" applyNumberFormat="1" applyFont="1" applyFill="1" applyBorder="1" applyAlignment="1">
      <alignment horizontal="left" wrapText="1"/>
      <protection/>
    </xf>
    <xf numFmtId="3" fontId="4" fillId="0" borderId="0" xfId="82" applyNumberFormat="1" applyFont="1" applyFill="1" applyBorder="1" applyAlignment="1">
      <alignment horizontal="left"/>
      <protection/>
    </xf>
    <xf numFmtId="0" fontId="11" fillId="0" borderId="0" xfId="82" applyFont="1" applyFill="1" applyBorder="1" applyAlignment="1">
      <alignment horizontal="left"/>
      <protection/>
    </xf>
    <xf numFmtId="0" fontId="29" fillId="0" borderId="0" xfId="82" applyFont="1" applyFill="1" applyBorder="1" applyAlignment="1">
      <alignment horizontal="right"/>
      <protection/>
    </xf>
    <xf numFmtId="0" fontId="29" fillId="0" borderId="0" xfId="82" applyFont="1" applyBorder="1" applyAlignment="1">
      <alignment horizontal="right"/>
      <protection/>
    </xf>
    <xf numFmtId="0" fontId="15" fillId="11" borderId="0" xfId="57" applyFont="1" applyFill="1" applyBorder="1" applyAlignment="1">
      <alignment horizontal="right"/>
      <protection/>
    </xf>
    <xf numFmtId="0" fontId="15" fillId="11" borderId="0" xfId="66" applyFont="1" applyFill="1" applyBorder="1" applyAlignment="1">
      <alignment horizontal="right"/>
      <protection/>
    </xf>
    <xf numFmtId="0" fontId="15" fillId="0" borderId="0" xfId="66" applyFont="1" applyBorder="1" applyAlignment="1">
      <alignment horizontal="right"/>
      <protection/>
    </xf>
    <xf numFmtId="0" fontId="16" fillId="0" borderId="0" xfId="66" applyBorder="1" applyAlignment="1">
      <alignment horizontal="right"/>
      <protection/>
    </xf>
    <xf numFmtId="0" fontId="16" fillId="11" borderId="0" xfId="57" applyFont="1" applyFill="1" applyBorder="1" applyAlignment="1">
      <alignment horizontal="right"/>
      <protection/>
    </xf>
    <xf numFmtId="0" fontId="5" fillId="0" borderId="0" xfId="82" applyNumberFormat="1" applyFont="1" applyFill="1" applyBorder="1" applyAlignment="1">
      <alignment horizontal="right" wrapText="1"/>
      <protection/>
    </xf>
    <xf numFmtId="0" fontId="5" fillId="0" borderId="0" xfId="82" applyNumberFormat="1" applyFont="1" applyBorder="1" applyAlignment="1">
      <alignment horizontal="right" wrapText="1"/>
      <protection/>
    </xf>
    <xf numFmtId="0" fontId="11" fillId="0" borderId="0" xfId="82" applyFont="1" applyFill="1" applyBorder="1" applyAlignment="1">
      <alignment horizontal="right"/>
      <protection/>
    </xf>
    <xf numFmtId="0" fontId="44" fillId="0" borderId="0" xfId="66" applyFont="1" applyFill="1" applyBorder="1" applyAlignment="1">
      <alignment horizontal="left" wrapText="1"/>
      <protection/>
    </xf>
    <xf numFmtId="0" fontId="44" fillId="0" borderId="0" xfId="66" applyFont="1" applyFill="1" applyBorder="1" applyAlignment="1">
      <alignment horizontal="right" wrapText="1"/>
      <protection/>
    </xf>
    <xf numFmtId="0" fontId="44" fillId="11" borderId="0" xfId="57" applyFont="1" applyFill="1" applyBorder="1" applyAlignment="1">
      <alignment horizontal="right"/>
      <protection/>
    </xf>
    <xf numFmtId="0" fontId="44" fillId="0" borderId="0" xfId="57" applyFont="1" applyFill="1" applyBorder="1" applyAlignment="1">
      <alignment horizontal="right" wrapText="1"/>
      <protection/>
    </xf>
    <xf numFmtId="0" fontId="44" fillId="0" borderId="0" xfId="82" applyFont="1" applyFill="1" applyBorder="1" applyAlignment="1">
      <alignment horizontal="left" wrapText="1"/>
      <protection/>
    </xf>
    <xf numFmtId="0" fontId="27" fillId="0" borderId="0" xfId="82" applyFont="1" applyFill="1" applyBorder="1" applyAlignment="1">
      <alignment horizontal="left" wrapText="1"/>
      <protection/>
    </xf>
    <xf numFmtId="0" fontId="4" fillId="0" borderId="9" xfId="82" applyFont="1" applyFill="1" applyBorder="1" applyAlignment="1">
      <alignment horizontal="left" wrapText="1" indent="3"/>
      <protection/>
    </xf>
    <xf numFmtId="0" fontId="37" fillId="0" borderId="0" xfId="82" applyFont="1" applyBorder="1" applyAlignment="1">
      <alignment vertical="center"/>
      <protection/>
    </xf>
    <xf numFmtId="0" fontId="40" fillId="0" borderId="0" xfId="82" applyFont="1" applyBorder="1" applyAlignment="1">
      <alignment vertical="center"/>
      <protection/>
    </xf>
    <xf numFmtId="0" fontId="40" fillId="0" borderId="0" xfId="82" applyFont="1" applyFill="1" applyBorder="1" applyAlignment="1">
      <alignment vertical="center"/>
      <protection/>
    </xf>
    <xf numFmtId="0" fontId="40" fillId="0" borderId="0" xfId="82" applyFont="1" applyBorder="1" applyAlignment="1">
      <alignment horizontal="left" vertical="center"/>
      <protection/>
    </xf>
    <xf numFmtId="0" fontId="40" fillId="0" borderId="0" xfId="82" applyFont="1" applyFill="1" applyBorder="1" applyAlignment="1">
      <alignment horizontal="left" vertical="center"/>
      <protection/>
    </xf>
    <xf numFmtId="0" fontId="0" fillId="0" borderId="0" xfId="0" applyFill="1" applyAlignment="1">
      <alignment/>
    </xf>
    <xf numFmtId="0" fontId="11" fillId="0" borderId="0" xfId="82" applyFill="1" applyAlignment="1">
      <alignment/>
      <protection/>
    </xf>
    <xf numFmtId="0" fontId="37" fillId="5" borderId="16" xfId="82" applyFont="1" applyFill="1" applyBorder="1" applyAlignment="1">
      <alignment horizontal="left" vertical="center" wrapText="1" indent="3"/>
      <protection/>
    </xf>
    <xf numFmtId="0" fontId="40" fillId="0" borderId="0" xfId="82" applyFont="1" applyBorder="1" applyAlignment="1">
      <alignment horizontal="left" vertical="center" indent="3"/>
      <protection/>
    </xf>
    <xf numFmtId="0" fontId="16" fillId="0" borderId="0" xfId="71" applyFont="1" applyFill="1" applyBorder="1" applyAlignment="1">
      <alignment vertical="center" wrapText="1"/>
      <protection/>
    </xf>
    <xf numFmtId="0" fontId="31" fillId="0" borderId="0" xfId="82" applyFont="1" applyBorder="1" applyAlignment="1">
      <alignment horizontal="right" vertical="center"/>
      <protection/>
    </xf>
    <xf numFmtId="0" fontId="26" fillId="0" borderId="0" xfId="82" applyFont="1" applyAlignment="1">
      <alignment horizontal="right" vertical="center"/>
      <protection/>
    </xf>
    <xf numFmtId="0" fontId="16" fillId="11" borderId="0" xfId="57" applyFont="1" applyFill="1" applyBorder="1" applyAlignment="1">
      <alignment horizontal="center" vertical="center"/>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11" borderId="0" xfId="62" applyFont="1" applyFill="1" applyBorder="1" applyAlignment="1">
      <alignment horizontal="center"/>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0" fontId="4" fillId="0" borderId="0" xfId="82" applyFont="1" applyFill="1" applyBorder="1" applyAlignment="1">
      <alignment horizontal="left" wrapText="1"/>
      <protection/>
    </xf>
    <xf numFmtId="0" fontId="16" fillId="0" borderId="20" xfId="80" applyFont="1" applyFill="1" applyBorder="1" applyAlignment="1">
      <alignment horizontal="right" wrapText="1"/>
      <protection/>
    </xf>
    <xf numFmtId="0" fontId="16" fillId="11" borderId="0" xfId="64" applyFont="1" applyFill="1" applyBorder="1" applyAlignment="1">
      <alignment horizontal="center"/>
      <protection/>
    </xf>
    <xf numFmtId="0" fontId="16" fillId="0" borderId="0" xfId="64" applyFont="1" applyFill="1" applyBorder="1" applyAlignment="1">
      <alignment wrapText="1"/>
      <protection/>
    </xf>
    <xf numFmtId="0" fontId="16" fillId="0" borderId="0" xfId="64" applyFont="1" applyFill="1" applyBorder="1" applyAlignment="1">
      <alignment horizontal="right" wrapText="1"/>
      <protection/>
    </xf>
    <xf numFmtId="0" fontId="11" fillId="0" borderId="0" xfId="82" applyFont="1" applyBorder="1">
      <alignment/>
      <protection/>
    </xf>
    <xf numFmtId="0" fontId="38" fillId="0" borderId="0" xfId="82" applyFont="1" applyFill="1" applyBorder="1" applyAlignment="1">
      <alignment horizontal="left"/>
      <protection/>
    </xf>
    <xf numFmtId="0" fontId="38" fillId="0" borderId="0" xfId="82" applyFont="1" applyFill="1" applyBorder="1" applyAlignment="1">
      <alignment horizontal="left" wrapText="1"/>
      <protection/>
    </xf>
    <xf numFmtId="0" fontId="15" fillId="11" borderId="0" xfId="81" applyFont="1" applyFill="1" applyBorder="1" applyAlignment="1">
      <alignment horizontal="left"/>
      <protection/>
    </xf>
    <xf numFmtId="0" fontId="15" fillId="0" borderId="0" xfId="81" applyFont="1" applyFill="1" applyBorder="1" applyAlignment="1">
      <alignment horizontal="left" wrapText="1"/>
      <protection/>
    </xf>
    <xf numFmtId="0" fontId="15" fillId="11" borderId="0" xfId="65" applyFont="1" applyFill="1" applyBorder="1" applyAlignment="1">
      <alignment horizontal="left"/>
      <protection/>
    </xf>
    <xf numFmtId="0" fontId="15" fillId="0" borderId="0" xfId="65" applyFont="1" applyFill="1" applyBorder="1" applyAlignment="1">
      <alignment horizontal="left" wrapText="1"/>
      <protection/>
    </xf>
    <xf numFmtId="0" fontId="31" fillId="0" borderId="0" xfId="82" applyFont="1" applyBorder="1" applyAlignment="1">
      <alignment horizontal="left"/>
      <protection/>
    </xf>
    <xf numFmtId="0" fontId="15" fillId="11" borderId="0" xfId="57" applyFont="1" applyFill="1" applyBorder="1" applyAlignment="1">
      <alignment horizontal="left"/>
      <protection/>
    </xf>
    <xf numFmtId="0" fontId="15" fillId="0" borderId="0" xfId="57" applyFont="1" applyFill="1" applyBorder="1" applyAlignment="1">
      <alignment horizontal="left" wrapText="1"/>
      <protection/>
    </xf>
    <xf numFmtId="0" fontId="44" fillId="11" borderId="0" xfId="57" applyFont="1" applyFill="1" applyBorder="1" applyAlignment="1">
      <alignment horizontal="left"/>
      <protection/>
    </xf>
    <xf numFmtId="0" fontId="44" fillId="0" borderId="0" xfId="57" applyFont="1" applyFill="1" applyBorder="1" applyAlignment="1">
      <alignment horizontal="left" wrapText="1"/>
      <protection/>
    </xf>
    <xf numFmtId="0" fontId="15" fillId="0" borderId="0" xfId="66" applyFont="1" applyBorder="1" applyAlignment="1">
      <alignment horizontal="left"/>
      <protection/>
    </xf>
    <xf numFmtId="0" fontId="16" fillId="11" borderId="0" xfId="67" applyFont="1" applyFill="1" applyBorder="1" applyAlignment="1">
      <alignment horizontal="left"/>
      <protection/>
    </xf>
    <xf numFmtId="0" fontId="16" fillId="0" borderId="0" xfId="67" applyFont="1" applyFill="1" applyBorder="1" applyAlignment="1">
      <alignment horizontal="left" wrapText="1"/>
      <protection/>
    </xf>
    <xf numFmtId="0" fontId="16" fillId="0" borderId="0" xfId="67" applyBorder="1" applyAlignment="1">
      <alignment horizontal="left"/>
      <protection/>
    </xf>
    <xf numFmtId="0" fontId="15" fillId="0" borderId="0" xfId="67" applyFont="1" applyFill="1" applyBorder="1" applyAlignment="1">
      <alignment horizontal="left" wrapText="1"/>
      <protection/>
    </xf>
    <xf numFmtId="0" fontId="45" fillId="0" borderId="0" xfId="82" applyFont="1" applyBorder="1">
      <alignment/>
      <protection/>
    </xf>
    <xf numFmtId="0" fontId="4" fillId="10" borderId="0" xfId="82" applyFont="1" applyFill="1" applyBorder="1" applyAlignment="1">
      <alignment horizontal="left"/>
      <protection/>
    </xf>
    <xf numFmtId="0" fontId="16" fillId="11" borderId="0" xfId="69" applyFont="1" applyFill="1" applyBorder="1" applyAlignment="1">
      <alignment horizontal="center"/>
      <protection/>
    </xf>
    <xf numFmtId="0" fontId="16" fillId="0" borderId="0" xfId="69" applyFont="1" applyFill="1" applyBorder="1" applyAlignment="1">
      <alignment wrapText="1"/>
      <protection/>
    </xf>
    <xf numFmtId="0" fontId="16" fillId="0" borderId="0" xfId="69" applyFont="1" applyFill="1" applyBorder="1" applyAlignment="1">
      <alignment horizontal="right" wrapText="1"/>
      <protection/>
    </xf>
    <xf numFmtId="0" fontId="16" fillId="0" borderId="0" xfId="69" applyBorder="1">
      <alignment/>
      <protection/>
    </xf>
    <xf numFmtId="0" fontId="35" fillId="0" borderId="21" xfId="82" applyFont="1" applyBorder="1" applyAlignment="1">
      <alignment horizontal="left" indent="5"/>
      <protection/>
    </xf>
    <xf numFmtId="3" fontId="4" fillId="0" borderId="21" xfId="82" applyNumberFormat="1" applyFont="1" applyFill="1" applyBorder="1" applyAlignment="1">
      <alignment horizontal="right"/>
      <protection/>
    </xf>
    <xf numFmtId="0" fontId="4" fillId="0" borderId="21" xfId="82" applyFont="1" applyFill="1" applyBorder="1" applyAlignment="1">
      <alignment/>
      <protection/>
    </xf>
    <xf numFmtId="0" fontId="29" fillId="0" borderId="21" xfId="82" applyFont="1" applyBorder="1">
      <alignment/>
      <protection/>
    </xf>
    <xf numFmtId="0" fontId="11" fillId="0" borderId="21" xfId="82" applyFill="1" applyBorder="1">
      <alignment/>
      <protection/>
    </xf>
    <xf numFmtId="0" fontId="11" fillId="0" borderId="0" xfId="82" applyBorder="1" applyAlignment="1">
      <alignment vertical="center"/>
      <protection/>
    </xf>
    <xf numFmtId="1" fontId="16" fillId="0" borderId="0" xfId="71" applyNumberFormat="1" applyFont="1" applyFill="1" applyBorder="1" applyAlignment="1">
      <alignment wrapText="1"/>
      <protection/>
    </xf>
    <xf numFmtId="1" fontId="16" fillId="0" borderId="0" xfId="71" applyNumberFormat="1" applyFont="1" applyFill="1" applyBorder="1" applyAlignment="1">
      <alignment horizontal="right" wrapText="1"/>
      <protection/>
    </xf>
    <xf numFmtId="0" fontId="16" fillId="11" borderId="0" xfId="74" applyFont="1" applyFill="1" applyBorder="1" applyAlignment="1">
      <alignment horizontal="center"/>
      <protection/>
    </xf>
    <xf numFmtId="0" fontId="16" fillId="0" borderId="0" xfId="74" applyFont="1" applyFill="1" applyBorder="1" applyAlignment="1">
      <alignment wrapText="1"/>
      <protection/>
    </xf>
    <xf numFmtId="0" fontId="16" fillId="0" borderId="0" xfId="74" applyFont="1" applyFill="1" applyBorder="1" applyAlignment="1">
      <alignment horizontal="right" wrapText="1"/>
      <protection/>
    </xf>
    <xf numFmtId="0" fontId="16" fillId="0" borderId="0" xfId="74" applyBorder="1">
      <alignment/>
      <protection/>
    </xf>
    <xf numFmtId="0" fontId="0" fillId="0" borderId="2" xfId="82" applyFont="1" applyBorder="1" applyAlignment="1">
      <alignment horizontal="right" wrapText="1"/>
      <protection/>
    </xf>
    <xf numFmtId="3" fontId="29" fillId="0" borderId="0" xfId="82" applyNumberFormat="1" applyFont="1" applyFill="1" applyBorder="1">
      <alignment/>
      <protection/>
    </xf>
    <xf numFmtId="0" fontId="47" fillId="0" borderId="0" xfId="82" applyFont="1" applyBorder="1" applyAlignment="1">
      <alignment horizontal="left"/>
      <protection/>
    </xf>
    <xf numFmtId="0" fontId="37" fillId="0" borderId="0" xfId="82" applyFont="1" applyFill="1" applyBorder="1" applyAlignment="1">
      <alignment horizontal="left" vertical="center" wrapText="1" indent="3"/>
      <protection/>
    </xf>
    <xf numFmtId="0" fontId="35" fillId="0" borderId="0" xfId="82" applyFont="1" applyFill="1" applyBorder="1" applyAlignment="1">
      <alignment horizontal="left"/>
      <protection/>
    </xf>
    <xf numFmtId="0" fontId="48" fillId="0" borderId="0" xfId="82" applyFont="1" applyBorder="1" applyAlignment="1">
      <alignment horizontal="right" wrapText="1"/>
      <protection/>
    </xf>
    <xf numFmtId="0" fontId="49" fillId="0" borderId="0" xfId="82" applyFont="1" applyFill="1" applyBorder="1" applyAlignment="1">
      <alignment horizontal="right"/>
      <protection/>
    </xf>
    <xf numFmtId="0" fontId="49" fillId="0" borderId="0" xfId="82" applyFont="1" applyFill="1" applyBorder="1" applyAlignment="1">
      <alignment horizontal="left"/>
      <protection/>
    </xf>
    <xf numFmtId="3" fontId="49" fillId="0" borderId="0" xfId="82" applyNumberFormat="1" applyFont="1" applyFill="1" applyBorder="1" applyAlignment="1">
      <alignment horizontal="right"/>
      <protection/>
    </xf>
    <xf numFmtId="0" fontId="47" fillId="10" borderId="0" xfId="82" applyFont="1" applyFill="1" applyBorder="1" applyAlignment="1">
      <alignment horizontal="left"/>
      <protection/>
    </xf>
    <xf numFmtId="3" fontId="47" fillId="10" borderId="0" xfId="82" applyNumberFormat="1" applyFont="1" applyFill="1" applyBorder="1" applyAlignment="1">
      <alignment horizontal="right"/>
      <protection/>
    </xf>
    <xf numFmtId="0" fontId="19" fillId="0" borderId="0" xfId="44" applyBorder="1" applyAlignment="1">
      <alignment horizontal="left" indent="5"/>
    </xf>
    <xf numFmtId="0" fontId="50" fillId="0" borderId="0" xfId="82" applyFont="1" applyBorder="1">
      <alignment/>
      <protection/>
    </xf>
    <xf numFmtId="0" fontId="50" fillId="0" borderId="0" xfId="82" applyFont="1">
      <alignment/>
      <protection/>
    </xf>
    <xf numFmtId="0" fontId="48" fillId="0" borderId="0" xfId="82" applyFont="1" applyBorder="1" applyAlignment="1">
      <alignment horizontal="right"/>
      <protection/>
    </xf>
    <xf numFmtId="0" fontId="47" fillId="0" borderId="0" xfId="82" applyFont="1" applyBorder="1" applyAlignment="1">
      <alignment horizontal="right"/>
      <protection/>
    </xf>
    <xf numFmtId="0" fontId="49" fillId="0" borderId="0" xfId="82" applyFont="1" applyBorder="1" applyAlignment="1">
      <alignment horizontal="left"/>
      <protection/>
    </xf>
    <xf numFmtId="0" fontId="49" fillId="0" borderId="0" xfId="82" applyFont="1" applyFill="1" applyBorder="1" applyAlignment="1">
      <alignment horizontal="left"/>
      <protection/>
    </xf>
    <xf numFmtId="0" fontId="51" fillId="0" borderId="0" xfId="82" applyFont="1" applyBorder="1">
      <alignment/>
      <protection/>
    </xf>
    <xf numFmtId="0" fontId="49" fillId="0" borderId="0" xfId="82" applyFont="1" applyBorder="1" applyAlignment="1">
      <alignment horizontal="right"/>
      <protection/>
    </xf>
    <xf numFmtId="3" fontId="49" fillId="0" borderId="0" xfId="82" applyNumberFormat="1" applyFont="1">
      <alignment/>
      <protection/>
    </xf>
    <xf numFmtId="0" fontId="47" fillId="0" borderId="0" xfId="82" applyFont="1" applyBorder="1" applyAlignment="1">
      <alignment horizontal="left"/>
      <protection/>
    </xf>
    <xf numFmtId="0" fontId="51" fillId="0" borderId="0" xfId="82" applyNumberFormat="1" applyFont="1" applyBorder="1" applyAlignment="1">
      <alignment wrapText="1"/>
      <protection/>
    </xf>
    <xf numFmtId="3" fontId="49" fillId="0" borderId="0" xfId="82" applyNumberFormat="1" applyFont="1" applyBorder="1" applyAlignment="1">
      <alignment horizontal="right"/>
      <protection/>
    </xf>
    <xf numFmtId="3" fontId="49" fillId="0" borderId="0" xfId="82" applyNumberFormat="1" applyFont="1" applyBorder="1">
      <alignment/>
      <protection/>
    </xf>
    <xf numFmtId="0" fontId="49" fillId="0" borderId="0" xfId="82" applyFont="1" applyBorder="1">
      <alignment/>
      <protection/>
    </xf>
    <xf numFmtId="0" fontId="16" fillId="0" borderId="0" xfId="78" applyBorder="1">
      <alignment/>
      <protection/>
    </xf>
    <xf numFmtId="0" fontId="50" fillId="0" borderId="0" xfId="82" applyFont="1" applyBorder="1">
      <alignment/>
      <protection/>
    </xf>
    <xf numFmtId="0" fontId="49" fillId="0" borderId="0" xfId="82" applyFont="1" applyFill="1" applyBorder="1" applyAlignment="1">
      <alignment horizontal="left" indent="5"/>
      <protection/>
    </xf>
    <xf numFmtId="0" fontId="50" fillId="0" borderId="0" xfId="82" applyFont="1" applyFill="1" applyBorder="1">
      <alignment/>
      <protection/>
    </xf>
    <xf numFmtId="0" fontId="49" fillId="0" borderId="0" xfId="82" applyFont="1" applyBorder="1" applyAlignment="1">
      <alignment horizontal="left" indent="4"/>
      <protection/>
    </xf>
    <xf numFmtId="0" fontId="49" fillId="0" borderId="0" xfId="82" applyFont="1" applyFill="1" applyBorder="1" applyAlignment="1">
      <alignment horizontal="left" wrapText="1" indent="2"/>
      <protection/>
    </xf>
    <xf numFmtId="0" fontId="49" fillId="5" borderId="0" xfId="82" applyFont="1" applyFill="1" applyBorder="1" applyAlignment="1">
      <alignment horizontal="left" wrapText="1" indent="2"/>
      <protection/>
    </xf>
    <xf numFmtId="0" fontId="49" fillId="0" borderId="0" xfId="82" applyFont="1" applyFill="1" applyBorder="1" applyAlignment="1">
      <alignment horizontal="left" wrapText="1" indent="4"/>
      <protection/>
    </xf>
    <xf numFmtId="0" fontId="50" fillId="0" borderId="0" xfId="57" applyFont="1" applyFill="1" applyBorder="1" applyAlignment="1">
      <alignment wrapText="1"/>
      <protection/>
    </xf>
    <xf numFmtId="0" fontId="50" fillId="0" borderId="0" xfId="57" applyFont="1" applyFill="1" applyBorder="1" applyAlignment="1">
      <alignment horizontal="right" wrapText="1"/>
      <protection/>
    </xf>
    <xf numFmtId="0" fontId="50" fillId="0" borderId="0" xfId="71" applyFont="1" applyFill="1" applyBorder="1" applyAlignment="1">
      <alignment wrapText="1"/>
      <protection/>
    </xf>
    <xf numFmtId="0" fontId="50" fillId="11" borderId="0" xfId="57" applyFont="1" applyFill="1" applyBorder="1" applyAlignment="1">
      <alignment horizontal="center"/>
      <protection/>
    </xf>
    <xf numFmtId="0" fontId="16" fillId="11" borderId="0" xfId="67" applyFont="1" applyFill="1" applyBorder="1" applyAlignment="1">
      <alignment horizontal="center"/>
      <protection/>
    </xf>
    <xf numFmtId="0" fontId="16" fillId="0" borderId="0" xfId="67" applyFont="1" applyFill="1" applyBorder="1" applyAlignment="1">
      <alignment wrapText="1"/>
      <protection/>
    </xf>
    <xf numFmtId="0" fontId="16" fillId="0" borderId="0" xfId="67" applyFont="1" applyFill="1" applyBorder="1" applyAlignment="1">
      <alignment horizontal="right" wrapText="1"/>
      <protection/>
    </xf>
    <xf numFmtId="0" fontId="16" fillId="0" borderId="0" xfId="67" applyBorder="1">
      <alignment/>
      <protection/>
    </xf>
    <xf numFmtId="0" fontId="15" fillId="0" borderId="0" xfId="67" applyFont="1" applyFill="1" applyBorder="1" applyAlignment="1">
      <alignment horizontal="right" wrapText="1"/>
      <protection/>
    </xf>
    <xf numFmtId="0" fontId="19" fillId="0" borderId="0" xfId="44" applyBorder="1" applyAlignment="1">
      <alignment vertical="center"/>
    </xf>
    <xf numFmtId="0" fontId="19" fillId="0" borderId="0" xfId="44" applyBorder="1" applyAlignment="1">
      <alignment horizontal="left" vertical="center"/>
    </xf>
    <xf numFmtId="0" fontId="19" fillId="0" borderId="0" xfId="44" applyFill="1" applyBorder="1" applyAlignment="1">
      <alignment horizontal="left" vertical="center"/>
    </xf>
    <xf numFmtId="0" fontId="0" fillId="0" borderId="0" xfId="82" applyFont="1" applyFill="1" applyBorder="1" applyAlignment="1">
      <alignment horizontal="left"/>
      <protection/>
    </xf>
    <xf numFmtId="0" fontId="5" fillId="0" borderId="0" xfId="82" applyFont="1" applyFill="1" applyBorder="1" applyAlignment="1">
      <alignment horizontal="left"/>
      <protection/>
    </xf>
    <xf numFmtId="0" fontId="19" fillId="0" borderId="0" xfId="44" applyBorder="1" applyAlignment="1">
      <alignment/>
    </xf>
    <xf numFmtId="0" fontId="19" fillId="0" borderId="21" xfId="44" applyFill="1" applyBorder="1" applyAlignment="1">
      <alignment horizontal="left" vertical="center"/>
    </xf>
    <xf numFmtId="0" fontId="19" fillId="0" borderId="0" xfId="44" applyFill="1" applyBorder="1" applyAlignment="1">
      <alignment horizontal="left" indent="5"/>
    </xf>
    <xf numFmtId="0" fontId="29" fillId="0" borderId="0" xfId="82" applyFont="1" applyFill="1" applyBorder="1" applyAlignment="1">
      <alignment/>
      <protection/>
    </xf>
    <xf numFmtId="0" fontId="11" fillId="0" borderId="0" xfId="82" applyFill="1" applyBorder="1" applyAlignment="1">
      <alignment/>
      <protection/>
    </xf>
    <xf numFmtId="0" fontId="40" fillId="0" borderId="0" xfId="82" applyFont="1" applyFill="1" applyBorder="1" applyAlignment="1">
      <alignment horizontal="left" vertical="center" wrapText="1" indent="3"/>
      <protection/>
    </xf>
    <xf numFmtId="0" fontId="19" fillId="0" borderId="0" xfId="44" applyFill="1" applyBorder="1" applyAlignment="1">
      <alignment vertical="center"/>
    </xf>
    <xf numFmtId="0" fontId="35" fillId="0" borderId="0" xfId="82" applyFont="1" applyFill="1" applyBorder="1" applyAlignment="1">
      <alignment horizontal="left" indent="5"/>
      <protection/>
    </xf>
    <xf numFmtId="0" fontId="19" fillId="0" borderId="0" xfId="44" applyFill="1" applyBorder="1" applyAlignment="1">
      <alignment/>
    </xf>
    <xf numFmtId="0" fontId="11" fillId="0" borderId="0" xfId="82" applyFont="1" applyFill="1" applyBorder="1" applyAlignment="1">
      <alignment horizontal="left"/>
      <protection/>
    </xf>
    <xf numFmtId="0" fontId="28" fillId="0" borderId="0" xfId="82" applyFont="1" applyAlignment="1">
      <alignment horizontal="left" wrapText="1"/>
      <protection/>
    </xf>
    <xf numFmtId="0" fontId="37" fillId="0" borderId="0" xfId="82" applyFont="1" applyBorder="1" applyAlignment="1">
      <alignment horizontal="left" vertical="center" wrapText="1" indent="3"/>
      <protection/>
    </xf>
    <xf numFmtId="0" fontId="37" fillId="5" borderId="16" xfId="82" applyFont="1" applyFill="1" applyBorder="1" applyAlignment="1">
      <alignment horizontal="left" vertical="center" wrapText="1" indent="3"/>
      <protection/>
    </xf>
    <xf numFmtId="0" fontId="43" fillId="0" borderId="0" xfId="82" applyFont="1" applyBorder="1" applyAlignment="1">
      <alignment horizontal="left" vertical="center" wrapText="1" indent="3"/>
      <protection/>
    </xf>
    <xf numFmtId="0" fontId="28" fillId="0" borderId="0" xfId="82" applyFont="1" applyAlignment="1">
      <alignment wrapText="1"/>
      <protection/>
    </xf>
    <xf numFmtId="0" fontId="0" fillId="0" borderId="0" xfId="0" applyAlignment="1">
      <alignment wrapText="1"/>
    </xf>
    <xf numFmtId="0" fontId="46" fillId="5" borderId="22" xfId="82" applyFont="1" applyFill="1" applyBorder="1" applyAlignment="1">
      <alignment horizontal="left"/>
      <protection/>
    </xf>
    <xf numFmtId="0" fontId="36" fillId="0" borderId="23" xfId="82" applyFont="1" applyBorder="1" applyAlignment="1">
      <alignment horizontal="left"/>
      <protection/>
    </xf>
    <xf numFmtId="0" fontId="37" fillId="0" borderId="0" xfId="82" applyFont="1" applyBorder="1" applyAlignment="1">
      <alignment horizontal="left" vertical="center" wrapText="1"/>
      <protection/>
    </xf>
    <xf numFmtId="0" fontId="37" fillId="0" borderId="16" xfId="82" applyFont="1" applyBorder="1" applyAlignment="1">
      <alignment horizontal="left" vertical="center" wrapText="1" indent="3"/>
      <protection/>
    </xf>
    <xf numFmtId="0" fontId="11" fillId="0" borderId="0" xfId="82" applyFont="1" applyFill="1" applyBorder="1" applyAlignment="1">
      <alignment horizontal="left" vertical="center" wrapText="1"/>
      <protection/>
    </xf>
    <xf numFmtId="0" fontId="11" fillId="0" borderId="0" xfId="0" applyFont="1" applyAlignment="1">
      <alignment wrapText="1"/>
    </xf>
    <xf numFmtId="0" fontId="43" fillId="0" borderId="0" xfId="82" applyFont="1" applyFill="1" applyBorder="1" applyAlignment="1">
      <alignment horizontal="left" vertical="center" wrapText="1" indent="3"/>
      <protection/>
    </xf>
    <xf numFmtId="0" fontId="37" fillId="0" borderId="0" xfId="82" applyFont="1" applyFill="1" applyBorder="1" applyAlignment="1">
      <alignment horizontal="left" vertical="center" wrapText="1" indent="3"/>
      <protection/>
    </xf>
    <xf numFmtId="0" fontId="2" fillId="0" borderId="0" xfId="82" applyFont="1" applyBorder="1" applyAlignment="1">
      <alignment horizontal="left" wrapText="1"/>
      <protection/>
    </xf>
    <xf numFmtId="0" fontId="5" fillId="0" borderId="24" xfId="82" applyNumberFormat="1" applyFont="1" applyBorder="1" applyAlignment="1">
      <alignment horizontal="left" wrapText="1"/>
      <protection/>
    </xf>
    <xf numFmtId="0" fontId="5" fillId="0" borderId="0" xfId="82" applyNumberFormat="1" applyFont="1" applyBorder="1" applyAlignment="1">
      <alignment horizontal="left" wrapText="1"/>
      <protection/>
    </xf>
    <xf numFmtId="0" fontId="5" fillId="0" borderId="0" xfId="82" applyNumberFormat="1" applyFont="1" applyFill="1" applyBorder="1" applyAlignment="1">
      <alignment horizontal="left" wrapText="1"/>
      <protection/>
    </xf>
    <xf numFmtId="0" fontId="2" fillId="0" borderId="0" xfId="82" applyFont="1" applyFill="1" applyBorder="1" applyAlignment="1">
      <alignment horizontal="left" wrapText="1"/>
      <protection/>
    </xf>
  </cellXfs>
  <cellStyles count="83">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 xfId="57"/>
    <cellStyle name="Normal_10-BecasCATiponounivTotal" xfId="58"/>
    <cellStyle name="Normal_11" xfId="59"/>
    <cellStyle name="Normal_11 (2)" xfId="60"/>
    <cellStyle name="Normal_12" xfId="61"/>
    <cellStyle name="Normal_12 (2)" xfId="62"/>
    <cellStyle name="Normal_13" xfId="63"/>
    <cellStyle name="Normal_13 (2)" xfId="64"/>
    <cellStyle name="Normal_14" xfId="65"/>
    <cellStyle name="Normal_14 (2)" xfId="66"/>
    <cellStyle name="Normal_15" xfId="67"/>
    <cellStyle name="Normal_18" xfId="68"/>
    <cellStyle name="Normal_18 (2)" xfId="69"/>
    <cellStyle name="Normal_19" xfId="70"/>
    <cellStyle name="Normal_2" xfId="71"/>
    <cellStyle name="Normal_20" xfId="72"/>
    <cellStyle name="Normal_22" xfId="73"/>
    <cellStyle name="Normal_23" xfId="74"/>
    <cellStyle name="Normal_3" xfId="75"/>
    <cellStyle name="Normal_4" xfId="76"/>
    <cellStyle name="Normal_5" xfId="77"/>
    <cellStyle name="Normal_7" xfId="78"/>
    <cellStyle name="Normal_8" xfId="79"/>
    <cellStyle name="Normal_9" xfId="80"/>
    <cellStyle name="Normal_a" xfId="81"/>
    <cellStyle name="Normal_edad_modelo" xfId="82"/>
    <cellStyle name="Pie de tabla" xfId="83"/>
    <cellStyle name="Percent" xfId="84"/>
    <cellStyle name="Punto0" xfId="85"/>
    <cellStyle name="row" xfId="86"/>
    <cellStyle name="RowCodes" xfId="87"/>
    <cellStyle name="Row-Col Headings" xfId="88"/>
    <cellStyle name="RowTitles" xfId="89"/>
    <cellStyle name="RowTitles-Col2" xfId="90"/>
    <cellStyle name="RowTitles-Detail" xfId="91"/>
    <cellStyle name="Sub-titles" xfId="92"/>
    <cellStyle name="Sub-titles Cols" xfId="93"/>
    <cellStyle name="Sub-titles rows" xfId="94"/>
    <cellStyle name="title1" xfId="95"/>
    <cellStyle name="Titles" xfId="9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externalLink" Target="externalLinks/externalLink9.xml" /><Relationship Id="rId51" Type="http://schemas.openxmlformats.org/officeDocument/2006/relationships/externalLink" Target="externalLinks/externalLink10.xml" /><Relationship Id="rId52" Type="http://schemas.openxmlformats.org/officeDocument/2006/relationships/externalLink" Target="externalLinks/externalLink11.xml" /><Relationship Id="rId53" Type="http://schemas.openxmlformats.org/officeDocument/2006/relationships/externalLink" Target="externalLinks/externalLink12.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según su relación con la actividad económica la semana anterior. Aragón.</a:t>
            </a:r>
          </a:p>
        </c:rich>
      </c:tx>
      <c:layout>
        <c:manualLayout>
          <c:xMode val="factor"/>
          <c:yMode val="factor"/>
          <c:x val="0.065"/>
          <c:y val="0.01375"/>
        </c:manualLayout>
      </c:layout>
      <c:spPr>
        <a:noFill/>
        <a:ln>
          <a:noFill/>
        </a:ln>
      </c:spPr>
    </c:title>
    <c:plotArea>
      <c:layout>
        <c:manualLayout>
          <c:xMode val="edge"/>
          <c:yMode val="edge"/>
          <c:x val="0.02725"/>
          <c:y val="0.2225"/>
          <c:w val="0.9025"/>
          <c:h val="0.76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1!$F$20:$F$27</c:f>
              <c:strCache/>
            </c:strRef>
          </c:cat>
          <c:val>
            <c:numRef>
              <c:f>1!$H$20:$H$27</c:f>
              <c:numCache/>
            </c:numRef>
          </c:val>
        </c:ser>
        <c:axId val="2834565"/>
        <c:axId val="25511086"/>
      </c:barChart>
      <c:catAx>
        <c:axId val="2834565"/>
        <c:scaling>
          <c:orientation val="maxMin"/>
        </c:scaling>
        <c:axPos val="l"/>
        <c:delete val="0"/>
        <c:numFmt formatCode="General" sourceLinked="1"/>
        <c:majorTickMark val="out"/>
        <c:minorTickMark val="none"/>
        <c:tickLblPos val="nextTo"/>
        <c:crossAx val="25511086"/>
        <c:crosses val="autoZero"/>
        <c:auto val="1"/>
        <c:lblOffset val="100"/>
        <c:tickLblSkip val="1"/>
        <c:noMultiLvlLbl val="0"/>
      </c:catAx>
      <c:valAx>
        <c:axId val="25511086"/>
        <c:scaling>
          <c:orientation val="minMax"/>
        </c:scaling>
        <c:axPos val="t"/>
        <c:majorGridlines>
          <c:spPr>
            <a:ln w="3175">
              <a:solidFill>
                <a:srgbClr val="FFFFFF"/>
              </a:solidFill>
            </a:ln>
          </c:spPr>
        </c:majorGridlines>
        <c:delete val="1"/>
        <c:majorTickMark val="out"/>
        <c:minorTickMark val="none"/>
        <c:tickLblPos val="nextTo"/>
        <c:crossAx val="283456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trabajo alguna vez por grupo de discapacidad. Aragón.</a:t>
            </a:r>
          </a:p>
        </c:rich>
      </c:tx>
      <c:layout>
        <c:manualLayout>
          <c:xMode val="factor"/>
          <c:yMode val="factor"/>
          <c:x val="0.078"/>
          <c:y val="-0.01225"/>
        </c:manualLayout>
      </c:layout>
      <c:spPr>
        <a:noFill/>
        <a:ln>
          <a:noFill/>
        </a:ln>
      </c:spPr>
    </c:title>
    <c:plotArea>
      <c:layout>
        <c:manualLayout>
          <c:xMode val="edge"/>
          <c:yMode val="edge"/>
          <c:x val="0"/>
          <c:y val="0.2385"/>
          <c:w val="0.97975"/>
          <c:h val="0.761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'12'!$F$30:$F$37</c:f>
              <c:strCache/>
            </c:strRef>
          </c:cat>
          <c:val>
            <c:numRef>
              <c:f>'12'!$G$30:$G$37</c:f>
              <c:numCache/>
            </c:numRef>
          </c:val>
        </c:ser>
        <c:axId val="50185071"/>
        <c:axId val="49012456"/>
      </c:barChart>
      <c:catAx>
        <c:axId val="50185071"/>
        <c:scaling>
          <c:orientation val="maxMin"/>
        </c:scaling>
        <c:axPos val="l"/>
        <c:delete val="0"/>
        <c:numFmt formatCode="General" sourceLinked="1"/>
        <c:majorTickMark val="out"/>
        <c:minorTickMark val="none"/>
        <c:tickLblPos val="nextTo"/>
        <c:crossAx val="49012456"/>
        <c:crosses val="autoZero"/>
        <c:auto val="1"/>
        <c:lblOffset val="100"/>
        <c:tickLblSkip val="1"/>
        <c:noMultiLvlLbl val="0"/>
      </c:catAx>
      <c:valAx>
        <c:axId val="49012456"/>
        <c:scaling>
          <c:orientation val="minMax"/>
          <c:max val="1"/>
        </c:scaling>
        <c:axPos val="t"/>
        <c:majorGridlines>
          <c:spPr>
            <a:ln w="3175">
              <a:solidFill>
                <a:srgbClr val="FFFFFF"/>
              </a:solidFill>
            </a:ln>
          </c:spPr>
        </c:majorGridlines>
        <c:delete val="1"/>
        <c:majorTickMark val="out"/>
        <c:minorTickMark val="none"/>
        <c:tickLblPos val="nextTo"/>
        <c:crossAx val="5018507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trabajado alguna vez pero actualmente no trabaja por grupo de deficiencia de origen. Aragón.</a:t>
            </a:r>
          </a:p>
        </c:rich>
      </c:tx>
      <c:layout>
        <c:manualLayout>
          <c:xMode val="factor"/>
          <c:yMode val="factor"/>
          <c:x val="0.078"/>
          <c:y val="-0.01225"/>
        </c:manualLayout>
      </c:layout>
      <c:spPr>
        <a:noFill/>
        <a:ln>
          <a:noFill/>
        </a:ln>
      </c:spPr>
    </c:title>
    <c:plotArea>
      <c:layout>
        <c:manualLayout>
          <c:xMode val="edge"/>
          <c:yMode val="edge"/>
          <c:x val="0"/>
          <c:y val="0.25725"/>
          <c:w val="0.9805"/>
          <c:h val="0.712"/>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'13'!$F$30:$F$37</c:f>
              <c:strCache/>
            </c:strRef>
          </c:cat>
          <c:val>
            <c:numRef>
              <c:f>'13'!$G$30:$G$37</c:f>
              <c:numCache/>
            </c:numRef>
          </c:val>
        </c:ser>
        <c:axId val="38458921"/>
        <c:axId val="10585970"/>
      </c:barChart>
      <c:catAx>
        <c:axId val="38458921"/>
        <c:scaling>
          <c:orientation val="maxMin"/>
        </c:scaling>
        <c:axPos val="l"/>
        <c:delete val="0"/>
        <c:numFmt formatCode="General" sourceLinked="1"/>
        <c:majorTickMark val="out"/>
        <c:minorTickMark val="none"/>
        <c:tickLblPos val="nextTo"/>
        <c:crossAx val="10585970"/>
        <c:crosses val="autoZero"/>
        <c:auto val="1"/>
        <c:lblOffset val="100"/>
        <c:tickLblSkip val="1"/>
        <c:noMultiLvlLbl val="0"/>
      </c:catAx>
      <c:valAx>
        <c:axId val="10585970"/>
        <c:scaling>
          <c:orientation val="minMax"/>
        </c:scaling>
        <c:axPos val="t"/>
        <c:majorGridlines>
          <c:spPr>
            <a:ln w="3175">
              <a:solidFill>
                <a:srgbClr val="FFFFFF"/>
              </a:solidFill>
            </a:ln>
          </c:spPr>
        </c:majorGridlines>
        <c:delete val="1"/>
        <c:majorTickMark val="out"/>
        <c:minorTickMark val="none"/>
        <c:tickLblPos val="nextTo"/>
        <c:crossAx val="3845892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que ha trabajo alguna vez pero no trabaja actualmente según el tipo de jornada laboral que tenía. Aragón. </a:t>
            </a:r>
          </a:p>
        </c:rich>
      </c:tx>
      <c:layout>
        <c:manualLayout>
          <c:xMode val="factor"/>
          <c:yMode val="factor"/>
          <c:x val="0.0015"/>
          <c:y val="-0.01675"/>
        </c:manualLayout>
      </c:layout>
      <c:spPr>
        <a:noFill/>
        <a:ln>
          <a:noFill/>
        </a:ln>
      </c:spPr>
    </c:title>
    <c:plotArea>
      <c:layout>
        <c:manualLayout>
          <c:xMode val="edge"/>
          <c:yMode val="edge"/>
          <c:x val="0.0395"/>
          <c:y val="0.198"/>
          <c:w val="0.85225"/>
          <c:h val="0.666"/>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'14.0'!$G$25:$G$32</c:f>
              <c:strCache/>
            </c:strRef>
          </c:cat>
          <c:val>
            <c:numRef>
              <c:f>'14.0'!$H$25:$H$32</c:f>
              <c:numCache/>
            </c:numRef>
          </c:val>
        </c:ser>
        <c:axId val="28164867"/>
        <c:axId val="52157212"/>
      </c:barChart>
      <c:catAx>
        <c:axId val="28164867"/>
        <c:scaling>
          <c:orientation val="maxMin"/>
        </c:scaling>
        <c:axPos val="l"/>
        <c:delete val="0"/>
        <c:numFmt formatCode="General" sourceLinked="1"/>
        <c:majorTickMark val="out"/>
        <c:minorTickMark val="none"/>
        <c:tickLblPos val="nextTo"/>
        <c:crossAx val="52157212"/>
        <c:crosses val="autoZero"/>
        <c:auto val="1"/>
        <c:lblOffset val="100"/>
        <c:tickLblSkip val="1"/>
        <c:noMultiLvlLbl val="0"/>
      </c:catAx>
      <c:valAx>
        <c:axId val="52157212"/>
        <c:scaling>
          <c:orientation val="minMax"/>
        </c:scaling>
        <c:axPos val="t"/>
        <c:majorGridlines>
          <c:spPr>
            <a:ln w="3175">
              <a:solidFill>
                <a:srgbClr val="FFFFFF"/>
              </a:solidFill>
            </a:ln>
          </c:spPr>
        </c:majorGridlines>
        <c:delete val="1"/>
        <c:majorTickMark val="out"/>
        <c:minorTickMark val="none"/>
        <c:tickLblPos val="nextTo"/>
        <c:crossAx val="2816486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que ha trabajo alguna vez pero no trabaja actualmente según el tipo de jornada laboral que tenía según sexo. Aragón. </a:t>
            </a:r>
          </a:p>
        </c:rich>
      </c:tx>
      <c:layout>
        <c:manualLayout>
          <c:xMode val="factor"/>
          <c:yMode val="factor"/>
          <c:x val="-0.003"/>
          <c:y val="0.037"/>
        </c:manualLayout>
      </c:layout>
      <c:spPr>
        <a:noFill/>
        <a:ln>
          <a:noFill/>
        </a:ln>
      </c:spPr>
    </c:title>
    <c:plotArea>
      <c:layout>
        <c:manualLayout>
          <c:xMode val="edge"/>
          <c:yMode val="edge"/>
          <c:x val="0.03475"/>
          <c:y val="0.27425"/>
          <c:w val="0.95"/>
          <c:h val="0.66125"/>
        </c:manualLayout>
      </c:layout>
      <c:barChart>
        <c:barDir val="bar"/>
        <c:grouping val="clustered"/>
        <c:varyColors val="0"/>
        <c:ser>
          <c:idx val="0"/>
          <c:order val="0"/>
          <c:tx>
            <c:strRef>
              <c:f>'14'!$H$15</c:f>
              <c:strCache>
                <c:ptCount val="1"/>
                <c:pt idx="0">
                  <c:v>Hombres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'14'!$G$16:$G$21</c:f>
              <c:strCache/>
            </c:strRef>
          </c:cat>
          <c:val>
            <c:numRef>
              <c:f>'14'!$H$16:$H$21</c:f>
              <c:numCache/>
            </c:numRef>
          </c:val>
        </c:ser>
        <c:ser>
          <c:idx val="1"/>
          <c:order val="1"/>
          <c:tx>
            <c:strRef>
              <c:f>'14'!$I$15</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'14'!$G$16:$G$21</c:f>
              <c:strCache/>
            </c:strRef>
          </c:cat>
          <c:val>
            <c:numRef>
              <c:f>'14'!$I$16:$I$21</c:f>
              <c:numCache/>
            </c:numRef>
          </c:val>
        </c:ser>
        <c:axId val="66761725"/>
        <c:axId val="63984614"/>
      </c:barChart>
      <c:catAx>
        <c:axId val="66761725"/>
        <c:scaling>
          <c:orientation val="maxMin"/>
        </c:scaling>
        <c:axPos val="l"/>
        <c:delete val="0"/>
        <c:numFmt formatCode="General" sourceLinked="1"/>
        <c:majorTickMark val="out"/>
        <c:minorTickMark val="none"/>
        <c:tickLblPos val="nextTo"/>
        <c:crossAx val="63984614"/>
        <c:crosses val="autoZero"/>
        <c:auto val="1"/>
        <c:lblOffset val="100"/>
        <c:tickLblSkip val="1"/>
        <c:noMultiLvlLbl val="0"/>
      </c:catAx>
      <c:valAx>
        <c:axId val="63984614"/>
        <c:scaling>
          <c:orientation val="minMax"/>
        </c:scaling>
        <c:axPos val="t"/>
        <c:majorGridlines>
          <c:spPr>
            <a:ln w="3175">
              <a:solidFill>
                <a:srgbClr val="FFFFFF"/>
              </a:solidFill>
            </a:ln>
          </c:spPr>
        </c:majorGridlines>
        <c:delete val="1"/>
        <c:majorTickMark val="out"/>
        <c:minorTickMark val="none"/>
        <c:tickLblPos val="nextTo"/>
        <c:crossAx val="66761725"/>
        <c:crossesAt val="1"/>
        <c:crossBetween val="between"/>
        <c:dispUnits/>
      </c:valAx>
      <c:spPr>
        <a:solidFill>
          <a:srgbClr val="FFE9D3"/>
        </a:solidFill>
        <a:ln w="3175">
          <a:noFill/>
        </a:ln>
      </c:spPr>
    </c:plotArea>
    <c:legend>
      <c:legendPos val="r"/>
      <c:layout>
        <c:manualLayout>
          <c:xMode val="edge"/>
          <c:yMode val="edge"/>
          <c:x val="0.77475"/>
          <c:y val="0.613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está trabajando actualmente según sexo.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'10 (2)'!$H$16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(2)'!$H$17:$H$18</c:f>
              <c:numCache/>
            </c:numRef>
          </c:val>
        </c:ser>
        <c:ser>
          <c:idx val="1"/>
          <c:order val="1"/>
          <c:tx>
            <c:strRef>
              <c:f>'10 (2)'!$I$16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(2)'!$I$17:$I$18</c:f>
              <c:numCache/>
            </c:numRef>
          </c:val>
        </c:ser>
        <c:ser>
          <c:idx val="2"/>
          <c:order val="2"/>
          <c:tx>
            <c:strRef>
              <c:f>'10 (2)'!$J$16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(2)'!$J$17:$J$18</c:f>
              <c:numCache/>
            </c:numRef>
          </c:val>
        </c:ser>
        <c:ser>
          <c:idx val="3"/>
          <c:order val="3"/>
          <c:tx>
            <c:strRef>
              <c:f>'10 (2)'!$K$16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(2)'!$K$17:$K$18</c:f>
              <c:numCache/>
            </c:numRef>
          </c:val>
        </c:ser>
        <c:axId val="38990615"/>
        <c:axId val="15371216"/>
      </c:barChart>
      <c:catAx>
        <c:axId val="38990615"/>
        <c:scaling>
          <c:orientation val="maxMin"/>
        </c:scaling>
        <c:axPos val="l"/>
        <c:delete val="0"/>
        <c:numFmt formatCode="General" sourceLinked="1"/>
        <c:majorTickMark val="out"/>
        <c:minorTickMark val="none"/>
        <c:tickLblPos val="nextTo"/>
        <c:crossAx val="15371216"/>
        <c:crosses val="autoZero"/>
        <c:auto val="1"/>
        <c:lblOffset val="100"/>
        <c:tickLblSkip val="1"/>
        <c:noMultiLvlLbl val="0"/>
      </c:catAx>
      <c:valAx>
        <c:axId val="15371216"/>
        <c:scaling>
          <c:orientation val="minMax"/>
        </c:scaling>
        <c:axPos val="t"/>
        <c:majorGridlines>
          <c:spPr>
            <a:ln w="3175">
              <a:solidFill>
                <a:srgbClr val="FFFFFF"/>
              </a:solidFill>
            </a:ln>
          </c:spPr>
        </c:majorGridlines>
        <c:delete val="1"/>
        <c:majorTickMark val="out"/>
        <c:minorTickMark val="none"/>
        <c:tickLblPos val="nextTo"/>
        <c:crossAx val="38990615"/>
        <c:crossesAt val="1"/>
        <c:crossBetween val="between"/>
        <c:dispUnits/>
      </c:valAx>
      <c:spPr>
        <a:solidFill>
          <a:srgbClr val="FFE9D3"/>
        </a:solidFill>
        <a:ln w="3175">
          <a:noFill/>
        </a:ln>
      </c:spPr>
    </c:plotArea>
    <c:legend>
      <c:legendPos val="b"/>
      <c:layout>
        <c:manualLayout>
          <c:xMode val="edge"/>
          <c:yMode val="edge"/>
          <c:x val="0.22975"/>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está trabajando actualmente por edad.</a:t>
            </a:r>
          </a:p>
        </c:rich>
      </c:tx>
      <c:layout>
        <c:manualLayout>
          <c:xMode val="factor"/>
          <c:yMode val="factor"/>
          <c:x val="0.029"/>
          <c:y val="-0.02025"/>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'11 (2)'!$H$19</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(2)'!$H$20:$H$22</c:f>
              <c:numCache/>
            </c:numRef>
          </c:val>
        </c:ser>
        <c:ser>
          <c:idx val="1"/>
          <c:order val="1"/>
          <c:tx>
            <c:strRef>
              <c:f>'11 (2)'!$I$19</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(2)'!$I$20:$I$22</c:f>
              <c:numCache/>
            </c:numRef>
          </c:val>
        </c:ser>
        <c:ser>
          <c:idx val="2"/>
          <c:order val="2"/>
          <c:tx>
            <c:strRef>
              <c:f>'11 (2)'!$J$19</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(2)'!$J$20:$J$22</c:f>
              <c:numCache/>
            </c:numRef>
          </c:val>
        </c:ser>
        <c:ser>
          <c:idx val="3"/>
          <c:order val="3"/>
          <c:tx>
            <c:strRef>
              <c:f>'11 (2)'!$K$19</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(2)'!$K$20:$K$22</c:f>
              <c:numCache/>
            </c:numRef>
          </c:val>
        </c:ser>
        <c:axId val="4123217"/>
        <c:axId val="37108954"/>
      </c:barChart>
      <c:catAx>
        <c:axId val="4123217"/>
        <c:scaling>
          <c:orientation val="maxMin"/>
        </c:scaling>
        <c:axPos val="l"/>
        <c:delete val="0"/>
        <c:numFmt formatCode="General" sourceLinked="1"/>
        <c:majorTickMark val="out"/>
        <c:minorTickMark val="none"/>
        <c:tickLblPos val="nextTo"/>
        <c:crossAx val="37108954"/>
        <c:crosses val="autoZero"/>
        <c:auto val="1"/>
        <c:lblOffset val="100"/>
        <c:tickLblSkip val="1"/>
        <c:noMultiLvlLbl val="0"/>
      </c:catAx>
      <c:valAx>
        <c:axId val="37108954"/>
        <c:scaling>
          <c:orientation val="minMax"/>
          <c:max val="1"/>
        </c:scaling>
        <c:axPos val="t"/>
        <c:majorGridlines>
          <c:spPr>
            <a:ln w="3175">
              <a:solidFill>
                <a:srgbClr val="FFFFFF"/>
              </a:solidFill>
            </a:ln>
          </c:spPr>
        </c:majorGridlines>
        <c:delete val="1"/>
        <c:majorTickMark val="out"/>
        <c:minorTickMark val="none"/>
        <c:tickLblPos val="nextTo"/>
        <c:crossAx val="4123217"/>
        <c:crossesAt val="1"/>
        <c:crossBetween val="between"/>
        <c:dispUnits/>
      </c:valAx>
      <c:spPr>
        <a:solidFill>
          <a:srgbClr val="FFE9D3"/>
        </a:solidFill>
        <a:ln w="3175">
          <a:noFill/>
        </a:ln>
      </c:spPr>
    </c:plotArea>
    <c:legend>
      <c:legendPos val="b"/>
      <c:layout>
        <c:manualLayout>
          <c:xMode val="edge"/>
          <c:yMode val="edge"/>
          <c:x val="0.236"/>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estaba </a:t>
            </a:r>
            <a:r>
              <a:rPr lang="en-US" cap="none" sz="900" b="1" i="0" u="sng" baseline="0">
                <a:latin typeface="Arial"/>
                <a:ea typeface="Arial"/>
                <a:cs typeface="Arial"/>
              </a:rPr>
              <a:t>trabajando</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925"/>
          <c:y val="0.19825"/>
          <c:w val="0.90525"/>
          <c:h val="0.759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4!$L$12:$L$19</c:f>
              <c:strCache/>
            </c:strRef>
          </c:cat>
          <c:val>
            <c:numRef>
              <c:f>4!$M$12:$M$19</c:f>
              <c:numCache/>
            </c:numRef>
          </c:val>
        </c:ser>
        <c:axId val="28273183"/>
        <c:axId val="53132056"/>
      </c:barChart>
      <c:catAx>
        <c:axId val="28273183"/>
        <c:scaling>
          <c:orientation val="maxMin"/>
        </c:scaling>
        <c:axPos val="l"/>
        <c:delete val="0"/>
        <c:numFmt formatCode="General" sourceLinked="1"/>
        <c:majorTickMark val="out"/>
        <c:minorTickMark val="none"/>
        <c:tickLblPos val="nextTo"/>
        <c:crossAx val="53132056"/>
        <c:crosses val="autoZero"/>
        <c:auto val="1"/>
        <c:lblOffset val="100"/>
        <c:tickLblSkip val="1"/>
        <c:noMultiLvlLbl val="0"/>
      </c:catAx>
      <c:valAx>
        <c:axId val="53132056"/>
        <c:scaling>
          <c:orientation val="minMax"/>
          <c:max val="0.75"/>
          <c:min val="0"/>
        </c:scaling>
        <c:axPos val="t"/>
        <c:majorGridlines>
          <c:spPr>
            <a:ln w="3175">
              <a:solidFill>
                <a:srgbClr val="FFFFFF"/>
              </a:solidFill>
            </a:ln>
          </c:spPr>
        </c:majorGridlines>
        <c:delete val="1"/>
        <c:majorTickMark val="out"/>
        <c:minorTickMark val="none"/>
        <c:tickLblPos val="nextTo"/>
        <c:crossAx val="28273183"/>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estaba </a:t>
            </a:r>
            <a:r>
              <a:rPr lang="en-US" cap="none" sz="900" b="1" i="0" u="sng" baseline="0">
                <a:latin typeface="Arial"/>
                <a:ea typeface="Arial"/>
                <a:cs typeface="Arial"/>
              </a:rPr>
              <a:t>percibiendo una pensión</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65"/>
          <c:y val="0.21825"/>
          <c:w val="0.90525"/>
          <c:h val="0.756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4!$O$12:$O$19</c:f>
              <c:strCache/>
            </c:strRef>
          </c:cat>
          <c:val>
            <c:numRef>
              <c:f>4!$P$12:$P$19</c:f>
              <c:numCache/>
            </c:numRef>
          </c:val>
        </c:ser>
        <c:axId val="8426457"/>
        <c:axId val="8729250"/>
      </c:barChart>
      <c:catAx>
        <c:axId val="8426457"/>
        <c:scaling>
          <c:orientation val="maxMin"/>
        </c:scaling>
        <c:axPos val="l"/>
        <c:delete val="0"/>
        <c:numFmt formatCode="General" sourceLinked="1"/>
        <c:majorTickMark val="out"/>
        <c:minorTickMark val="none"/>
        <c:tickLblPos val="nextTo"/>
        <c:crossAx val="8729250"/>
        <c:crosses val="autoZero"/>
        <c:auto val="1"/>
        <c:lblOffset val="100"/>
        <c:tickLblSkip val="1"/>
        <c:noMultiLvlLbl val="0"/>
      </c:catAx>
      <c:valAx>
        <c:axId val="8729250"/>
        <c:scaling>
          <c:orientation val="minMax"/>
          <c:max val="0.75"/>
          <c:min val="0"/>
        </c:scaling>
        <c:axPos val="t"/>
        <c:majorGridlines>
          <c:spPr>
            <a:ln w="3175">
              <a:solidFill>
                <a:srgbClr val="FFFFFF"/>
              </a:solidFill>
            </a:ln>
          </c:spPr>
        </c:majorGridlines>
        <c:delete val="1"/>
        <c:majorTickMark val="out"/>
        <c:minorTickMark val="none"/>
        <c:tickLblPos val="nextTo"/>
        <c:crossAx val="842645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deficiencia de origen que estaba </a:t>
            </a:r>
            <a:r>
              <a:rPr lang="en-US" cap="none" sz="900" b="1" i="0" u="sng" baseline="0">
                <a:latin typeface="Arial"/>
                <a:ea typeface="Arial"/>
                <a:cs typeface="Arial"/>
              </a:rPr>
              <a:t>trabajando</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825"/>
          <c:y val="0.19825"/>
          <c:w val="0.90625"/>
          <c:h val="0.759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5!$L$12:$L$19</c:f>
              <c:strCache/>
            </c:strRef>
          </c:cat>
          <c:val>
            <c:numRef>
              <c:f>5!$M$12:$M$19</c:f>
              <c:numCache/>
            </c:numRef>
          </c:val>
        </c:ser>
        <c:axId val="11454387"/>
        <c:axId val="35980620"/>
      </c:barChart>
      <c:catAx>
        <c:axId val="11454387"/>
        <c:scaling>
          <c:orientation val="maxMin"/>
        </c:scaling>
        <c:axPos val="l"/>
        <c:delete val="0"/>
        <c:numFmt formatCode="General" sourceLinked="1"/>
        <c:majorTickMark val="out"/>
        <c:minorTickMark val="none"/>
        <c:tickLblPos val="nextTo"/>
        <c:crossAx val="35980620"/>
        <c:crosses val="autoZero"/>
        <c:auto val="1"/>
        <c:lblOffset val="100"/>
        <c:tickLblSkip val="1"/>
        <c:noMultiLvlLbl val="0"/>
      </c:catAx>
      <c:valAx>
        <c:axId val="35980620"/>
        <c:scaling>
          <c:orientation val="minMax"/>
          <c:max val="0.75"/>
          <c:min val="0"/>
        </c:scaling>
        <c:axPos val="t"/>
        <c:majorGridlines>
          <c:spPr>
            <a:ln w="3175">
              <a:solidFill>
                <a:srgbClr val="FFFFFF"/>
              </a:solidFill>
            </a:ln>
          </c:spPr>
        </c:majorGridlines>
        <c:delete val="1"/>
        <c:majorTickMark val="out"/>
        <c:minorTickMark val="none"/>
        <c:tickLblPos val="nextTo"/>
        <c:crossAx val="11454387"/>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deficiencia de origen que estaba </a:t>
            </a:r>
            <a:r>
              <a:rPr lang="en-US" cap="none" sz="900" b="1" i="0" u="sng" baseline="0">
                <a:latin typeface="Arial"/>
                <a:ea typeface="Arial"/>
                <a:cs typeface="Arial"/>
              </a:rPr>
              <a:t>percibiendo una pensión</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725"/>
          <c:y val="0.218"/>
          <c:w val="0.9045"/>
          <c:h val="0.757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5!$O$12:$O$19</c:f>
              <c:strCache/>
            </c:strRef>
          </c:cat>
          <c:val>
            <c:numRef>
              <c:f>5!$P$12:$P$19</c:f>
              <c:numCache/>
            </c:numRef>
          </c:val>
        </c:ser>
        <c:axId val="55390125"/>
        <c:axId val="28749078"/>
      </c:barChart>
      <c:catAx>
        <c:axId val="55390125"/>
        <c:scaling>
          <c:orientation val="maxMin"/>
        </c:scaling>
        <c:axPos val="l"/>
        <c:delete val="0"/>
        <c:numFmt formatCode="General" sourceLinked="1"/>
        <c:majorTickMark val="out"/>
        <c:minorTickMark val="none"/>
        <c:tickLblPos val="nextTo"/>
        <c:crossAx val="28749078"/>
        <c:crosses val="autoZero"/>
        <c:auto val="1"/>
        <c:lblOffset val="100"/>
        <c:tickLblSkip val="1"/>
        <c:noMultiLvlLbl val="0"/>
      </c:catAx>
      <c:valAx>
        <c:axId val="28749078"/>
        <c:scaling>
          <c:orientation val="minMax"/>
          <c:max val="0.9"/>
          <c:min val="0"/>
        </c:scaling>
        <c:axPos val="t"/>
        <c:majorGridlines>
          <c:spPr>
            <a:ln w="3175">
              <a:solidFill>
                <a:srgbClr val="FFFFFF"/>
              </a:solidFill>
            </a:ln>
          </c:spPr>
        </c:majorGridlines>
        <c:delete val="1"/>
        <c:majorTickMark val="out"/>
        <c:minorTickMark val="none"/>
        <c:tickLblPos val="nextTo"/>
        <c:crossAx val="5539012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tenido que modificar su relación con la actividad económica o su ocupación debido a la discapacidad. Aragón.</a:t>
            </a:r>
          </a:p>
        </c:rich>
      </c:tx>
      <c:layout>
        <c:manualLayout>
          <c:xMode val="factor"/>
          <c:yMode val="factor"/>
          <c:x val="0.084"/>
          <c:y val="0.1595"/>
        </c:manualLayout>
      </c:layout>
      <c:spPr>
        <a:noFill/>
        <a:ln>
          <a:noFill/>
        </a:ln>
      </c:spPr>
    </c:title>
    <c:plotArea>
      <c:layout>
        <c:manualLayout>
          <c:xMode val="edge"/>
          <c:yMode val="edge"/>
          <c:x val="0.146"/>
          <c:y val="0.38025"/>
          <c:w val="0.7925"/>
          <c:h val="0.474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6!$G$26:$G$27</c:f>
              <c:strCache/>
            </c:strRef>
          </c:cat>
          <c:val>
            <c:numRef>
              <c:f>6!$H$26:$H$27</c:f>
              <c:numCache/>
            </c:numRef>
          </c:val>
        </c:ser>
        <c:axId val="57415111"/>
        <c:axId val="46973952"/>
      </c:barChart>
      <c:catAx>
        <c:axId val="57415111"/>
        <c:scaling>
          <c:orientation val="maxMin"/>
        </c:scaling>
        <c:axPos val="l"/>
        <c:delete val="0"/>
        <c:numFmt formatCode="General" sourceLinked="1"/>
        <c:majorTickMark val="out"/>
        <c:minorTickMark val="none"/>
        <c:tickLblPos val="nextTo"/>
        <c:crossAx val="46973952"/>
        <c:crosses val="autoZero"/>
        <c:auto val="1"/>
        <c:lblOffset val="100"/>
        <c:tickLblSkip val="1"/>
        <c:noMultiLvlLbl val="0"/>
      </c:catAx>
      <c:valAx>
        <c:axId val="46973952"/>
        <c:scaling>
          <c:orientation val="minMax"/>
        </c:scaling>
        <c:axPos val="t"/>
        <c:majorGridlines>
          <c:spPr>
            <a:ln w="3175">
              <a:solidFill>
                <a:srgbClr val="FFFFFF"/>
              </a:solidFill>
            </a:ln>
          </c:spPr>
        </c:majorGridlines>
        <c:delete val="1"/>
        <c:majorTickMark val="out"/>
        <c:minorTickMark val="none"/>
        <c:tickLblPos val="nextTo"/>
        <c:crossAx val="57415111"/>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tenido que modificar su relación con la actividad económica o su ocupación debido a la discapacidad. Aragón.</a:t>
            </a:r>
          </a:p>
        </c:rich>
      </c:tx>
      <c:layout>
        <c:manualLayout>
          <c:xMode val="factor"/>
          <c:yMode val="factor"/>
          <c:x val="0.072"/>
          <c:y val="0.02525"/>
        </c:manualLayout>
      </c:layout>
      <c:spPr>
        <a:noFill/>
        <a:ln>
          <a:noFill/>
        </a:ln>
      </c:spPr>
    </c:title>
    <c:plotArea>
      <c:layout>
        <c:manualLayout>
          <c:xMode val="edge"/>
          <c:yMode val="edge"/>
          <c:x val="0.14125"/>
          <c:y val="0.358"/>
          <c:w val="0.80475"/>
          <c:h val="0.580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7!$G$37:$G$39</c:f>
              <c:strCache/>
            </c:strRef>
          </c:cat>
          <c:val>
            <c:numRef>
              <c:f>7!$H$37:$H$39</c:f>
              <c:numCache/>
            </c:numRef>
          </c:val>
        </c:ser>
        <c:axId val="20112385"/>
        <c:axId val="46793738"/>
      </c:barChart>
      <c:catAx>
        <c:axId val="20112385"/>
        <c:scaling>
          <c:orientation val="maxMin"/>
        </c:scaling>
        <c:axPos val="l"/>
        <c:delete val="0"/>
        <c:numFmt formatCode="General" sourceLinked="1"/>
        <c:majorTickMark val="out"/>
        <c:minorTickMark val="none"/>
        <c:tickLblPos val="nextTo"/>
        <c:crossAx val="46793738"/>
        <c:crosses val="autoZero"/>
        <c:auto val="1"/>
        <c:lblOffset val="100"/>
        <c:tickLblSkip val="1"/>
        <c:noMultiLvlLbl val="0"/>
      </c:catAx>
      <c:valAx>
        <c:axId val="46793738"/>
        <c:scaling>
          <c:orientation val="minMax"/>
        </c:scaling>
        <c:axPos val="t"/>
        <c:majorGridlines>
          <c:spPr>
            <a:ln w="3175">
              <a:solidFill>
                <a:srgbClr val="FFFFFF"/>
              </a:solidFill>
            </a:ln>
          </c:spPr>
        </c:majorGridlines>
        <c:delete val="1"/>
        <c:majorTickMark val="out"/>
        <c:minorTickMark val="none"/>
        <c:tickLblPos val="nextTo"/>
        <c:crossAx val="20112385"/>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trabajo alguna vez pero actualmente no trabaja según sexo.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'10'!$H$16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'10'!$H$17:$H$18</c:f>
              <c:numCache/>
            </c:numRef>
          </c:val>
        </c:ser>
        <c:ser>
          <c:idx val="1"/>
          <c:order val="1"/>
          <c:tx>
            <c:strRef>
              <c:f>'10'!$I$16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'10'!$I$17:$I$18</c:f>
              <c:numCache/>
            </c:numRef>
          </c:val>
        </c:ser>
        <c:ser>
          <c:idx val="2"/>
          <c:order val="2"/>
          <c:tx>
            <c:strRef>
              <c:f>'10'!$J$16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'10'!$J$17:$J$18</c:f>
              <c:numCache/>
            </c:numRef>
          </c:val>
        </c:ser>
        <c:ser>
          <c:idx val="3"/>
          <c:order val="3"/>
          <c:tx>
            <c:strRef>
              <c:f>'10'!$K$16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'10'!$K$17:$K$18</c:f>
              <c:numCache/>
            </c:numRef>
          </c:val>
        </c:ser>
        <c:axId val="18490459"/>
        <c:axId val="32196404"/>
      </c:barChart>
      <c:catAx>
        <c:axId val="18490459"/>
        <c:scaling>
          <c:orientation val="maxMin"/>
        </c:scaling>
        <c:axPos val="l"/>
        <c:delete val="0"/>
        <c:numFmt formatCode="General" sourceLinked="1"/>
        <c:majorTickMark val="out"/>
        <c:minorTickMark val="none"/>
        <c:tickLblPos val="nextTo"/>
        <c:crossAx val="32196404"/>
        <c:crosses val="autoZero"/>
        <c:auto val="1"/>
        <c:lblOffset val="100"/>
        <c:tickLblSkip val="1"/>
        <c:noMultiLvlLbl val="0"/>
      </c:catAx>
      <c:valAx>
        <c:axId val="32196404"/>
        <c:scaling>
          <c:orientation val="minMax"/>
        </c:scaling>
        <c:axPos val="t"/>
        <c:majorGridlines>
          <c:spPr>
            <a:ln w="3175">
              <a:solidFill>
                <a:srgbClr val="FFFFFF"/>
              </a:solidFill>
            </a:ln>
          </c:spPr>
        </c:majorGridlines>
        <c:delete val="1"/>
        <c:majorTickMark val="out"/>
        <c:minorTickMark val="none"/>
        <c:tickLblPos val="nextTo"/>
        <c:crossAx val="18490459"/>
        <c:crossesAt val="1"/>
        <c:crossBetween val="between"/>
        <c:dispUnits/>
      </c:valAx>
      <c:spPr>
        <a:solidFill>
          <a:srgbClr val="FFE9D3"/>
        </a:solidFill>
        <a:ln w="3175">
          <a:noFill/>
        </a:ln>
      </c:spPr>
    </c:plotArea>
    <c:legend>
      <c:legendPos val="b"/>
      <c:layout>
        <c:manualLayout>
          <c:xMode val="edge"/>
          <c:yMode val="edge"/>
          <c:x val="0.22975"/>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trabajado alguna vez pero actualmente no trabaja por edad.</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'11'!$H$20</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'11'!$H$22:$H$24</c:f>
              <c:numCache/>
            </c:numRef>
          </c:val>
        </c:ser>
        <c:ser>
          <c:idx val="1"/>
          <c:order val="1"/>
          <c:tx>
            <c:strRef>
              <c:f>'11'!$I$20</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'11'!$I$22:$I$24</c:f>
              <c:numCache/>
            </c:numRef>
          </c:val>
        </c:ser>
        <c:ser>
          <c:idx val="2"/>
          <c:order val="2"/>
          <c:tx>
            <c:strRef>
              <c:f>'11'!$J$20</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'11'!$J$22:$J$24</c:f>
              <c:numCache/>
            </c:numRef>
          </c:val>
        </c:ser>
        <c:ser>
          <c:idx val="3"/>
          <c:order val="3"/>
          <c:tx>
            <c:strRef>
              <c:f>'11'!$K$20</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'11'!$K$22:$K$24</c:f>
              <c:numCache/>
            </c:numRef>
          </c:val>
        </c:ser>
        <c:axId val="21332181"/>
        <c:axId val="57771902"/>
      </c:barChart>
      <c:catAx>
        <c:axId val="21332181"/>
        <c:scaling>
          <c:orientation val="maxMin"/>
        </c:scaling>
        <c:axPos val="l"/>
        <c:delete val="0"/>
        <c:numFmt formatCode="General" sourceLinked="1"/>
        <c:majorTickMark val="out"/>
        <c:minorTickMark val="none"/>
        <c:tickLblPos val="nextTo"/>
        <c:crossAx val="57771902"/>
        <c:crosses val="autoZero"/>
        <c:auto val="1"/>
        <c:lblOffset val="100"/>
        <c:tickLblSkip val="1"/>
        <c:noMultiLvlLbl val="0"/>
      </c:catAx>
      <c:valAx>
        <c:axId val="57771902"/>
        <c:scaling>
          <c:orientation val="minMax"/>
        </c:scaling>
        <c:axPos val="t"/>
        <c:majorGridlines>
          <c:spPr>
            <a:ln w="3175">
              <a:solidFill>
                <a:srgbClr val="FFFFFF"/>
              </a:solidFill>
            </a:ln>
          </c:spPr>
        </c:majorGridlines>
        <c:delete val="1"/>
        <c:majorTickMark val="out"/>
        <c:minorTickMark val="none"/>
        <c:tickLblPos val="nextTo"/>
        <c:crossAx val="21332181"/>
        <c:crossesAt val="1"/>
        <c:crossBetween val="between"/>
        <c:dispUnits/>
      </c:valAx>
      <c:spPr>
        <a:solidFill>
          <a:srgbClr val="FFE9D3"/>
        </a:solidFill>
        <a:ln w="3175">
          <a:noFill/>
        </a:ln>
      </c:spPr>
    </c:plotArea>
    <c:legend>
      <c:legendPos val="b"/>
      <c:layout>
        <c:manualLayout>
          <c:xMode val="edge"/>
          <c:yMode val="edge"/>
          <c:x val="0.236"/>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552450</xdr:colOff>
      <xdr:row>34</xdr:row>
      <xdr:rowOff>0</xdr:rowOff>
    </xdr:to>
    <xdr:graphicFrame>
      <xdr:nvGraphicFramePr>
        <xdr:cNvPr id="1" name="Chart 2"/>
        <xdr:cNvGraphicFramePr/>
      </xdr:nvGraphicFramePr>
      <xdr:xfrm>
        <a:off x="0" y="4352925"/>
        <a:ext cx="609600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800100</xdr:colOff>
      <xdr:row>35</xdr:row>
      <xdr:rowOff>76200</xdr:rowOff>
    </xdr:to>
    <xdr:graphicFrame>
      <xdr:nvGraphicFramePr>
        <xdr:cNvPr id="1" name="Chart 1"/>
        <xdr:cNvGraphicFramePr/>
      </xdr:nvGraphicFramePr>
      <xdr:xfrm>
        <a:off x="0" y="49434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4</xdr:col>
      <xdr:colOff>800100</xdr:colOff>
      <xdr:row>43</xdr:row>
      <xdr:rowOff>0</xdr:rowOff>
    </xdr:to>
    <xdr:graphicFrame>
      <xdr:nvGraphicFramePr>
        <xdr:cNvPr id="1" name="Chart 2"/>
        <xdr:cNvGraphicFramePr/>
      </xdr:nvGraphicFramePr>
      <xdr:xfrm>
        <a:off x="0" y="6638925"/>
        <a:ext cx="6343650" cy="2895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19050</xdr:rowOff>
    </xdr:from>
    <xdr:to>
      <xdr:col>4</xdr:col>
      <xdr:colOff>800100</xdr:colOff>
      <xdr:row>30</xdr:row>
      <xdr:rowOff>76200</xdr:rowOff>
    </xdr:to>
    <xdr:graphicFrame>
      <xdr:nvGraphicFramePr>
        <xdr:cNvPr id="1" name="Chart 1"/>
        <xdr:cNvGraphicFramePr/>
      </xdr:nvGraphicFramePr>
      <xdr:xfrm>
        <a:off x="0" y="385762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19050</xdr:rowOff>
    </xdr:from>
    <xdr:to>
      <xdr:col>4</xdr:col>
      <xdr:colOff>800100</xdr:colOff>
      <xdr:row>33</xdr:row>
      <xdr:rowOff>76200</xdr:rowOff>
    </xdr:to>
    <xdr:graphicFrame>
      <xdr:nvGraphicFramePr>
        <xdr:cNvPr id="1" name="Chart 1"/>
        <xdr:cNvGraphicFramePr/>
      </xdr:nvGraphicFramePr>
      <xdr:xfrm>
        <a:off x="0" y="442912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38100</xdr:rowOff>
    </xdr:from>
    <xdr:to>
      <xdr:col>9</xdr:col>
      <xdr:colOff>666750</xdr:colOff>
      <xdr:row>33</xdr:row>
      <xdr:rowOff>95250</xdr:rowOff>
    </xdr:to>
    <xdr:graphicFrame>
      <xdr:nvGraphicFramePr>
        <xdr:cNvPr id="1" name="Chart 2"/>
        <xdr:cNvGraphicFramePr/>
      </xdr:nvGraphicFramePr>
      <xdr:xfrm>
        <a:off x="6438900" y="4772025"/>
        <a:ext cx="6515100" cy="2343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34</xdr:row>
      <xdr:rowOff>0</xdr:rowOff>
    </xdr:from>
    <xdr:to>
      <xdr:col>9</xdr:col>
      <xdr:colOff>600075</xdr:colOff>
      <xdr:row>45</xdr:row>
      <xdr:rowOff>152400</xdr:rowOff>
    </xdr:to>
    <xdr:graphicFrame>
      <xdr:nvGraphicFramePr>
        <xdr:cNvPr id="2" name="Chart 3"/>
        <xdr:cNvGraphicFramePr/>
      </xdr:nvGraphicFramePr>
      <xdr:xfrm>
        <a:off x="6362700" y="7210425"/>
        <a:ext cx="6524625" cy="2352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38100</xdr:rowOff>
    </xdr:from>
    <xdr:to>
      <xdr:col>9</xdr:col>
      <xdr:colOff>666750</xdr:colOff>
      <xdr:row>33</xdr:row>
      <xdr:rowOff>95250</xdr:rowOff>
    </xdr:to>
    <xdr:graphicFrame>
      <xdr:nvGraphicFramePr>
        <xdr:cNvPr id="1" name="Chart 1"/>
        <xdr:cNvGraphicFramePr/>
      </xdr:nvGraphicFramePr>
      <xdr:xfrm>
        <a:off x="6438900" y="4772025"/>
        <a:ext cx="6515100" cy="2343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34</xdr:row>
      <xdr:rowOff>0</xdr:rowOff>
    </xdr:from>
    <xdr:to>
      <xdr:col>9</xdr:col>
      <xdr:colOff>600075</xdr:colOff>
      <xdr:row>45</xdr:row>
      <xdr:rowOff>152400</xdr:rowOff>
    </xdr:to>
    <xdr:graphicFrame>
      <xdr:nvGraphicFramePr>
        <xdr:cNvPr id="2" name="Chart 2"/>
        <xdr:cNvGraphicFramePr/>
      </xdr:nvGraphicFramePr>
      <xdr:xfrm>
        <a:off x="6362700" y="7210425"/>
        <a:ext cx="6524625" cy="2352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5</xdr:col>
      <xdr:colOff>66675</xdr:colOff>
      <xdr:row>36</xdr:row>
      <xdr:rowOff>104775</xdr:rowOff>
    </xdr:to>
    <xdr:graphicFrame>
      <xdr:nvGraphicFramePr>
        <xdr:cNvPr id="1" name="Chart 1"/>
        <xdr:cNvGraphicFramePr/>
      </xdr:nvGraphicFramePr>
      <xdr:xfrm>
        <a:off x="0" y="6743700"/>
        <a:ext cx="6429375" cy="2714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4</xdr:col>
      <xdr:colOff>790575</xdr:colOff>
      <xdr:row>38</xdr:row>
      <xdr:rowOff>152400</xdr:rowOff>
    </xdr:to>
    <xdr:graphicFrame>
      <xdr:nvGraphicFramePr>
        <xdr:cNvPr id="1" name="Chart 1"/>
        <xdr:cNvGraphicFramePr/>
      </xdr:nvGraphicFramePr>
      <xdr:xfrm>
        <a:off x="0" y="8058150"/>
        <a:ext cx="6334125" cy="1762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19050</xdr:rowOff>
    </xdr:from>
    <xdr:to>
      <xdr:col>4</xdr:col>
      <xdr:colOff>800100</xdr:colOff>
      <xdr:row>30</xdr:row>
      <xdr:rowOff>76200</xdr:rowOff>
    </xdr:to>
    <xdr:graphicFrame>
      <xdr:nvGraphicFramePr>
        <xdr:cNvPr id="1" name="Chart 1"/>
        <xdr:cNvGraphicFramePr/>
      </xdr:nvGraphicFramePr>
      <xdr:xfrm>
        <a:off x="0" y="39909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xdr:rowOff>
    </xdr:from>
    <xdr:to>
      <xdr:col>4</xdr:col>
      <xdr:colOff>800100</xdr:colOff>
      <xdr:row>34</xdr:row>
      <xdr:rowOff>76200</xdr:rowOff>
    </xdr:to>
    <xdr:graphicFrame>
      <xdr:nvGraphicFramePr>
        <xdr:cNvPr id="1" name="Chart 1"/>
        <xdr:cNvGraphicFramePr/>
      </xdr:nvGraphicFramePr>
      <xdr:xfrm>
        <a:off x="0" y="47529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152400</xdr:rowOff>
    </xdr:from>
    <xdr:to>
      <xdr:col>4</xdr:col>
      <xdr:colOff>752475</xdr:colOff>
      <xdr:row>38</xdr:row>
      <xdr:rowOff>0</xdr:rowOff>
    </xdr:to>
    <xdr:graphicFrame>
      <xdr:nvGraphicFramePr>
        <xdr:cNvPr id="1" name="Chart 1"/>
        <xdr:cNvGraphicFramePr/>
      </xdr:nvGraphicFramePr>
      <xdr:xfrm>
        <a:off x="0" y="7543800"/>
        <a:ext cx="6296025" cy="2124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4</xdr:col>
      <xdr:colOff>742950</xdr:colOff>
      <xdr:row>35</xdr:row>
      <xdr:rowOff>123825</xdr:rowOff>
    </xdr:to>
    <xdr:graphicFrame>
      <xdr:nvGraphicFramePr>
        <xdr:cNvPr id="1" name="Chart 1"/>
        <xdr:cNvGraphicFramePr/>
      </xdr:nvGraphicFramePr>
      <xdr:xfrm>
        <a:off x="0" y="7639050"/>
        <a:ext cx="6286500" cy="1924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P46"/>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1" width="11.421875" style="36" customWidth="1"/>
    <col min="12" max="12" width="15.28125" style="2" customWidth="1"/>
    <col min="13" max="15" width="11.421875" style="2" customWidth="1"/>
    <col min="16" max="16" width="16.00390625" style="2" customWidth="1"/>
    <col min="17" max="16384" width="11.421875" style="2" customWidth="1"/>
  </cols>
  <sheetData>
    <row r="1" spans="1:15" ht="39.75" customHeight="1">
      <c r="A1" s="362" t="s">
        <v>233</v>
      </c>
      <c r="B1" s="362"/>
      <c r="C1" s="362"/>
      <c r="D1" s="362"/>
      <c r="E1" s="362"/>
      <c r="F1" s="362"/>
      <c r="G1" s="362"/>
      <c r="H1" s="362"/>
      <c r="I1" s="366" t="s">
        <v>233</v>
      </c>
      <c r="J1" s="367"/>
      <c r="K1" s="367"/>
      <c r="L1" s="367"/>
      <c r="M1" s="367"/>
      <c r="N1" s="367"/>
      <c r="O1" s="367"/>
    </row>
    <row r="2" spans="1:15" ht="30" customHeight="1">
      <c r="A2" s="56"/>
      <c r="B2" s="57"/>
      <c r="C2" s="57"/>
      <c r="D2" s="57"/>
      <c r="E2" s="57"/>
      <c r="F2" s="57"/>
      <c r="G2" s="57"/>
      <c r="I2" s="56"/>
      <c r="J2" s="57"/>
      <c r="K2" s="57"/>
      <c r="L2" s="57"/>
      <c r="M2" s="57"/>
      <c r="N2" s="57"/>
      <c r="O2" s="57"/>
    </row>
    <row r="3" spans="1:16" ht="24.75" customHeight="1">
      <c r="A3" s="368" t="s">
        <v>34</v>
      </c>
      <c r="B3" s="368"/>
      <c r="C3" s="368"/>
      <c r="D3" s="368"/>
      <c r="E3" s="368"/>
      <c r="F3" s="368"/>
      <c r="G3" s="368"/>
      <c r="H3" s="368"/>
      <c r="I3" s="368" t="s">
        <v>34</v>
      </c>
      <c r="J3" s="368"/>
      <c r="K3" s="368"/>
      <c r="L3" s="368"/>
      <c r="M3" s="368"/>
      <c r="N3" s="368"/>
      <c r="O3" s="368"/>
      <c r="P3" s="368"/>
    </row>
    <row r="4" spans="1:16" ht="23.25" customHeight="1" thickBot="1">
      <c r="A4" s="369" t="s">
        <v>234</v>
      </c>
      <c r="B4" s="369"/>
      <c r="C4" s="369"/>
      <c r="D4" s="369"/>
      <c r="E4" s="369"/>
      <c r="F4" s="369"/>
      <c r="G4" s="369"/>
      <c r="H4" s="369"/>
      <c r="I4" s="369" t="s">
        <v>234</v>
      </c>
      <c r="J4" s="369"/>
      <c r="K4" s="369"/>
      <c r="L4" s="369"/>
      <c r="M4" s="369"/>
      <c r="N4" s="369"/>
      <c r="O4" s="369"/>
      <c r="P4" s="369"/>
    </row>
    <row r="5" spans="1:15" ht="19.5" customHeight="1" thickTop="1">
      <c r="A5" s="1"/>
      <c r="I5" s="1"/>
      <c r="J5" s="2"/>
      <c r="K5" s="2"/>
      <c r="M5" s="3"/>
      <c r="N5" s="4"/>
      <c r="O5" s="4"/>
    </row>
    <row r="6" spans="1:15" s="59" customFormat="1" ht="19.5" customHeight="1">
      <c r="A6" s="370" t="s">
        <v>18</v>
      </c>
      <c r="B6" s="370"/>
      <c r="C6" s="370"/>
      <c r="D6" s="370"/>
      <c r="E6" s="370"/>
      <c r="F6" s="58"/>
      <c r="G6" s="58"/>
      <c r="I6" s="370" t="s">
        <v>18</v>
      </c>
      <c r="J6" s="370"/>
      <c r="K6" s="370"/>
      <c r="L6" s="370"/>
      <c r="M6" s="370"/>
      <c r="N6" s="58"/>
      <c r="O6" s="58"/>
    </row>
    <row r="7" spans="1:15" s="59" customFormat="1" ht="10.5" customHeight="1">
      <c r="A7" s="64"/>
      <c r="B7" s="64"/>
      <c r="C7" s="64"/>
      <c r="D7" s="64"/>
      <c r="E7" s="64"/>
      <c r="F7" s="58"/>
      <c r="G7" s="58"/>
      <c r="I7" s="64"/>
      <c r="J7" s="64"/>
      <c r="K7" s="64"/>
      <c r="L7" s="64"/>
      <c r="M7" s="64"/>
      <c r="N7" s="58"/>
      <c r="O7" s="58"/>
    </row>
    <row r="8" spans="1:16" s="59" customFormat="1" ht="19.5" customHeight="1">
      <c r="A8" s="371" t="s">
        <v>120</v>
      </c>
      <c r="B8" s="371"/>
      <c r="C8" s="371"/>
      <c r="D8" s="371"/>
      <c r="E8" s="371"/>
      <c r="F8" s="68"/>
      <c r="G8" s="68"/>
      <c r="H8" s="68"/>
      <c r="I8" s="364" t="s">
        <v>155</v>
      </c>
      <c r="J8" s="364"/>
      <c r="K8" s="364"/>
      <c r="L8" s="364"/>
      <c r="M8" s="364"/>
      <c r="N8" s="364"/>
      <c r="O8" s="252"/>
      <c r="P8" s="252"/>
    </row>
    <row r="9" spans="1:16" s="59" customFormat="1" ht="19.5" customHeight="1">
      <c r="A9" s="315" t="s">
        <v>35</v>
      </c>
      <c r="B9" s="71"/>
      <c r="C9" s="71"/>
      <c r="D9" s="71"/>
      <c r="E9" s="71"/>
      <c r="F9" s="70"/>
      <c r="G9" s="70"/>
      <c r="H9" s="70"/>
      <c r="I9" s="315" t="s">
        <v>21</v>
      </c>
      <c r="J9" s="54"/>
      <c r="K9" s="54"/>
      <c r="L9" s="54"/>
      <c r="M9" s="55"/>
      <c r="N9" s="8"/>
      <c r="O9" s="8"/>
      <c r="P9" s="10"/>
    </row>
    <row r="10" spans="1:16" s="10" customFormat="1" ht="19.5" customHeight="1">
      <c r="A10" s="315" t="s">
        <v>21</v>
      </c>
      <c r="B10" s="54"/>
      <c r="C10" s="54"/>
      <c r="D10" s="54"/>
      <c r="E10" s="55"/>
      <c r="F10" s="8"/>
      <c r="G10" s="8"/>
      <c r="I10" s="315" t="s">
        <v>19</v>
      </c>
      <c r="J10" s="14"/>
      <c r="K10" s="14"/>
      <c r="L10" s="14"/>
      <c r="M10" s="14"/>
      <c r="N10" s="69"/>
      <c r="O10" s="69"/>
      <c r="P10" s="16"/>
    </row>
    <row r="11" spans="1:15" s="16" customFormat="1" ht="19.5" customHeight="1">
      <c r="A11" s="315" t="s">
        <v>19</v>
      </c>
      <c r="B11" s="14"/>
      <c r="C11" s="14"/>
      <c r="D11" s="14"/>
      <c r="E11" s="14"/>
      <c r="F11" s="69"/>
      <c r="G11" s="69"/>
      <c r="I11" s="315" t="s">
        <v>22</v>
      </c>
      <c r="J11" s="40"/>
      <c r="K11" s="40"/>
      <c r="L11" s="40"/>
      <c r="M11" s="40"/>
      <c r="N11" s="40"/>
      <c r="O11" s="40"/>
    </row>
    <row r="12" spans="1:15" s="16" customFormat="1" ht="19.5" customHeight="1">
      <c r="A12" s="315" t="s">
        <v>22</v>
      </c>
      <c r="B12" s="40"/>
      <c r="C12" s="40"/>
      <c r="D12" s="40"/>
      <c r="E12" s="40"/>
      <c r="F12" s="40"/>
      <c r="G12" s="40"/>
      <c r="I12" s="315" t="s">
        <v>23</v>
      </c>
      <c r="J12" s="20"/>
      <c r="K12" s="20"/>
      <c r="L12" s="20"/>
      <c r="M12" s="20"/>
      <c r="N12" s="41"/>
      <c r="O12" s="41"/>
    </row>
    <row r="13" spans="1:16" s="16" customFormat="1" ht="19.5" customHeight="1">
      <c r="A13" s="315" t="s">
        <v>23</v>
      </c>
      <c r="B13" s="20"/>
      <c r="C13" s="20"/>
      <c r="D13" s="20"/>
      <c r="E13" s="20"/>
      <c r="F13" s="41"/>
      <c r="G13" s="41"/>
      <c r="I13" s="72"/>
      <c r="J13" s="20"/>
      <c r="K13" s="20"/>
      <c r="L13" s="20"/>
      <c r="M13" s="20"/>
      <c r="N13" s="39"/>
      <c r="O13" s="39"/>
      <c r="P13" s="35"/>
    </row>
    <row r="14" spans="1:16" s="16" customFormat="1" ht="19.5" customHeight="1">
      <c r="A14" s="60"/>
      <c r="B14" s="20"/>
      <c r="C14" s="20"/>
      <c r="D14" s="20"/>
      <c r="E14" s="20"/>
      <c r="F14" s="41"/>
      <c r="G14" s="41"/>
      <c r="I14" s="365" t="s">
        <v>186</v>
      </c>
      <c r="J14" s="363"/>
      <c r="K14" s="363"/>
      <c r="L14" s="363"/>
      <c r="M14" s="363"/>
      <c r="N14" s="363"/>
      <c r="O14" s="363"/>
      <c r="P14" s="363"/>
    </row>
    <row r="15" spans="1:16" s="16" customFormat="1" ht="19.5" customHeight="1">
      <c r="A15" s="371" t="s">
        <v>24</v>
      </c>
      <c r="B15" s="371"/>
      <c r="C15" s="371"/>
      <c r="D15" s="371"/>
      <c r="E15" s="371"/>
      <c r="F15" s="371"/>
      <c r="G15" s="371"/>
      <c r="H15" s="371"/>
      <c r="I15" s="71"/>
      <c r="J15" s="71"/>
      <c r="K15" s="71"/>
      <c r="L15" s="71"/>
      <c r="M15" s="71"/>
      <c r="N15" s="71"/>
      <c r="O15" s="71"/>
      <c r="P15" s="71"/>
    </row>
    <row r="16" spans="1:16" s="16" customFormat="1" ht="19.5" customHeight="1">
      <c r="A16" s="315" t="s">
        <v>21</v>
      </c>
      <c r="B16" s="54"/>
      <c r="C16" s="54"/>
      <c r="D16" s="54"/>
      <c r="E16" s="55"/>
      <c r="F16" s="8"/>
      <c r="G16" s="8"/>
      <c r="H16" s="10"/>
      <c r="I16" s="253" t="s">
        <v>66</v>
      </c>
      <c r="J16" s="71"/>
      <c r="K16" s="71"/>
      <c r="M16" s="347" t="s">
        <v>67</v>
      </c>
      <c r="N16" s="4"/>
      <c r="O16" s="4"/>
      <c r="P16" s="2"/>
    </row>
    <row r="17" spans="1:16" s="29" customFormat="1" ht="19.5" customHeight="1">
      <c r="A17" s="315" t="s">
        <v>19</v>
      </c>
      <c r="B17" s="14"/>
      <c r="C17" s="14"/>
      <c r="D17" s="14"/>
      <c r="E17" s="14"/>
      <c r="F17" s="69"/>
      <c r="G17" s="69"/>
      <c r="H17" s="16"/>
      <c r="I17" s="315" t="s">
        <v>35</v>
      </c>
      <c r="J17" s="54"/>
      <c r="K17" s="54"/>
      <c r="M17" s="347" t="s">
        <v>78</v>
      </c>
      <c r="N17" s="46"/>
      <c r="O17" s="46"/>
      <c r="P17" s="46"/>
    </row>
    <row r="18" spans="1:15" ht="19.5" customHeight="1">
      <c r="A18" s="315" t="s">
        <v>22</v>
      </c>
      <c r="B18" s="40"/>
      <c r="C18" s="40"/>
      <c r="D18" s="40"/>
      <c r="E18" s="40"/>
      <c r="F18" s="40"/>
      <c r="G18" s="40"/>
      <c r="H18" s="16"/>
      <c r="I18" s="315" t="s">
        <v>21</v>
      </c>
      <c r="J18" s="14"/>
      <c r="K18" s="14"/>
      <c r="M18" s="347" t="s">
        <v>85</v>
      </c>
      <c r="N18" s="4"/>
      <c r="O18" s="4"/>
    </row>
    <row r="19" spans="1:15" ht="19.5" customHeight="1">
      <c r="A19" s="315" t="s">
        <v>23</v>
      </c>
      <c r="B19" s="20"/>
      <c r="C19" s="20"/>
      <c r="D19" s="20"/>
      <c r="E19" s="20"/>
      <c r="F19" s="41"/>
      <c r="G19" s="41"/>
      <c r="H19" s="16"/>
      <c r="I19" s="315" t="s">
        <v>19</v>
      </c>
      <c r="J19" s="40"/>
      <c r="K19" s="40"/>
      <c r="M19" s="348" t="s">
        <v>107</v>
      </c>
      <c r="N19" s="4"/>
      <c r="O19" s="4"/>
    </row>
    <row r="20" spans="1:16" s="30" customFormat="1" ht="19.5" customHeight="1">
      <c r="A20" s="72"/>
      <c r="B20" s="20"/>
      <c r="C20" s="20"/>
      <c r="D20" s="20"/>
      <c r="E20" s="20"/>
      <c r="F20" s="38"/>
      <c r="G20" s="38"/>
      <c r="H20" s="73"/>
      <c r="I20" s="315" t="s">
        <v>22</v>
      </c>
      <c r="J20" s="20"/>
      <c r="K20" s="20"/>
      <c r="M20" s="348" t="s">
        <v>108</v>
      </c>
      <c r="N20" s="4"/>
      <c r="O20" s="4"/>
      <c r="P20" s="2"/>
    </row>
    <row r="21" spans="1:16" s="30" customFormat="1" ht="19.5" customHeight="1">
      <c r="A21" s="364" t="s">
        <v>121</v>
      </c>
      <c r="B21" s="364"/>
      <c r="C21" s="364"/>
      <c r="D21" s="364"/>
      <c r="E21" s="364"/>
      <c r="F21" s="364"/>
      <c r="G21" s="364"/>
      <c r="H21" s="364"/>
      <c r="I21" s="315" t="s">
        <v>23</v>
      </c>
      <c r="J21" s="20"/>
      <c r="K21" s="74"/>
      <c r="M21" s="349" t="s">
        <v>116</v>
      </c>
      <c r="N21" s="4"/>
      <c r="O21" s="4"/>
      <c r="P21" s="2"/>
    </row>
    <row r="22" spans="1:16" s="30" customFormat="1" ht="19.5" customHeight="1">
      <c r="A22" s="315" t="s">
        <v>21</v>
      </c>
      <c r="B22" s="54"/>
      <c r="C22" s="54"/>
      <c r="D22" s="54"/>
      <c r="E22" s="55"/>
      <c r="F22" s="8"/>
      <c r="G22" s="8"/>
      <c r="H22" s="10"/>
      <c r="I22" s="292"/>
      <c r="J22" s="293"/>
      <c r="K22" s="294"/>
      <c r="L22" s="295"/>
      <c r="M22" s="353" t="s">
        <v>119</v>
      </c>
      <c r="N22" s="296"/>
      <c r="O22" s="296"/>
      <c r="P22" s="296"/>
    </row>
    <row r="23" spans="1:16" s="30" customFormat="1" ht="19.5" customHeight="1">
      <c r="A23" s="315" t="s">
        <v>19</v>
      </c>
      <c r="B23" s="14"/>
      <c r="C23" s="14"/>
      <c r="D23" s="14"/>
      <c r="E23" s="14"/>
      <c r="F23" s="69"/>
      <c r="G23" s="69"/>
      <c r="H23" s="16"/>
      <c r="I23" s="2"/>
      <c r="J23" s="2"/>
      <c r="K23" s="2"/>
      <c r="N23" s="4"/>
      <c r="O23" s="4"/>
      <c r="P23" s="2"/>
    </row>
    <row r="24" spans="1:15" ht="19.5" customHeight="1">
      <c r="A24" s="315" t="s">
        <v>22</v>
      </c>
      <c r="B24" s="40"/>
      <c r="C24" s="40"/>
      <c r="D24" s="40"/>
      <c r="E24" s="40"/>
      <c r="F24" s="40"/>
      <c r="G24" s="40"/>
      <c r="H24" s="16"/>
      <c r="I24" s="2"/>
      <c r="J24" s="2"/>
      <c r="K24" s="2"/>
      <c r="N24" s="4"/>
      <c r="O24" s="4"/>
    </row>
    <row r="25" spans="1:16" ht="19.5" customHeight="1">
      <c r="A25" s="315" t="s">
        <v>23</v>
      </c>
      <c r="B25" s="20"/>
      <c r="C25" s="20"/>
      <c r="D25" s="20"/>
      <c r="E25" s="20"/>
      <c r="F25" s="41"/>
      <c r="G25" s="41"/>
      <c r="H25" s="16"/>
      <c r="I25" s="363"/>
      <c r="J25" s="363"/>
      <c r="K25" s="363"/>
      <c r="L25" s="363"/>
      <c r="M25" s="363"/>
      <c r="N25" s="363"/>
      <c r="O25" s="363"/>
      <c r="P25" s="363"/>
    </row>
    <row r="26" spans="1:16" ht="9" customHeight="1">
      <c r="A26" s="72"/>
      <c r="B26" s="20"/>
      <c r="C26" s="20"/>
      <c r="D26" s="20"/>
      <c r="E26" s="20"/>
      <c r="F26" s="39"/>
      <c r="G26" s="39"/>
      <c r="H26" s="35"/>
      <c r="I26" s="297"/>
      <c r="J26" s="297"/>
      <c r="K26" s="297"/>
      <c r="L26" s="297"/>
      <c r="M26" s="297"/>
      <c r="N26" s="297"/>
      <c r="O26" s="297"/>
      <c r="P26" s="71"/>
    </row>
    <row r="27" spans="1:16" ht="19.5" customHeight="1">
      <c r="A27" s="365" t="s">
        <v>128</v>
      </c>
      <c r="B27" s="363"/>
      <c r="C27" s="363"/>
      <c r="D27" s="363"/>
      <c r="E27" s="363"/>
      <c r="F27" s="363"/>
      <c r="G27" s="363"/>
      <c r="H27" s="363"/>
      <c r="L27" s="36"/>
      <c r="M27" s="36"/>
      <c r="N27" s="71"/>
      <c r="O27" s="71"/>
      <c r="P27" s="71"/>
    </row>
    <row r="28" spans="1:16" ht="9" customHeight="1">
      <c r="A28" s="71"/>
      <c r="B28" s="71"/>
      <c r="C28" s="71"/>
      <c r="D28" s="71"/>
      <c r="E28" s="71"/>
      <c r="F28" s="71"/>
      <c r="G28" s="71"/>
      <c r="H28" s="71"/>
      <c r="N28" s="197"/>
      <c r="O28" s="145"/>
      <c r="P28" s="10"/>
    </row>
    <row r="29" spans="1:16" ht="19.5" customHeight="1">
      <c r="A29" s="146" t="s">
        <v>66</v>
      </c>
      <c r="B29" s="71"/>
      <c r="C29" s="71"/>
      <c r="D29" s="347" t="s">
        <v>67</v>
      </c>
      <c r="J29" s="246"/>
      <c r="K29" s="246"/>
      <c r="L29" s="247"/>
      <c r="M29" s="247"/>
      <c r="N29" s="247"/>
      <c r="O29" s="247"/>
      <c r="P29" s="247"/>
    </row>
    <row r="30" spans="1:16" s="46" customFormat="1" ht="19.5" customHeight="1">
      <c r="A30" s="315" t="s">
        <v>35</v>
      </c>
      <c r="B30" s="54"/>
      <c r="C30" s="54"/>
      <c r="D30" s="347" t="s">
        <v>78</v>
      </c>
      <c r="J30" s="246"/>
      <c r="K30" s="246"/>
      <c r="L30" s="247"/>
      <c r="M30" s="247"/>
      <c r="N30" s="247"/>
      <c r="O30" s="247"/>
      <c r="P30" s="247"/>
    </row>
    <row r="31" spans="1:16" ht="19.5" customHeight="1">
      <c r="A31" s="315" t="s">
        <v>21</v>
      </c>
      <c r="B31" s="14"/>
      <c r="C31" s="14"/>
      <c r="D31" s="347" t="s">
        <v>85</v>
      </c>
      <c r="J31" s="246"/>
      <c r="K31" s="246"/>
      <c r="L31" s="246"/>
      <c r="M31" s="35"/>
      <c r="N31" s="245"/>
      <c r="O31" s="245"/>
      <c r="P31" s="245"/>
    </row>
    <row r="32" spans="1:16" ht="19.5" customHeight="1">
      <c r="A32" s="315" t="s">
        <v>19</v>
      </c>
      <c r="B32" s="40"/>
      <c r="C32" s="40"/>
      <c r="D32" s="348" t="s">
        <v>94</v>
      </c>
      <c r="J32" s="248"/>
      <c r="K32" s="248"/>
      <c r="L32" s="248"/>
      <c r="M32" s="248"/>
      <c r="N32" s="191"/>
      <c r="O32" s="191"/>
      <c r="P32" s="191"/>
    </row>
    <row r="33" spans="1:16" ht="19.5" customHeight="1">
      <c r="A33" s="315" t="s">
        <v>22</v>
      </c>
      <c r="B33" s="20"/>
      <c r="C33" s="20"/>
      <c r="D33" s="348" t="s">
        <v>107</v>
      </c>
      <c r="J33" s="248"/>
      <c r="K33" s="248"/>
      <c r="L33" s="248"/>
      <c r="M33" s="248"/>
      <c r="N33" s="191"/>
      <c r="O33" s="191"/>
      <c r="P33" s="191"/>
    </row>
    <row r="34" spans="1:16" ht="19.5" customHeight="1">
      <c r="A34" s="315" t="s">
        <v>23</v>
      </c>
      <c r="B34" s="20"/>
      <c r="C34" s="74"/>
      <c r="D34" s="349" t="s">
        <v>117</v>
      </c>
      <c r="J34" s="248"/>
      <c r="K34" s="248"/>
      <c r="L34" s="248"/>
      <c r="M34" s="248"/>
      <c r="N34" s="191"/>
      <c r="O34" s="191"/>
      <c r="P34" s="191"/>
    </row>
    <row r="35" spans="1:16" ht="19.5" customHeight="1">
      <c r="A35" s="61"/>
      <c r="B35" s="20"/>
      <c r="C35" s="74"/>
      <c r="D35" s="349" t="s">
        <v>118</v>
      </c>
      <c r="E35" s="49"/>
      <c r="F35" s="49"/>
      <c r="G35" s="49"/>
      <c r="H35" s="49"/>
      <c r="J35" s="249"/>
      <c r="K35" s="249"/>
      <c r="L35" s="249"/>
      <c r="M35" s="249"/>
      <c r="N35" s="191"/>
      <c r="O35" s="191"/>
      <c r="P35" s="191"/>
    </row>
    <row r="36" spans="4:16" ht="19.5" customHeight="1">
      <c r="D36" s="349" t="s">
        <v>119</v>
      </c>
      <c r="J36" s="249"/>
      <c r="K36" s="250"/>
      <c r="L36" s="250"/>
      <c r="M36" s="251"/>
      <c r="N36" s="191"/>
      <c r="O36" s="191"/>
      <c r="P36" s="191"/>
    </row>
    <row r="37" spans="4:16" ht="16.5" customHeight="1">
      <c r="D37" s="352" t="s">
        <v>235</v>
      </c>
      <c r="J37" s="249"/>
      <c r="K37" s="250"/>
      <c r="L37" s="250"/>
      <c r="M37" s="249"/>
      <c r="N37" s="191"/>
      <c r="O37" s="191"/>
      <c r="P37" s="191"/>
    </row>
    <row r="38" spans="12:16" s="36" customFormat="1" ht="14.25" customHeight="1">
      <c r="L38" s="2"/>
      <c r="M38" s="2"/>
      <c r="N38" s="2"/>
      <c r="O38" s="2"/>
      <c r="P38" s="2"/>
    </row>
    <row r="39" spans="6:16" s="36" customFormat="1" ht="19.5" customHeight="1">
      <c r="F39" s="8"/>
      <c r="G39" s="8"/>
      <c r="H39" s="66"/>
      <c r="L39" s="2"/>
      <c r="M39" s="2"/>
      <c r="N39" s="2"/>
      <c r="O39" s="2"/>
      <c r="P39" s="2"/>
    </row>
    <row r="40" spans="5:8" ht="19.5" customHeight="1">
      <c r="E40" s="2"/>
      <c r="F40" s="69"/>
      <c r="G40" s="69"/>
      <c r="H40" s="16"/>
    </row>
    <row r="41" spans="1:8" ht="14.25">
      <c r="A41" s="72"/>
      <c r="B41" s="35"/>
      <c r="C41" s="35"/>
      <c r="D41" s="35"/>
      <c r="E41" s="75"/>
      <c r="F41" s="76"/>
      <c r="G41" s="76"/>
      <c r="H41" s="191"/>
    </row>
    <row r="42" spans="1:8" ht="12.75">
      <c r="A42" s="35"/>
      <c r="B42" s="35"/>
      <c r="C42" s="35"/>
      <c r="D42" s="35"/>
      <c r="E42" s="75"/>
      <c r="F42" s="76"/>
      <c r="G42" s="76"/>
      <c r="H42" s="191"/>
    </row>
    <row r="43" spans="1:4" ht="12.75">
      <c r="A43" s="36"/>
      <c r="B43" s="36"/>
      <c r="C43" s="36"/>
      <c r="D43" s="36"/>
    </row>
    <row r="44" spans="1:4" ht="12.75">
      <c r="A44" s="36"/>
      <c r="B44" s="36"/>
      <c r="C44" s="36"/>
      <c r="D44" s="36"/>
    </row>
    <row r="45" spans="1:4" ht="12.75">
      <c r="A45" s="36"/>
      <c r="B45" s="36"/>
      <c r="C45" s="36"/>
      <c r="D45" s="36"/>
    </row>
    <row r="46" ht="12.75">
      <c r="A46" s="36"/>
    </row>
  </sheetData>
  <mergeCells count="15">
    <mergeCell ref="A27:H27"/>
    <mergeCell ref="A3:H3"/>
    <mergeCell ref="A15:H15"/>
    <mergeCell ref="A21:H21"/>
    <mergeCell ref="A6:E6"/>
    <mergeCell ref="A4:H4"/>
    <mergeCell ref="A8:E8"/>
    <mergeCell ref="A1:H1"/>
    <mergeCell ref="I25:P25"/>
    <mergeCell ref="I8:N8"/>
    <mergeCell ref="I14:P14"/>
    <mergeCell ref="I1:O1"/>
    <mergeCell ref="I3:P3"/>
    <mergeCell ref="I4:P4"/>
    <mergeCell ref="I6:M6"/>
  </mergeCells>
  <hyperlinks>
    <hyperlink ref="A9" location="'1'!A1" display="total"/>
    <hyperlink ref="A10" location="'2'!A1" display="según sexo"/>
    <hyperlink ref="A11" location="'3'!A1" display="según tramos de edad"/>
    <hyperlink ref="A12" location="'4'!A1" display="según grupo de discapacidad. "/>
    <hyperlink ref="A13" location="'5'!A1" display="según grupo de deficiencia de origen"/>
    <hyperlink ref="A16" location="'6'!A1" display="según sexo"/>
    <hyperlink ref="A17" location="'7'!A1" display="según tramos de edad"/>
    <hyperlink ref="A18" location="'8'!A1" display="según grupo de discapacidad. "/>
    <hyperlink ref="A19" location="'9'!A1" display="según grupo de deficiencia de origen"/>
    <hyperlink ref="A22" location="'10'!A1" display="según sexo"/>
    <hyperlink ref="A23" location="'11'!A1" display="según tramos de edad"/>
    <hyperlink ref="A24" location="'12'!A1" display="según grupo de discapacidad. "/>
    <hyperlink ref="A25" location="'13'!A1" display="según grupo de deficiencia de origen"/>
    <hyperlink ref="A30" location="'14.0'!A1" display="total"/>
    <hyperlink ref="A31" location="'14'!A1" display="según sexo"/>
    <hyperlink ref="A32" location="'15'!A1" display="según tramos de edad"/>
    <hyperlink ref="A33" location="'16'!A1" display="según grupo de discapacidad. "/>
    <hyperlink ref="A34" location="'17'!A1" display="según grupo de deficiencia de origen"/>
    <hyperlink ref="D29" location="'18'!A1" display="Lugar de trabajo"/>
    <hyperlink ref="D30" location="'18'!A1" display="Tipo de empresa "/>
    <hyperlink ref="D31" location="'19'!A1" display="Forma de conocimiento del puesto de trabajo"/>
    <hyperlink ref="D33" location="'21'!A1" display="Tipo de contrato de los asalariados"/>
    <hyperlink ref="D32" location="'20'!A1" display="Beneficiarse de medidas de ayuda a la contratación"/>
    <hyperlink ref="D34" location="'21'!A1" display="Razones por las que dejó de trabajar"/>
    <hyperlink ref="D35" location="'22'!A1" display="Tiempo que lleva sin trabajar"/>
    <hyperlink ref="D36" location="'22'!A1" display="Busqueda de empleo"/>
    <hyperlink ref="D37" location="'23'!A1" display="Razones por las que no encuentra trabajo"/>
    <hyperlink ref="I9" location="'10 (2)'!A1" display="según sexo"/>
    <hyperlink ref="I10" location="'11 (2)'!A1" display="según tramos de edad"/>
    <hyperlink ref="I11" location="'12 (2)'!A1" display="según grupo de discapacidad. "/>
    <hyperlink ref="I12" location="'13 (2)'!A1" display="según grupo de deficiencia de origen"/>
    <hyperlink ref="I17" location="'14.0 (2)'!A1" display="total"/>
    <hyperlink ref="I18" location="'14 (2)'!A1" display="según sexo"/>
    <hyperlink ref="I19" location="'15 (2)'!A1" display="según tramos de edad"/>
    <hyperlink ref="I20" location="'16 (2)'!A1" display="según grupo de discapacidad. "/>
    <hyperlink ref="I21" location="'17 (2)'!A1" display="según grupo de deficiencia de origen"/>
    <hyperlink ref="M16" location="'18 (2)'!A1" display="Lugar de trabajo"/>
    <hyperlink ref="M17" location="'18 (2)'!A1" display="Tipo de empresa "/>
    <hyperlink ref="M18" location="'19 (2)'!A1" display="Forma de conocimiento del puesto de trabajo"/>
    <hyperlink ref="M19" location="'19 (2)'!A1" display="Tipo de contrato de los asalariados"/>
    <hyperlink ref="M20" location="'21 (2)'!A1" display="Duración del contrato de los asalariados"/>
    <hyperlink ref="M21" location="'21 (2)'!A1" display="Tiempo que lleva trabajando"/>
    <hyperlink ref="M22" location="'22(2)'!A1" display="Busqueda de empleo"/>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29">
    <tabColor indexed="22"/>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60" customHeight="1">
      <c r="A3" s="376" t="s">
        <v>63</v>
      </c>
      <c r="B3" s="376"/>
      <c r="C3" s="376"/>
      <c r="D3" s="376"/>
      <c r="E3" s="376"/>
    </row>
    <row r="4" spans="1:5" s="10" customFormat="1" ht="18" customHeight="1">
      <c r="A4" s="5" t="s">
        <v>20</v>
      </c>
      <c r="B4" s="6"/>
      <c r="C4" s="6"/>
      <c r="D4" s="6"/>
      <c r="E4" s="37"/>
    </row>
    <row r="5" spans="1:9" s="16" customFormat="1" ht="24.75"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9" customHeight="1">
      <c r="A7" s="127" t="s">
        <v>58</v>
      </c>
      <c r="B7" s="62">
        <v>20244.22</v>
      </c>
      <c r="C7" s="62">
        <f>SUM(C10:C11)</f>
        <v>5574.72</v>
      </c>
      <c r="D7" s="62">
        <f>SUM(D10:D11)</f>
        <v>3757.71</v>
      </c>
      <c r="E7" s="62">
        <f>SUM(E10:E11)</f>
        <v>27992.66</v>
      </c>
      <c r="H7" s="129"/>
      <c r="I7" s="130"/>
    </row>
    <row r="8" spans="1:9" s="16" customFormat="1" ht="15" customHeight="1">
      <c r="A8" s="83" t="s">
        <v>10</v>
      </c>
      <c r="B8" s="84">
        <v>25884.99</v>
      </c>
      <c r="C8" s="84">
        <v>4117.06</v>
      </c>
      <c r="D8" s="84">
        <v>2918.47</v>
      </c>
      <c r="E8" s="84">
        <v>18849.46</v>
      </c>
      <c r="H8" s="129"/>
      <c r="I8" s="130"/>
    </row>
    <row r="9" spans="1:9" s="16" customFormat="1" ht="24.75" customHeight="1">
      <c r="A9" s="126" t="s">
        <v>64</v>
      </c>
      <c r="B9" s="20">
        <f>SUM(C9:E9)</f>
        <v>3357.02</v>
      </c>
      <c r="C9" s="20">
        <v>223</v>
      </c>
      <c r="D9" s="20">
        <v>242.63</v>
      </c>
      <c r="E9" s="20">
        <v>2891.39</v>
      </c>
      <c r="H9" s="129"/>
      <c r="I9" s="130"/>
    </row>
    <row r="10" spans="1:10" s="16" customFormat="1" ht="15" customHeight="1">
      <c r="A10" s="83" t="s">
        <v>11</v>
      </c>
      <c r="B10" s="84">
        <v>34482.11</v>
      </c>
      <c r="C10" s="84">
        <v>5371.95</v>
      </c>
      <c r="D10" s="84">
        <v>3634.56</v>
      </c>
      <c r="E10" s="84">
        <v>25475.6</v>
      </c>
      <c r="H10" s="51"/>
      <c r="I10" s="51"/>
      <c r="J10" s="24"/>
    </row>
    <row r="11" spans="1:5" s="29" customFormat="1" ht="24.75" customHeight="1">
      <c r="A11" s="126" t="s">
        <v>64</v>
      </c>
      <c r="B11" s="20">
        <f>SUM(C11:E11)</f>
        <v>2842.98</v>
      </c>
      <c r="C11" s="20">
        <v>202.77</v>
      </c>
      <c r="D11" s="20">
        <v>123.15</v>
      </c>
      <c r="E11" s="20">
        <v>2517.06</v>
      </c>
    </row>
    <row r="12" spans="1:5" s="16" customFormat="1" ht="15" customHeight="1">
      <c r="A12" s="83" t="s">
        <v>12</v>
      </c>
      <c r="B12" s="84">
        <v>17737.5</v>
      </c>
      <c r="C12" s="84">
        <v>2529.52</v>
      </c>
      <c r="D12" s="84">
        <v>1824.26</v>
      </c>
      <c r="E12" s="84">
        <v>13383.72</v>
      </c>
    </row>
    <row r="13" spans="1:12" ht="24.75" customHeight="1">
      <c r="A13" s="126" t="s">
        <v>64</v>
      </c>
      <c r="B13" s="20">
        <f>SUM(C13:E13)</f>
        <v>1281.74</v>
      </c>
      <c r="C13" s="20">
        <v>139.23</v>
      </c>
      <c r="D13" s="20">
        <v>174</v>
      </c>
      <c r="E13" s="20">
        <v>968.51</v>
      </c>
      <c r="F13" s="102"/>
      <c r="G13" s="102"/>
      <c r="H13" s="102"/>
      <c r="I13" s="102"/>
      <c r="J13" s="102"/>
      <c r="K13" s="102"/>
      <c r="L13" s="99"/>
    </row>
    <row r="14" spans="1:12" s="16" customFormat="1" ht="15" customHeight="1">
      <c r="A14" s="83" t="s">
        <v>13</v>
      </c>
      <c r="B14" s="84">
        <v>15796.57</v>
      </c>
      <c r="C14" s="84">
        <v>2457.96</v>
      </c>
      <c r="D14" s="84">
        <v>1531.84</v>
      </c>
      <c r="E14" s="84">
        <v>11806.77</v>
      </c>
      <c r="F14" s="101"/>
      <c r="G14" s="101"/>
      <c r="H14" s="101"/>
      <c r="I14" s="101"/>
      <c r="J14" s="101"/>
      <c r="K14" s="101"/>
      <c r="L14" s="98"/>
    </row>
    <row r="15" spans="1:7" ht="24.75" customHeight="1">
      <c r="A15" s="126" t="s">
        <v>64</v>
      </c>
      <c r="B15" s="20">
        <f>SUM(C15:E15)</f>
        <v>1052.2</v>
      </c>
      <c r="C15" s="20">
        <v>80</v>
      </c>
      <c r="D15" s="20">
        <v>113.24</v>
      </c>
      <c r="E15" s="20">
        <v>858.96</v>
      </c>
      <c r="F15" s="102"/>
      <c r="G15" s="102"/>
    </row>
    <row r="16" spans="1:7" s="16" customFormat="1" ht="15" customHeight="1">
      <c r="A16" s="83" t="s">
        <v>14</v>
      </c>
      <c r="B16" s="84">
        <v>72851.93</v>
      </c>
      <c r="C16" s="84">
        <v>10122.04</v>
      </c>
      <c r="D16" s="84">
        <v>5077.16</v>
      </c>
      <c r="E16" s="84">
        <v>57652.73</v>
      </c>
      <c r="F16" s="101"/>
      <c r="G16" s="101"/>
    </row>
    <row r="17" spans="1:6" ht="24.75" customHeight="1">
      <c r="A17" s="126" t="s">
        <v>64</v>
      </c>
      <c r="B17" s="20">
        <f>SUM(C17:E17)</f>
        <v>14390.8</v>
      </c>
      <c r="C17" s="20">
        <v>1192.6</v>
      </c>
      <c r="D17" s="20">
        <v>624.93</v>
      </c>
      <c r="E17" s="20">
        <v>12573.27</v>
      </c>
      <c r="F17" s="102"/>
    </row>
    <row r="18" spans="1:6" ht="15" customHeight="1">
      <c r="A18" s="83" t="s">
        <v>15</v>
      </c>
      <c r="B18" s="84">
        <v>49567.12</v>
      </c>
      <c r="C18" s="84">
        <v>7446.17</v>
      </c>
      <c r="D18" s="84">
        <v>4635.4</v>
      </c>
      <c r="E18" s="84">
        <v>37485.55</v>
      </c>
      <c r="F18" s="102"/>
    </row>
    <row r="19" spans="1:6" ht="24.75" customHeight="1">
      <c r="A19" s="126" t="s">
        <v>64</v>
      </c>
      <c r="B19" s="20">
        <f>SUM(C19:E19)</f>
        <v>8591.61</v>
      </c>
      <c r="C19" s="20">
        <v>638.73</v>
      </c>
      <c r="D19" s="20">
        <v>487.63</v>
      </c>
      <c r="E19" s="20">
        <v>7465.25</v>
      </c>
      <c r="F19" s="102"/>
    </row>
    <row r="20" spans="1:5" ht="15" customHeight="1">
      <c r="A20" s="83" t="s">
        <v>16</v>
      </c>
      <c r="B20" s="84">
        <v>62011.61</v>
      </c>
      <c r="C20" s="84">
        <v>8516.09</v>
      </c>
      <c r="D20" s="84">
        <v>4748.74</v>
      </c>
      <c r="E20" s="84">
        <v>48746.78</v>
      </c>
    </row>
    <row r="21" spans="1:5" ht="24.75" customHeight="1">
      <c r="A21" s="126" t="s">
        <v>64</v>
      </c>
      <c r="B21" s="20">
        <f>SUM(C21:E21)</f>
        <v>10879.740000000002</v>
      </c>
      <c r="C21" s="20">
        <v>1032.86</v>
      </c>
      <c r="D21" s="20">
        <v>675.18</v>
      </c>
      <c r="E21" s="20">
        <v>9171.7</v>
      </c>
    </row>
    <row r="22" spans="1:5" ht="15" customHeight="1">
      <c r="A22" s="83" t="s">
        <v>17</v>
      </c>
      <c r="B22" s="84">
        <v>18213.75</v>
      </c>
      <c r="C22" s="84">
        <v>2323.45</v>
      </c>
      <c r="D22" s="84">
        <v>1255.92</v>
      </c>
      <c r="E22" s="84">
        <v>14634.38</v>
      </c>
    </row>
    <row r="23" spans="1:5" ht="24.75" customHeight="1">
      <c r="A23" s="126" t="s">
        <v>64</v>
      </c>
      <c r="B23" s="20">
        <f>SUM(C23:E23)</f>
        <v>3394.3999999999996</v>
      </c>
      <c r="C23" s="20">
        <v>436.86</v>
      </c>
      <c r="D23" s="20">
        <v>113.09</v>
      </c>
      <c r="E23" s="20">
        <v>2844.45</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1.xml><?xml version="1.0" encoding="utf-8"?>
<worksheet xmlns="http://schemas.openxmlformats.org/spreadsheetml/2006/main" xmlns:r="http://schemas.openxmlformats.org/officeDocument/2006/relationships">
  <sheetPr codeName="Hoja34">
    <tabColor indexed="22"/>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2" bestFit="1" customWidth="1"/>
    <col min="7" max="16384" width="11.421875" style="2" customWidth="1"/>
  </cols>
  <sheetData>
    <row r="1" ht="19.5" customHeight="1">
      <c r="A1" s="1" t="s">
        <v>34</v>
      </c>
    </row>
    <row r="2" ht="19.5" customHeight="1">
      <c r="A2" s="1"/>
    </row>
    <row r="3" spans="1:5" ht="79.5" customHeight="1">
      <c r="A3" s="376" t="s">
        <v>65</v>
      </c>
      <c r="B3" s="376"/>
      <c r="C3" s="376"/>
      <c r="D3" s="376"/>
      <c r="E3" s="376"/>
    </row>
    <row r="4" spans="1:5" s="10" customFormat="1" ht="18" customHeight="1">
      <c r="A4" s="5" t="s">
        <v>20</v>
      </c>
      <c r="B4" s="6"/>
      <c r="C4" s="6"/>
      <c r="D4" s="6"/>
      <c r="E4" s="37"/>
    </row>
    <row r="5" spans="1:9" s="16" customFormat="1" ht="24.75"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9" customHeight="1">
      <c r="A7" s="127" t="s">
        <v>58</v>
      </c>
      <c r="B7" s="62">
        <v>20244.22</v>
      </c>
      <c r="C7" s="62">
        <v>3131.15</v>
      </c>
      <c r="D7" s="62">
        <v>2669.76</v>
      </c>
      <c r="E7" s="62">
        <v>19675.77</v>
      </c>
      <c r="H7" s="129"/>
      <c r="I7" s="130"/>
    </row>
    <row r="8" spans="1:9" s="16" customFormat="1" ht="15" customHeight="1">
      <c r="A8" s="83" t="s">
        <v>48</v>
      </c>
      <c r="B8" s="84">
        <v>21093.18</v>
      </c>
      <c r="C8" s="84">
        <v>2562.88</v>
      </c>
      <c r="D8" s="84">
        <v>1739.37</v>
      </c>
      <c r="E8" s="84">
        <v>16790.93</v>
      </c>
      <c r="H8" s="129"/>
      <c r="I8" s="130"/>
    </row>
    <row r="9" spans="1:9" s="16" customFormat="1" ht="24.75" customHeight="1">
      <c r="A9" s="126" t="s">
        <v>64</v>
      </c>
      <c r="B9" s="20">
        <v>3513.41</v>
      </c>
      <c r="C9" s="20">
        <v>377.63</v>
      </c>
      <c r="D9" s="20">
        <v>103.07</v>
      </c>
      <c r="E9" s="20">
        <v>3032.71</v>
      </c>
      <c r="H9" s="129"/>
      <c r="I9" s="130"/>
    </row>
    <row r="10" spans="1:10" s="16" customFormat="1" ht="15" customHeight="1">
      <c r="A10" s="83" t="s">
        <v>49</v>
      </c>
      <c r="B10" s="84">
        <v>22346.77</v>
      </c>
      <c r="C10" s="84">
        <v>2908.15</v>
      </c>
      <c r="D10" s="84">
        <v>2427.13</v>
      </c>
      <c r="E10" s="84">
        <v>17011.49</v>
      </c>
      <c r="H10" s="51"/>
      <c r="I10" s="51"/>
      <c r="J10" s="24"/>
    </row>
    <row r="11" spans="1:5" s="29" customFormat="1" ht="24.75" customHeight="1">
      <c r="A11" s="126" t="s">
        <v>64</v>
      </c>
      <c r="B11" s="20">
        <v>3129.91</v>
      </c>
      <c r="C11" s="20">
        <v>223</v>
      </c>
      <c r="D11" s="20">
        <v>242.63</v>
      </c>
      <c r="E11" s="20">
        <v>2664.28</v>
      </c>
    </row>
    <row r="12" spans="1:5" s="16" customFormat="1" ht="15" customHeight="1">
      <c r="A12" s="83" t="s">
        <v>50</v>
      </c>
      <c r="B12" s="84">
        <v>31342.41</v>
      </c>
      <c r="C12" s="84">
        <v>3887.61</v>
      </c>
      <c r="D12" s="84">
        <v>3065.05</v>
      </c>
      <c r="E12" s="84">
        <v>24389.75</v>
      </c>
    </row>
    <row r="13" spans="1:12" ht="24.75" customHeight="1">
      <c r="A13" s="126" t="s">
        <v>64</v>
      </c>
      <c r="B13" s="20">
        <v>2842.98</v>
      </c>
      <c r="C13" s="20">
        <v>202.77</v>
      </c>
      <c r="D13" s="20">
        <v>123.15</v>
      </c>
      <c r="E13" s="20">
        <v>2517.06</v>
      </c>
      <c r="F13" s="102"/>
      <c r="G13" s="102"/>
      <c r="H13" s="132"/>
      <c r="I13" s="132"/>
      <c r="J13" s="102"/>
      <c r="K13" s="102"/>
      <c r="L13" s="99"/>
    </row>
    <row r="14" spans="1:12" s="16" customFormat="1" ht="15" customHeight="1">
      <c r="A14" s="83" t="s">
        <v>51</v>
      </c>
      <c r="B14" s="84">
        <v>1679.74</v>
      </c>
      <c r="C14" s="84">
        <v>281.76</v>
      </c>
      <c r="D14" s="84">
        <v>149.03</v>
      </c>
      <c r="E14" s="84">
        <v>1248.95</v>
      </c>
      <c r="F14" s="101"/>
      <c r="G14" s="101"/>
      <c r="H14" s="133"/>
      <c r="I14" s="134"/>
      <c r="J14" s="101"/>
      <c r="K14" s="101"/>
      <c r="L14" s="98"/>
    </row>
    <row r="15" spans="1:9" ht="24.75" customHeight="1">
      <c r="A15" s="126" t="s">
        <v>64</v>
      </c>
      <c r="B15" s="20">
        <v>302.45</v>
      </c>
      <c r="C15" s="20">
        <v>59.23</v>
      </c>
      <c r="D15" s="20">
        <v>36.79</v>
      </c>
      <c r="E15" s="20">
        <v>206.43</v>
      </c>
      <c r="F15" s="102"/>
      <c r="G15" s="102"/>
      <c r="H15" s="133"/>
      <c r="I15" s="134"/>
    </row>
    <row r="16" spans="1:9" s="16" customFormat="1" ht="15" customHeight="1">
      <c r="A16" s="83" t="s">
        <v>52</v>
      </c>
      <c r="B16" s="84">
        <v>41120.78</v>
      </c>
      <c r="C16" s="84">
        <v>4864.11</v>
      </c>
      <c r="D16" s="84">
        <v>2504.26</v>
      </c>
      <c r="E16" s="84">
        <v>33752.41</v>
      </c>
      <c r="F16" s="101"/>
      <c r="G16" s="101"/>
      <c r="H16" s="133"/>
      <c r="I16" s="134"/>
    </row>
    <row r="17" spans="1:6" ht="24.75" customHeight="1">
      <c r="A17" s="126" t="s">
        <v>64</v>
      </c>
      <c r="B17" s="20">
        <v>9846.79</v>
      </c>
      <c r="C17" s="20">
        <v>837.99</v>
      </c>
      <c r="D17" s="20">
        <v>450.12</v>
      </c>
      <c r="E17" s="20">
        <v>8558.68</v>
      </c>
      <c r="F17" s="102"/>
    </row>
    <row r="18" spans="1:6" ht="15" customHeight="1">
      <c r="A18" s="83" t="s">
        <v>53</v>
      </c>
      <c r="B18" s="84">
        <v>13899.31</v>
      </c>
      <c r="C18" s="84">
        <v>1691.34</v>
      </c>
      <c r="D18" s="84">
        <v>903.78</v>
      </c>
      <c r="E18" s="84">
        <v>11304.19</v>
      </c>
      <c r="F18" s="102"/>
    </row>
    <row r="19" spans="1:6" ht="24.75" customHeight="1">
      <c r="A19" s="126" t="s">
        <v>64</v>
      </c>
      <c r="B19" s="20">
        <v>3804.87</v>
      </c>
      <c r="C19" s="20">
        <v>303.88</v>
      </c>
      <c r="D19" s="20">
        <v>306.01</v>
      </c>
      <c r="E19" s="20">
        <v>3194.98</v>
      </c>
      <c r="F19" s="102"/>
    </row>
    <row r="20" spans="1:5" ht="15" customHeight="1">
      <c r="A20" s="83" t="s">
        <v>54</v>
      </c>
      <c r="B20" s="84">
        <v>62011.61</v>
      </c>
      <c r="C20" s="84">
        <v>8516.09</v>
      </c>
      <c r="D20" s="84">
        <v>4748.74</v>
      </c>
      <c r="E20" s="84">
        <v>48746.78</v>
      </c>
    </row>
    <row r="21" spans="1:5" ht="24.75" customHeight="1">
      <c r="A21" s="126" t="s">
        <v>64</v>
      </c>
      <c r="B21" s="20">
        <v>4380.82</v>
      </c>
      <c r="C21" s="20">
        <v>147.09</v>
      </c>
      <c r="D21" s="20">
        <v>64.76</v>
      </c>
      <c r="E21" s="20">
        <v>4168.97</v>
      </c>
    </row>
    <row r="22" spans="1:5" ht="15" customHeight="1">
      <c r="A22" s="83" t="s">
        <v>55</v>
      </c>
      <c r="B22" s="84">
        <v>18213.75</v>
      </c>
      <c r="C22" s="84">
        <v>2323.45</v>
      </c>
      <c r="D22" s="84">
        <v>1255.92</v>
      </c>
      <c r="E22" s="84">
        <v>14634.38</v>
      </c>
    </row>
    <row r="23" spans="1:5" ht="24.75" customHeight="1">
      <c r="A23" s="126" t="s">
        <v>64</v>
      </c>
      <c r="B23" s="20">
        <v>371.43</v>
      </c>
      <c r="C23" s="20">
        <v>59.23</v>
      </c>
      <c r="D23" s="20">
        <v>139.21</v>
      </c>
      <c r="E23" s="20">
        <v>172.99</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2.xml><?xml version="1.0" encoding="utf-8"?>
<worksheet xmlns="http://schemas.openxmlformats.org/spreadsheetml/2006/main" xmlns:r="http://schemas.openxmlformats.org/officeDocument/2006/relationships">
  <sheetPr codeName="Hoja35">
    <tabColor indexed="51"/>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122</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16" customFormat="1" ht="30" customHeight="1">
      <c r="A9" s="111" t="s">
        <v>123</v>
      </c>
      <c r="B9" s="114">
        <f>SUM(B10:B11)</f>
        <v>66697.65</v>
      </c>
      <c r="C9" s="114">
        <f>SUM(C10:C11)</f>
        <v>7820.790000000001</v>
      </c>
      <c r="D9" s="114">
        <f>SUM(D10:D11)</f>
        <v>5557.85</v>
      </c>
      <c r="E9" s="114">
        <f>SUM(E10:E11)</f>
        <v>53319.01</v>
      </c>
      <c r="F9" s="86"/>
      <c r="G9" s="86"/>
      <c r="H9" s="135"/>
      <c r="I9" s="135"/>
      <c r="J9" s="135"/>
      <c r="K9" s="135"/>
      <c r="L9" s="15"/>
    </row>
    <row r="10" spans="1:12" s="53" customFormat="1" ht="15" customHeight="1">
      <c r="A10" s="112" t="s">
        <v>1</v>
      </c>
      <c r="B10" s="20">
        <f>SUM(C10:E10)</f>
        <v>32478.370000000003</v>
      </c>
      <c r="C10" s="20">
        <v>4166.77</v>
      </c>
      <c r="D10" s="20">
        <v>2756.56</v>
      </c>
      <c r="E10" s="20">
        <v>25555.04</v>
      </c>
      <c r="F10" s="86"/>
      <c r="G10" s="86"/>
      <c r="H10" s="152"/>
      <c r="I10" s="153"/>
      <c r="J10" s="153"/>
      <c r="K10" s="153"/>
      <c r="L10" s="50"/>
    </row>
    <row r="11" spans="1:12" s="53" customFormat="1" ht="15" customHeight="1">
      <c r="A11" s="112" t="s">
        <v>2</v>
      </c>
      <c r="B11" s="137">
        <f>SUM(C11:E11)</f>
        <v>34219.28</v>
      </c>
      <c r="C11" s="20">
        <v>3654.02</v>
      </c>
      <c r="D11" s="20">
        <v>2801.29</v>
      </c>
      <c r="E11" s="20">
        <v>27763.97</v>
      </c>
      <c r="F11" s="86"/>
      <c r="G11" s="86"/>
      <c r="H11" s="152"/>
      <c r="I11" s="153"/>
      <c r="J11" s="153"/>
      <c r="K11" s="153"/>
      <c r="L11" s="50"/>
    </row>
    <row r="12" spans="1:11" ht="22.5" customHeight="1">
      <c r="A12" s="377" t="s">
        <v>9</v>
      </c>
      <c r="B12" s="377"/>
      <c r="C12" s="377"/>
      <c r="D12" s="377"/>
      <c r="E12" s="377"/>
      <c r="F12" s="32"/>
      <c r="G12" s="32"/>
      <c r="H12" s="32"/>
      <c r="I12" s="32"/>
      <c r="J12" s="32"/>
      <c r="K12" s="31"/>
    </row>
    <row r="13" spans="1:4" ht="15" customHeight="1">
      <c r="A13" s="33" t="s">
        <v>4</v>
      </c>
      <c r="B13" s="34"/>
      <c r="C13" s="20"/>
      <c r="D13" s="34"/>
    </row>
    <row r="14" spans="1:12" s="46" customFormat="1" ht="30" customHeight="1">
      <c r="A14" s="45"/>
      <c r="C14" s="47"/>
      <c r="D14" s="48"/>
      <c r="E14" s="4"/>
      <c r="F14" s="4"/>
      <c r="G14" s="42"/>
      <c r="H14" s="42"/>
      <c r="I14" s="4"/>
      <c r="J14" s="4"/>
      <c r="K14" s="4"/>
      <c r="L14" s="4"/>
    </row>
    <row r="15" spans="1:12" ht="18" customHeight="1">
      <c r="A15" s="13"/>
      <c r="B15" s="14"/>
      <c r="C15" s="14"/>
      <c r="D15" s="14"/>
      <c r="F15" s="11"/>
      <c r="G15" s="309"/>
      <c r="H15" s="309"/>
      <c r="I15" s="309"/>
      <c r="J15" s="309"/>
      <c r="K15" s="331"/>
      <c r="L15" s="331"/>
    </row>
    <row r="16" spans="1:12" ht="15" customHeight="1">
      <c r="A16" s="19"/>
      <c r="B16" s="20"/>
      <c r="C16" s="21"/>
      <c r="D16" s="21"/>
      <c r="F16" s="63"/>
      <c r="G16" s="314"/>
      <c r="H16" s="309" t="s">
        <v>5</v>
      </c>
      <c r="I16" s="309" t="s">
        <v>6</v>
      </c>
      <c r="J16" s="309" t="s">
        <v>7</v>
      </c>
      <c r="K16" s="309" t="s">
        <v>8</v>
      </c>
      <c r="L16" s="331"/>
    </row>
    <row r="17" spans="1:12" ht="15" customHeight="1">
      <c r="A17" s="24"/>
      <c r="B17" s="20"/>
      <c r="C17" s="21"/>
      <c r="D17" s="21"/>
      <c r="F17" s="24"/>
      <c r="G17" s="332" t="s">
        <v>1</v>
      </c>
      <c r="H17" s="310">
        <f>B10/B7</f>
        <v>0.7498639533527967</v>
      </c>
      <c r="I17" s="310">
        <f aca="true" t="shared" si="0" ref="H17:K18">C10/C7</f>
        <v>0.7070447056108545</v>
      </c>
      <c r="J17" s="310">
        <f t="shared" si="0"/>
        <v>0.8103239461461579</v>
      </c>
      <c r="K17" s="310">
        <f t="shared" si="0"/>
        <v>0.7512359141649271</v>
      </c>
      <c r="L17" s="331"/>
    </row>
    <row r="18" spans="1:12" ht="15" customHeight="1">
      <c r="A18" s="25"/>
      <c r="B18" s="20"/>
      <c r="C18" s="21"/>
      <c r="D18" s="21"/>
      <c r="F18" s="24"/>
      <c r="G18" s="332" t="s">
        <v>2</v>
      </c>
      <c r="H18" s="310">
        <f t="shared" si="0"/>
        <v>0.5114209027291948</v>
      </c>
      <c r="I18" s="310">
        <f t="shared" si="0"/>
        <v>0.38010957997809236</v>
      </c>
      <c r="J18" s="310">
        <f t="shared" si="0"/>
        <v>0.4796507695705849</v>
      </c>
      <c r="K18" s="310">
        <f t="shared" si="0"/>
        <v>0.5395580803884884</v>
      </c>
      <c r="L18" s="331"/>
    </row>
    <row r="19" spans="1:12" ht="15" customHeight="1">
      <c r="A19" s="25"/>
      <c r="B19" s="20"/>
      <c r="C19" s="27"/>
      <c r="D19" s="27"/>
      <c r="F19" s="24"/>
      <c r="G19" s="312"/>
      <c r="H19" s="310"/>
      <c r="I19" s="333"/>
      <c r="J19" s="333"/>
      <c r="K19" s="331"/>
      <c r="L19" s="331"/>
    </row>
    <row r="20" spans="1:12" ht="15" customHeight="1">
      <c r="A20" s="24"/>
      <c r="B20" s="20"/>
      <c r="C20" s="27"/>
      <c r="D20" s="27"/>
      <c r="F20" s="24"/>
      <c r="G20" s="312"/>
      <c r="H20" s="310"/>
      <c r="I20" s="333"/>
      <c r="J20" s="333"/>
      <c r="K20" s="331"/>
      <c r="L20" s="331"/>
    </row>
    <row r="21" spans="1:10" ht="15.75" customHeight="1">
      <c r="A21" s="25"/>
      <c r="B21" s="20"/>
      <c r="C21" s="27"/>
      <c r="D21" s="27"/>
      <c r="F21" s="24"/>
      <c r="G21" s="20"/>
      <c r="H21" s="44"/>
      <c r="I21" s="42"/>
      <c r="J21" s="42"/>
    </row>
    <row r="22" spans="1:10" ht="15" customHeight="1">
      <c r="A22" s="25"/>
      <c r="B22" s="20"/>
      <c r="C22" s="27"/>
      <c r="D22" s="27"/>
      <c r="F22" s="24"/>
      <c r="G22" s="20"/>
      <c r="H22" s="44"/>
      <c r="I22" s="42"/>
      <c r="J22" s="42"/>
    </row>
    <row r="23" spans="1:10" ht="12.75">
      <c r="A23" s="36"/>
      <c r="B23" s="36"/>
      <c r="C23" s="36"/>
      <c r="D23" s="36"/>
      <c r="F23" s="42"/>
      <c r="G23" s="42"/>
      <c r="H23" s="42"/>
      <c r="I23" s="42"/>
      <c r="J23" s="42"/>
    </row>
    <row r="24" spans="1:10" ht="12.75">
      <c r="A24" s="36"/>
      <c r="B24" s="36"/>
      <c r="C24" s="36"/>
      <c r="D24" s="36"/>
      <c r="F24" s="42"/>
      <c r="G24" s="42"/>
      <c r="H24" s="42"/>
      <c r="I24" s="42"/>
      <c r="J24" s="42"/>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6:10" ht="12.75">
      <c r="F33" s="42"/>
      <c r="G33" s="42"/>
      <c r="H33" s="42"/>
      <c r="I33" s="42"/>
      <c r="J33" s="42"/>
    </row>
    <row r="34" spans="6:10" ht="12.75">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3.xml><?xml version="1.0" encoding="utf-8"?>
<worksheet xmlns="http://schemas.openxmlformats.org/spreadsheetml/2006/main" xmlns:r="http://schemas.openxmlformats.org/officeDocument/2006/relationships">
  <sheetPr codeName="Hoja39">
    <tabColor indexed="51"/>
  </sheetPr>
  <dimension ref="A1:L42"/>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124</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138"/>
      <c r="H6" s="138"/>
      <c r="I6" s="138"/>
      <c r="J6" s="138"/>
      <c r="K6" s="15"/>
      <c r="L6" s="15"/>
    </row>
    <row r="7" spans="1:12" s="53" customFormat="1" ht="15" customHeight="1">
      <c r="A7" s="122" t="s">
        <v>37</v>
      </c>
      <c r="B7" s="20">
        <v>540.43</v>
      </c>
      <c r="C7" s="20">
        <v>301.86</v>
      </c>
      <c r="D7" s="20">
        <v>112.15</v>
      </c>
      <c r="E7" s="20">
        <v>126.42</v>
      </c>
      <c r="F7" s="81"/>
      <c r="G7" s="139"/>
      <c r="H7" s="140"/>
      <c r="I7" s="141"/>
      <c r="J7" s="141"/>
      <c r="K7" s="50"/>
      <c r="L7" s="50"/>
    </row>
    <row r="8" spans="1:12" s="53" customFormat="1" ht="15" customHeight="1">
      <c r="A8" s="122" t="s">
        <v>38</v>
      </c>
      <c r="B8" s="20">
        <v>15422.44</v>
      </c>
      <c r="C8" s="20">
        <v>1973.82</v>
      </c>
      <c r="D8" s="20">
        <v>982.21</v>
      </c>
      <c r="E8" s="20">
        <v>12466.41</v>
      </c>
      <c r="F8" s="81"/>
      <c r="G8" s="139"/>
      <c r="H8" s="140"/>
      <c r="I8" s="140"/>
      <c r="J8" s="140"/>
      <c r="K8" s="50"/>
      <c r="L8" s="50"/>
    </row>
    <row r="9" spans="1:12" s="53" customFormat="1" ht="15" customHeight="1">
      <c r="A9" s="122" t="s">
        <v>3</v>
      </c>
      <c r="B9" s="20">
        <v>24140.19</v>
      </c>
      <c r="C9" s="20">
        <v>2495.24</v>
      </c>
      <c r="D9" s="20">
        <v>1680.21</v>
      </c>
      <c r="E9" s="20">
        <v>19964.74</v>
      </c>
      <c r="F9" s="40"/>
      <c r="G9" s="139"/>
      <c r="H9" s="140"/>
      <c r="I9" s="140"/>
      <c r="J9" s="140"/>
      <c r="K9" s="85"/>
      <c r="L9" s="50"/>
    </row>
    <row r="10" spans="1:12" s="53" customFormat="1" ht="15" customHeight="1">
      <c r="A10" s="122" t="s">
        <v>39</v>
      </c>
      <c r="B10" s="20">
        <v>70119.5</v>
      </c>
      <c r="C10" s="20">
        <v>10735.37</v>
      </c>
      <c r="D10" s="20">
        <v>6467.5</v>
      </c>
      <c r="E10" s="20">
        <v>52916.63</v>
      </c>
      <c r="F10" s="40"/>
      <c r="G10" s="139"/>
      <c r="H10" s="140"/>
      <c r="I10" s="140"/>
      <c r="J10" s="140"/>
      <c r="K10" s="87"/>
      <c r="L10" s="50"/>
    </row>
    <row r="11" spans="1:12" s="16" customFormat="1" ht="30" customHeight="1">
      <c r="A11" s="111" t="s">
        <v>123</v>
      </c>
      <c r="B11" s="114">
        <v>66697.65</v>
      </c>
      <c r="C11" s="114">
        <v>7820.79</v>
      </c>
      <c r="D11" s="114">
        <v>5557.85</v>
      </c>
      <c r="E11" s="114">
        <v>53319.01</v>
      </c>
      <c r="F11" s="86"/>
      <c r="G11" s="86"/>
      <c r="H11" s="138"/>
      <c r="I11" s="138"/>
      <c r="J11" s="138"/>
      <c r="K11" s="138"/>
      <c r="L11" s="15"/>
    </row>
    <row r="12" spans="1:12" s="53" customFormat="1" ht="15" customHeight="1">
      <c r="A12" s="122" t="s">
        <v>37</v>
      </c>
      <c r="B12" s="20">
        <f>SUM(C12:E12)</f>
        <v>102.97</v>
      </c>
      <c r="C12" s="20">
        <v>102.97</v>
      </c>
      <c r="D12" s="20">
        <v>0</v>
      </c>
      <c r="E12" s="20">
        <v>0</v>
      </c>
      <c r="F12" s="117"/>
      <c r="G12" s="117"/>
      <c r="H12" s="139"/>
      <c r="I12" s="140"/>
      <c r="J12" s="141"/>
      <c r="K12" s="141"/>
      <c r="L12" s="50"/>
    </row>
    <row r="13" spans="1:12" s="53" customFormat="1" ht="15" customHeight="1">
      <c r="A13" s="122" t="s">
        <v>38</v>
      </c>
      <c r="B13" s="20">
        <f>SUM(C13:E13)</f>
        <v>4724.06</v>
      </c>
      <c r="C13" s="20">
        <v>494.96</v>
      </c>
      <c r="D13" s="20">
        <v>122.22</v>
      </c>
      <c r="E13" s="20">
        <v>4106.88</v>
      </c>
      <c r="F13" s="117"/>
      <c r="G13" s="117"/>
      <c r="H13" s="139"/>
      <c r="I13" s="140"/>
      <c r="J13" s="140"/>
      <c r="K13" s="140"/>
      <c r="L13" s="50"/>
    </row>
    <row r="14" spans="1:12" s="53" customFormat="1" ht="15" customHeight="1">
      <c r="A14" s="122" t="s">
        <v>3</v>
      </c>
      <c r="B14" s="20">
        <f>SUM(C14:E14)</f>
        <v>15412.439999999999</v>
      </c>
      <c r="C14" s="20">
        <v>1116.08</v>
      </c>
      <c r="D14" s="20">
        <v>1197.47</v>
      </c>
      <c r="E14" s="20">
        <v>13098.89</v>
      </c>
      <c r="F14" s="86"/>
      <c r="G14" s="86"/>
      <c r="H14" s="139"/>
      <c r="I14" s="140"/>
      <c r="J14" s="140"/>
      <c r="K14" s="140"/>
      <c r="L14" s="50"/>
    </row>
    <row r="15" spans="1:12" s="53" customFormat="1" ht="15" customHeight="1">
      <c r="A15" s="122" t="s">
        <v>39</v>
      </c>
      <c r="B15" s="137">
        <f>SUM(C15:E15)</f>
        <v>46458.17999999999</v>
      </c>
      <c r="C15" s="20">
        <v>6106.78</v>
      </c>
      <c r="D15" s="20">
        <v>4238.16</v>
      </c>
      <c r="E15" s="20">
        <v>36113.24</v>
      </c>
      <c r="F15" s="86"/>
      <c r="G15" s="86"/>
      <c r="H15" s="139"/>
      <c r="I15" s="140"/>
      <c r="J15" s="140"/>
      <c r="K15" s="140"/>
      <c r="L15" s="50"/>
    </row>
    <row r="16" spans="1:11" ht="22.5" customHeight="1">
      <c r="A16" s="377" t="s">
        <v>9</v>
      </c>
      <c r="B16" s="377"/>
      <c r="C16" s="377"/>
      <c r="D16" s="377"/>
      <c r="E16" s="377"/>
      <c r="F16" s="32"/>
      <c r="G16" s="32"/>
      <c r="H16" s="32"/>
      <c r="I16" s="32"/>
      <c r="J16" s="32"/>
      <c r="K16" s="31"/>
    </row>
    <row r="17" spans="1:4" ht="15" customHeight="1">
      <c r="A17" s="33" t="s">
        <v>4</v>
      </c>
      <c r="B17" s="34"/>
      <c r="C17" s="20"/>
      <c r="D17" s="34"/>
    </row>
    <row r="18" spans="1:12" s="46" customFormat="1" ht="30" customHeight="1">
      <c r="A18" s="45"/>
      <c r="C18" s="47"/>
      <c r="D18" s="48"/>
      <c r="E18" s="4"/>
      <c r="F18" s="4"/>
      <c r="G18" s="42"/>
      <c r="H18" s="42"/>
      <c r="I18" s="4"/>
      <c r="J18" s="4"/>
      <c r="K18" s="4"/>
      <c r="L18" s="4"/>
    </row>
    <row r="19" spans="1:11" ht="18" customHeight="1">
      <c r="A19" s="13"/>
      <c r="B19" s="14"/>
      <c r="C19" s="14"/>
      <c r="D19" s="14"/>
      <c r="F19" s="11"/>
      <c r="G19" s="309"/>
      <c r="H19" s="309"/>
      <c r="I19" s="309"/>
      <c r="J19" s="309"/>
      <c r="K19" s="331"/>
    </row>
    <row r="20" spans="1:11" ht="15" customHeight="1">
      <c r="A20" s="19"/>
      <c r="B20" s="20"/>
      <c r="C20" s="21"/>
      <c r="D20" s="21"/>
      <c r="F20" s="63"/>
      <c r="G20" s="314"/>
      <c r="H20" s="309" t="s">
        <v>5</v>
      </c>
      <c r="I20" s="309" t="s">
        <v>6</v>
      </c>
      <c r="J20" s="309" t="s">
        <v>7</v>
      </c>
      <c r="K20" s="309" t="s">
        <v>8</v>
      </c>
    </row>
    <row r="21" spans="1:11" ht="15" customHeight="1">
      <c r="A21" s="24"/>
      <c r="B21" s="20"/>
      <c r="C21" s="21"/>
      <c r="D21" s="21"/>
      <c r="F21" s="24"/>
      <c r="G21" s="334" t="s">
        <v>37</v>
      </c>
      <c r="H21" s="310">
        <f>B12/B7</f>
        <v>0.19053346409340713</v>
      </c>
      <c r="I21" s="310">
        <f aca="true" t="shared" si="0" ref="I21:K24">C12/C7</f>
        <v>0.34111839925793414</v>
      </c>
      <c r="J21" s="310">
        <f t="shared" si="0"/>
        <v>0</v>
      </c>
      <c r="K21" s="310">
        <f t="shared" si="0"/>
        <v>0</v>
      </c>
    </row>
    <row r="22" spans="1:11" ht="15" customHeight="1">
      <c r="A22" s="25"/>
      <c r="B22" s="20"/>
      <c r="C22" s="21"/>
      <c r="D22" s="21"/>
      <c r="F22" s="24"/>
      <c r="G22" s="334" t="s">
        <v>38</v>
      </c>
      <c r="H22" s="310">
        <f>B13/B8</f>
        <v>0.3063108042566546</v>
      </c>
      <c r="I22" s="310">
        <f t="shared" si="0"/>
        <v>0.25076248087464914</v>
      </c>
      <c r="J22" s="310">
        <f t="shared" si="0"/>
        <v>0.12443367507966728</v>
      </c>
      <c r="K22" s="310">
        <f t="shared" si="0"/>
        <v>0.32943565950421977</v>
      </c>
    </row>
    <row r="23" spans="1:11" ht="15" customHeight="1">
      <c r="A23" s="25"/>
      <c r="B23" s="20"/>
      <c r="C23" s="27"/>
      <c r="D23" s="27"/>
      <c r="F23" s="24"/>
      <c r="G23" s="334" t="s">
        <v>3</v>
      </c>
      <c r="H23" s="310">
        <f>B14/B9</f>
        <v>0.6384556211032307</v>
      </c>
      <c r="I23" s="310">
        <f t="shared" si="0"/>
        <v>0.4472836280277649</v>
      </c>
      <c r="J23" s="310">
        <f t="shared" si="0"/>
        <v>0.7126906755703156</v>
      </c>
      <c r="K23" s="310">
        <f t="shared" si="0"/>
        <v>0.6561012064269306</v>
      </c>
    </row>
    <row r="24" spans="1:11" ht="15" customHeight="1">
      <c r="A24" s="24"/>
      <c r="B24" s="20"/>
      <c r="C24" s="27"/>
      <c r="D24" s="27"/>
      <c r="F24" s="24"/>
      <c r="G24" s="334" t="s">
        <v>39</v>
      </c>
      <c r="H24" s="310">
        <f>B15/B10</f>
        <v>0.6625572059127631</v>
      </c>
      <c r="I24" s="310">
        <f t="shared" si="0"/>
        <v>0.5688467188368914</v>
      </c>
      <c r="J24" s="310">
        <f t="shared" si="0"/>
        <v>0.6553011209895632</v>
      </c>
      <c r="K24" s="310">
        <f t="shared" si="0"/>
        <v>0.6824554020163416</v>
      </c>
    </row>
    <row r="25" spans="1:11" ht="15.75" customHeight="1">
      <c r="A25" s="25"/>
      <c r="B25" s="20"/>
      <c r="C25" s="27"/>
      <c r="D25" s="27"/>
      <c r="F25" s="24"/>
      <c r="G25" s="312"/>
      <c r="H25" s="310"/>
      <c r="I25" s="333"/>
      <c r="J25" s="333"/>
      <c r="K25" s="331"/>
    </row>
    <row r="26" spans="1:10" ht="15" customHeight="1">
      <c r="A26" s="25"/>
      <c r="B26" s="20"/>
      <c r="C26" s="27"/>
      <c r="D26" s="27"/>
      <c r="F26" s="24"/>
      <c r="G26" s="20"/>
      <c r="H26" s="44"/>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6:10" ht="12.75">
      <c r="F37" s="42"/>
      <c r="G37" s="42"/>
      <c r="H37" s="42"/>
      <c r="I37" s="42"/>
      <c r="J37" s="42"/>
    </row>
    <row r="38" spans="6:10" ht="12.75">
      <c r="F38" s="42"/>
      <c r="G38" s="42"/>
      <c r="H38" s="42"/>
      <c r="I38" s="42"/>
      <c r="J38" s="42"/>
    </row>
    <row r="39" spans="6:10" ht="12.75">
      <c r="F39" s="42"/>
      <c r="G39" s="42"/>
      <c r="H39" s="42"/>
      <c r="I39" s="42"/>
      <c r="J39" s="42"/>
    </row>
    <row r="40" spans="6:10" ht="12.75">
      <c r="F40" s="42"/>
      <c r="G40" s="42"/>
      <c r="H40" s="42"/>
      <c r="I40" s="42"/>
      <c r="J40" s="42"/>
    </row>
    <row r="41" spans="6:10" ht="12.75">
      <c r="F41" s="42"/>
      <c r="G41" s="42"/>
      <c r="H41" s="42"/>
      <c r="I41" s="42"/>
      <c r="J41" s="42"/>
    </row>
    <row r="42" spans="6:10" ht="12.75">
      <c r="F42" s="42"/>
      <c r="G42" s="42"/>
      <c r="H42" s="42"/>
      <c r="I42" s="42"/>
      <c r="J42" s="42"/>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4.xml><?xml version="1.0" encoding="utf-8"?>
<worksheet xmlns="http://schemas.openxmlformats.org/spreadsheetml/2006/main" xmlns:r="http://schemas.openxmlformats.org/officeDocument/2006/relationships">
  <sheetPr codeName="Hoja37">
    <tabColor indexed="51"/>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39.75" customHeight="1">
      <c r="A3" s="376" t="s">
        <v>125</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0" customHeight="1">
      <c r="A7" s="127" t="s">
        <v>123</v>
      </c>
      <c r="B7" s="62">
        <v>66697.65</v>
      </c>
      <c r="C7" s="62">
        <v>7820.79</v>
      </c>
      <c r="D7" s="62">
        <v>5557.85</v>
      </c>
      <c r="E7" s="62">
        <v>53319.01</v>
      </c>
      <c r="H7" s="129"/>
      <c r="I7" s="130"/>
    </row>
    <row r="8" spans="1:9" s="16" customFormat="1" ht="15" customHeight="1">
      <c r="A8" s="83" t="s">
        <v>10</v>
      </c>
      <c r="B8" s="84">
        <v>25884.99</v>
      </c>
      <c r="C8" s="84">
        <v>4117.06</v>
      </c>
      <c r="D8" s="84">
        <v>2918.47</v>
      </c>
      <c r="E8" s="84">
        <v>18849.46</v>
      </c>
      <c r="G8" s="65"/>
      <c r="H8" s="129"/>
      <c r="I8" s="130"/>
    </row>
    <row r="9" spans="1:10" s="16" customFormat="1" ht="30" customHeight="1">
      <c r="A9" s="127" t="s">
        <v>123</v>
      </c>
      <c r="B9" s="62">
        <f>SUM(C9:E9)</f>
        <v>15952.91</v>
      </c>
      <c r="C9" s="62">
        <v>1959</v>
      </c>
      <c r="D9" s="62">
        <v>1926.1</v>
      </c>
      <c r="E9" s="62">
        <v>12067.81</v>
      </c>
      <c r="G9" s="204"/>
      <c r="H9" s="204"/>
      <c r="I9" s="130"/>
      <c r="J9" s="65"/>
    </row>
    <row r="10" spans="1:10" s="16" customFormat="1" ht="15" customHeight="1">
      <c r="A10" s="83" t="s">
        <v>11</v>
      </c>
      <c r="B10" s="84">
        <v>34482.11</v>
      </c>
      <c r="C10" s="84">
        <v>5371.95</v>
      </c>
      <c r="D10" s="84">
        <v>3634.56</v>
      </c>
      <c r="E10" s="84">
        <v>25475.6</v>
      </c>
      <c r="G10" s="205"/>
      <c r="H10" s="206"/>
      <c r="I10" s="51"/>
      <c r="J10" s="24"/>
    </row>
    <row r="11" spans="1:10" s="29" customFormat="1" ht="30" customHeight="1">
      <c r="A11" s="127" t="s">
        <v>123</v>
      </c>
      <c r="B11" s="62">
        <f>SUM(C11:E11)</f>
        <v>21737.050000000003</v>
      </c>
      <c r="C11" s="62">
        <v>2965.5</v>
      </c>
      <c r="D11" s="62">
        <v>2481.86</v>
      </c>
      <c r="E11" s="62">
        <v>16289.69</v>
      </c>
      <c r="G11" s="205"/>
      <c r="H11" s="204"/>
      <c r="I11" s="204"/>
      <c r="J11" s="67"/>
    </row>
    <row r="12" spans="1:10" s="16" customFormat="1" ht="15" customHeight="1">
      <c r="A12" s="83" t="s">
        <v>12</v>
      </c>
      <c r="B12" s="84">
        <v>17737.5</v>
      </c>
      <c r="C12" s="84">
        <v>2529.52</v>
      </c>
      <c r="D12" s="84">
        <v>1824.26</v>
      </c>
      <c r="E12" s="84">
        <v>13383.72</v>
      </c>
      <c r="G12" s="205"/>
      <c r="H12" s="205"/>
      <c r="I12" s="206"/>
      <c r="J12" s="65"/>
    </row>
    <row r="13" spans="1:12" ht="30" customHeight="1">
      <c r="A13" s="127" t="s">
        <v>123</v>
      </c>
      <c r="B13" s="62">
        <f>SUM(C13:E13)</f>
        <v>8951.01</v>
      </c>
      <c r="C13" s="62">
        <v>1252.87</v>
      </c>
      <c r="D13" s="62">
        <v>795.44</v>
      </c>
      <c r="E13" s="62">
        <v>6902.7</v>
      </c>
      <c r="F13" s="102"/>
      <c r="G13" s="207"/>
      <c r="H13" s="205"/>
      <c r="I13" s="206"/>
      <c r="J13" s="207"/>
      <c r="K13" s="102"/>
      <c r="L13" s="99"/>
    </row>
    <row r="14" spans="1:12" s="16" customFormat="1" ht="15" customHeight="1">
      <c r="A14" s="83" t="s">
        <v>13</v>
      </c>
      <c r="B14" s="84">
        <v>15796.57</v>
      </c>
      <c r="C14" s="84">
        <v>2457.96</v>
      </c>
      <c r="D14" s="84">
        <v>1531.84</v>
      </c>
      <c r="E14" s="84">
        <v>11806.77</v>
      </c>
      <c r="F14" s="101"/>
      <c r="G14" s="23"/>
      <c r="H14" s="205"/>
      <c r="I14" s="206"/>
      <c r="J14" s="23"/>
      <c r="K14" s="101"/>
      <c r="L14" s="98"/>
    </row>
    <row r="15" spans="1:10" ht="30" customHeight="1">
      <c r="A15" s="127" t="s">
        <v>123</v>
      </c>
      <c r="B15" s="62">
        <f>SUM(C15:E15)</f>
        <v>8356.57</v>
      </c>
      <c r="C15" s="62">
        <v>1077.58</v>
      </c>
      <c r="D15" s="62">
        <v>671.12</v>
      </c>
      <c r="E15" s="62">
        <v>6607.87</v>
      </c>
      <c r="F15" s="102"/>
      <c r="G15" s="207"/>
      <c r="H15" s="36"/>
      <c r="I15" s="36"/>
      <c r="J15" s="36"/>
    </row>
    <row r="16" spans="1:10" s="16" customFormat="1" ht="15" customHeight="1">
      <c r="A16" s="83" t="s">
        <v>14</v>
      </c>
      <c r="B16" s="84">
        <v>72851.93</v>
      </c>
      <c r="C16" s="84">
        <v>10122.04</v>
      </c>
      <c r="D16" s="84">
        <v>5077.16</v>
      </c>
      <c r="E16" s="84">
        <v>57652.73</v>
      </c>
      <c r="F16" s="101"/>
      <c r="G16" s="23"/>
      <c r="H16" s="65"/>
      <c r="I16" s="65"/>
      <c r="J16" s="65"/>
    </row>
    <row r="17" spans="1:10" ht="30" customHeight="1">
      <c r="A17" s="127" t="s">
        <v>123</v>
      </c>
      <c r="B17" s="62">
        <f>SUM(C17:E17)</f>
        <v>44493.89</v>
      </c>
      <c r="C17" s="62">
        <v>5083.29</v>
      </c>
      <c r="D17" s="62">
        <v>3163.22</v>
      </c>
      <c r="E17" s="62">
        <v>36247.38</v>
      </c>
      <c r="F17" s="102"/>
      <c r="G17" s="36"/>
      <c r="H17" s="36"/>
      <c r="I17" s="36"/>
      <c r="J17" s="36"/>
    </row>
    <row r="18" spans="1:6" ht="15" customHeight="1">
      <c r="A18" s="83" t="s">
        <v>15</v>
      </c>
      <c r="B18" s="84">
        <v>49567.12</v>
      </c>
      <c r="C18" s="84">
        <v>7446.17</v>
      </c>
      <c r="D18" s="84">
        <v>4635.4</v>
      </c>
      <c r="E18" s="84">
        <v>37485.55</v>
      </c>
      <c r="F18" s="102"/>
    </row>
    <row r="19" spans="1:6" ht="30" customHeight="1">
      <c r="A19" s="127" t="s">
        <v>123</v>
      </c>
      <c r="B19" s="62">
        <f>SUM(C19:E19)</f>
        <v>31379.47</v>
      </c>
      <c r="C19" s="62">
        <v>3605.61</v>
      </c>
      <c r="D19" s="62">
        <v>2840.43</v>
      </c>
      <c r="E19" s="62">
        <v>24933.43</v>
      </c>
      <c r="F19" s="102"/>
    </row>
    <row r="20" spans="1:5" ht="15" customHeight="1">
      <c r="A20" s="83" t="s">
        <v>16</v>
      </c>
      <c r="B20" s="84">
        <v>62011.61</v>
      </c>
      <c r="C20" s="84">
        <v>8516.09</v>
      </c>
      <c r="D20" s="84">
        <v>4748.74</v>
      </c>
      <c r="E20" s="84">
        <v>48746.78</v>
      </c>
    </row>
    <row r="21" spans="1:5" ht="30" customHeight="1">
      <c r="A21" s="127" t="s">
        <v>123</v>
      </c>
      <c r="B21" s="62">
        <f>SUM(C21:E21)</f>
        <v>37279.97</v>
      </c>
      <c r="C21" s="62">
        <v>4265.33</v>
      </c>
      <c r="D21" s="62">
        <v>2543.54</v>
      </c>
      <c r="E21" s="62">
        <v>30471.1</v>
      </c>
    </row>
    <row r="22" spans="1:5" ht="15" customHeight="1">
      <c r="A22" s="83" t="s">
        <v>17</v>
      </c>
      <c r="B22" s="84">
        <v>18213.75</v>
      </c>
      <c r="C22" s="84">
        <v>2323.45</v>
      </c>
      <c r="D22" s="84">
        <v>1255.92</v>
      </c>
      <c r="E22" s="84">
        <v>14634.38</v>
      </c>
    </row>
    <row r="23" spans="1:5" ht="30" customHeight="1">
      <c r="A23" s="127" t="s">
        <v>123</v>
      </c>
      <c r="B23" s="62">
        <f>SUM(C23:E23)</f>
        <v>9643.3</v>
      </c>
      <c r="C23" s="62">
        <v>1005.86</v>
      </c>
      <c r="D23" s="62">
        <v>470.12</v>
      </c>
      <c r="E23" s="62">
        <v>8167.32</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8" ht="12.75">
      <c r="A29" s="36"/>
      <c r="B29" s="36"/>
      <c r="C29" s="36"/>
      <c r="D29" s="36"/>
      <c r="F29" s="317"/>
      <c r="G29" s="317"/>
      <c r="H29" s="317"/>
    </row>
    <row r="30" spans="1:8" ht="12.75">
      <c r="A30" s="36"/>
      <c r="B30" s="36"/>
      <c r="C30" s="36"/>
      <c r="D30" s="36"/>
      <c r="F30" s="324" t="s">
        <v>10</v>
      </c>
      <c r="G30" s="317">
        <f>B9/B8</f>
        <v>0.6162996392890242</v>
      </c>
      <c r="H30" s="317"/>
    </row>
    <row r="31" spans="1:8" ht="12.75">
      <c r="A31" s="36"/>
      <c r="B31" s="36"/>
      <c r="C31" s="36"/>
      <c r="D31" s="36"/>
      <c r="F31" s="324" t="s">
        <v>11</v>
      </c>
      <c r="G31" s="317">
        <f>B11/B10</f>
        <v>0.6303863075664454</v>
      </c>
      <c r="H31" s="317"/>
    </row>
    <row r="32" spans="1:8" ht="12.75">
      <c r="A32" s="36"/>
      <c r="B32" s="36"/>
      <c r="C32" s="36"/>
      <c r="D32" s="36"/>
      <c r="F32" s="324" t="s">
        <v>12</v>
      </c>
      <c r="G32" s="317">
        <f>B13/B12</f>
        <v>0.5046376321353065</v>
      </c>
      <c r="H32" s="317"/>
    </row>
    <row r="33" spans="1:8" ht="12.75">
      <c r="A33" s="36"/>
      <c r="B33" s="36"/>
      <c r="C33" s="36"/>
      <c r="D33" s="36"/>
      <c r="F33" s="317" t="s">
        <v>44</v>
      </c>
      <c r="G33" s="317">
        <f>B15/B14</f>
        <v>0.5290116778515842</v>
      </c>
      <c r="H33" s="317"/>
    </row>
    <row r="34" spans="1:8" ht="12.75">
      <c r="A34" s="36"/>
      <c r="B34" s="36"/>
      <c r="C34" s="36"/>
      <c r="D34" s="36"/>
      <c r="F34" s="317" t="s">
        <v>14</v>
      </c>
      <c r="G34" s="317">
        <f>B17/B16</f>
        <v>0.6107441491254934</v>
      </c>
      <c r="H34" s="317"/>
    </row>
    <row r="35" spans="1:8" ht="12.75">
      <c r="A35" s="36"/>
      <c r="B35" s="36"/>
      <c r="C35" s="36"/>
      <c r="D35" s="36"/>
      <c r="F35" s="317" t="s">
        <v>15</v>
      </c>
      <c r="G35" s="317">
        <f>B19/B18</f>
        <v>0.6330702691622995</v>
      </c>
      <c r="H35" s="317"/>
    </row>
    <row r="36" spans="6:8" ht="12.75">
      <c r="F36" s="317" t="s">
        <v>16</v>
      </c>
      <c r="G36" s="317">
        <f>B21/B20</f>
        <v>0.6011772634188985</v>
      </c>
      <c r="H36" s="317"/>
    </row>
    <row r="37" spans="6:8" ht="12.75">
      <c r="F37" s="317" t="s">
        <v>45</v>
      </c>
      <c r="G37" s="317">
        <f>B23/B22</f>
        <v>0.5294516505387413</v>
      </c>
      <c r="H37" s="317"/>
    </row>
    <row r="38" spans="6:8" ht="12.75">
      <c r="F38" s="317"/>
      <c r="G38" s="317"/>
      <c r="H38" s="317"/>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5.xml><?xml version="1.0" encoding="utf-8"?>
<worksheet xmlns="http://schemas.openxmlformats.org/spreadsheetml/2006/main" xmlns:r="http://schemas.openxmlformats.org/officeDocument/2006/relationships">
  <sheetPr codeName="Hoja38">
    <tabColor indexed="51"/>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2" bestFit="1" customWidth="1"/>
    <col min="7" max="16384" width="11.421875" style="2" customWidth="1"/>
  </cols>
  <sheetData>
    <row r="1" ht="19.5" customHeight="1">
      <c r="A1" s="1" t="s">
        <v>34</v>
      </c>
    </row>
    <row r="2" ht="19.5" customHeight="1">
      <c r="A2" s="1"/>
    </row>
    <row r="3" spans="1:5" ht="60" customHeight="1">
      <c r="A3" s="376" t="s">
        <v>126</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F5" s="65"/>
      <c r="G5" s="65"/>
      <c r="H5" s="128"/>
      <c r="I5" s="128"/>
    </row>
    <row r="6" spans="1:9" s="16" customFormat="1" ht="22.5" customHeight="1">
      <c r="A6" s="17" t="s">
        <v>0</v>
      </c>
      <c r="B6" s="18">
        <v>110222.56</v>
      </c>
      <c r="C6" s="18">
        <v>15506.29</v>
      </c>
      <c r="D6" s="18">
        <v>9242.07</v>
      </c>
      <c r="E6" s="18">
        <v>85474.2</v>
      </c>
      <c r="F6" s="142"/>
      <c r="G6" s="142"/>
      <c r="H6" s="128"/>
      <c r="I6" s="128"/>
    </row>
    <row r="7" spans="1:9" s="16" customFormat="1" ht="30" customHeight="1">
      <c r="A7" s="127" t="s">
        <v>123</v>
      </c>
      <c r="B7" s="62">
        <v>66697.65</v>
      </c>
      <c r="C7" s="62">
        <v>7820.79</v>
      </c>
      <c r="D7" s="62">
        <v>5557.85</v>
      </c>
      <c r="E7" s="62">
        <v>53319.01</v>
      </c>
      <c r="F7" s="143"/>
      <c r="G7" s="144"/>
      <c r="H7" s="129"/>
      <c r="I7" s="130"/>
    </row>
    <row r="8" spans="1:9" s="16" customFormat="1" ht="15" customHeight="1">
      <c r="A8" s="83" t="s">
        <v>48</v>
      </c>
      <c r="B8" s="84">
        <v>21093.18</v>
      </c>
      <c r="C8" s="84">
        <v>2562.88</v>
      </c>
      <c r="D8" s="84">
        <v>1739.37</v>
      </c>
      <c r="E8" s="84">
        <v>16790.93</v>
      </c>
      <c r="F8" s="143"/>
      <c r="G8" s="144"/>
      <c r="H8" s="129"/>
      <c r="I8" s="130"/>
    </row>
    <row r="9" spans="1:9" s="16" customFormat="1" ht="30" customHeight="1">
      <c r="A9" s="127" t="s">
        <v>123</v>
      </c>
      <c r="B9" s="62">
        <v>11873.58</v>
      </c>
      <c r="C9" s="62">
        <v>1090.49</v>
      </c>
      <c r="D9" s="62">
        <v>733.55</v>
      </c>
      <c r="E9" s="62">
        <v>10049.54</v>
      </c>
      <c r="F9" s="143"/>
      <c r="G9" s="144"/>
      <c r="H9" s="129"/>
      <c r="I9" s="130"/>
    </row>
    <row r="10" spans="1:10" s="16" customFormat="1" ht="15" customHeight="1">
      <c r="A10" s="83" t="s">
        <v>49</v>
      </c>
      <c r="B10" s="84">
        <v>22346.77</v>
      </c>
      <c r="C10" s="84">
        <v>2908.15</v>
      </c>
      <c r="D10" s="84">
        <v>2427.13</v>
      </c>
      <c r="E10" s="84">
        <v>17011.49</v>
      </c>
      <c r="F10" s="143"/>
      <c r="G10" s="144"/>
      <c r="H10" s="51"/>
      <c r="I10" s="51"/>
      <c r="J10" s="24"/>
    </row>
    <row r="11" spans="1:9" s="29" customFormat="1" ht="30" customHeight="1">
      <c r="A11" s="127" t="s">
        <v>123</v>
      </c>
      <c r="B11" s="62">
        <v>14195.02</v>
      </c>
      <c r="C11" s="62">
        <v>1311.55</v>
      </c>
      <c r="D11" s="62">
        <v>1693.53</v>
      </c>
      <c r="E11" s="62">
        <v>11189.94</v>
      </c>
      <c r="F11" s="67"/>
      <c r="G11" s="67"/>
      <c r="H11" s="67"/>
      <c r="I11" s="67"/>
    </row>
    <row r="12" spans="1:9" s="16" customFormat="1" ht="15" customHeight="1">
      <c r="A12" s="83" t="s">
        <v>50</v>
      </c>
      <c r="B12" s="84">
        <v>31342.41</v>
      </c>
      <c r="C12" s="84">
        <v>3887.61</v>
      </c>
      <c r="D12" s="84">
        <v>3065.05</v>
      </c>
      <c r="E12" s="84">
        <v>24389.75</v>
      </c>
      <c r="F12" s="65"/>
      <c r="G12" s="65"/>
      <c r="H12" s="65"/>
      <c r="I12" s="65"/>
    </row>
    <row r="13" spans="1:12" ht="30" customHeight="1">
      <c r="A13" s="127" t="s">
        <v>123</v>
      </c>
      <c r="B13" s="62">
        <v>20323.54</v>
      </c>
      <c r="C13" s="62">
        <v>2275.14</v>
      </c>
      <c r="D13" s="62">
        <v>2153.14</v>
      </c>
      <c r="E13" s="62">
        <v>15895.26</v>
      </c>
      <c r="F13" s="207"/>
      <c r="G13" s="207"/>
      <c r="H13" s="210"/>
      <c r="I13" s="210"/>
      <c r="J13" s="102"/>
      <c r="K13" s="102"/>
      <c r="L13" s="99"/>
    </row>
    <row r="14" spans="1:12" s="16" customFormat="1" ht="15" customHeight="1">
      <c r="A14" s="83" t="s">
        <v>51</v>
      </c>
      <c r="B14" s="84">
        <v>1679.74</v>
      </c>
      <c r="C14" s="84">
        <v>281.76</v>
      </c>
      <c r="D14" s="84">
        <v>149.03</v>
      </c>
      <c r="E14" s="84">
        <v>1248.95</v>
      </c>
      <c r="F14" s="23"/>
      <c r="G14" s="23"/>
      <c r="H14" s="211"/>
      <c r="I14" s="212"/>
      <c r="J14" s="101"/>
      <c r="K14" s="101"/>
      <c r="L14" s="98"/>
    </row>
    <row r="15" spans="1:9" ht="30" customHeight="1">
      <c r="A15" s="127" t="s">
        <v>123</v>
      </c>
      <c r="B15" s="62">
        <v>924.35</v>
      </c>
      <c r="C15" s="62">
        <v>166.08</v>
      </c>
      <c r="D15" s="62">
        <v>36.79</v>
      </c>
      <c r="E15" s="62">
        <v>721.48</v>
      </c>
      <c r="F15" s="207"/>
      <c r="G15" s="207"/>
      <c r="H15" s="211"/>
      <c r="I15" s="212"/>
    </row>
    <row r="16" spans="1:9" s="16" customFormat="1" ht="15" customHeight="1">
      <c r="A16" s="83" t="s">
        <v>52</v>
      </c>
      <c r="B16" s="84">
        <v>41120.78</v>
      </c>
      <c r="C16" s="84">
        <v>4864.11</v>
      </c>
      <c r="D16" s="84">
        <v>2504.26</v>
      </c>
      <c r="E16" s="84">
        <v>33752.41</v>
      </c>
      <c r="F16" s="101"/>
      <c r="G16" s="101"/>
      <c r="H16" s="208"/>
      <c r="I16" s="209"/>
    </row>
    <row r="17" spans="1:6" ht="30" customHeight="1">
      <c r="A17" s="127" t="s">
        <v>123</v>
      </c>
      <c r="B17" s="62">
        <v>25605.02</v>
      </c>
      <c r="C17" s="62">
        <v>2685.23</v>
      </c>
      <c r="D17" s="62">
        <v>1827.54</v>
      </c>
      <c r="E17" s="62">
        <v>21092.25</v>
      </c>
      <c r="F17" s="102"/>
    </row>
    <row r="18" spans="1:6" ht="15" customHeight="1">
      <c r="A18" s="83" t="s">
        <v>53</v>
      </c>
      <c r="B18" s="84">
        <v>13899.31</v>
      </c>
      <c r="C18" s="84">
        <v>1691.34</v>
      </c>
      <c r="D18" s="84">
        <v>903.78</v>
      </c>
      <c r="E18" s="84">
        <v>11304.19</v>
      </c>
      <c r="F18" s="102"/>
    </row>
    <row r="19" spans="1:6" ht="30" customHeight="1">
      <c r="A19" s="127" t="s">
        <v>123</v>
      </c>
      <c r="B19" s="62">
        <v>8835.64</v>
      </c>
      <c r="C19" s="62">
        <v>1093.62</v>
      </c>
      <c r="D19" s="62">
        <v>409.35</v>
      </c>
      <c r="E19" s="62">
        <v>7332.67</v>
      </c>
      <c r="F19" s="102"/>
    </row>
    <row r="20" spans="1:5" ht="15" customHeight="1">
      <c r="A20" s="83" t="s">
        <v>54</v>
      </c>
      <c r="B20" s="84">
        <v>62011.61</v>
      </c>
      <c r="C20" s="84">
        <v>8516.09</v>
      </c>
      <c r="D20" s="84">
        <v>4748.74</v>
      </c>
      <c r="E20" s="84">
        <v>48746.78</v>
      </c>
    </row>
    <row r="21" spans="1:5" ht="30" customHeight="1">
      <c r="A21" s="127" t="s">
        <v>123</v>
      </c>
      <c r="B21" s="62">
        <v>12252.88</v>
      </c>
      <c r="C21" s="62">
        <v>708.79</v>
      </c>
      <c r="D21" s="62">
        <v>568.41</v>
      </c>
      <c r="E21" s="62">
        <v>10975.68</v>
      </c>
    </row>
    <row r="22" spans="1:5" ht="15" customHeight="1">
      <c r="A22" s="83" t="s">
        <v>55</v>
      </c>
      <c r="B22" s="84">
        <v>18213.75</v>
      </c>
      <c r="C22" s="84">
        <v>2323.45</v>
      </c>
      <c r="D22" s="84">
        <v>1255.92</v>
      </c>
      <c r="E22" s="84">
        <v>14634.38</v>
      </c>
    </row>
    <row r="23" spans="1:5" ht="30" customHeight="1">
      <c r="A23" s="127" t="s">
        <v>123</v>
      </c>
      <c r="B23" s="62">
        <v>5944.29</v>
      </c>
      <c r="C23" s="62">
        <v>546.87</v>
      </c>
      <c r="D23" s="62">
        <v>1540.98</v>
      </c>
      <c r="E23" s="62">
        <v>3856.44</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7" ht="12.75">
      <c r="A28" s="36"/>
      <c r="B28" s="36"/>
      <c r="C28" s="36"/>
      <c r="D28" s="36"/>
      <c r="F28" s="317"/>
      <c r="G28" s="317"/>
    </row>
    <row r="29" spans="1:7" ht="12.75">
      <c r="A29" s="36"/>
      <c r="B29" s="36"/>
      <c r="C29" s="36"/>
      <c r="D29" s="36"/>
      <c r="F29" s="317"/>
      <c r="G29" s="317"/>
    </row>
    <row r="30" spans="1:7" ht="12.75">
      <c r="A30" s="36"/>
      <c r="B30" s="36"/>
      <c r="C30" s="36"/>
      <c r="D30" s="36"/>
      <c r="F30" s="324" t="s">
        <v>48</v>
      </c>
      <c r="G30" s="317">
        <f>B9/B8</f>
        <v>0.5629108555466743</v>
      </c>
    </row>
    <row r="31" spans="1:7" ht="12.75">
      <c r="A31" s="36"/>
      <c r="B31" s="36"/>
      <c r="C31" s="36"/>
      <c r="D31" s="36"/>
      <c r="F31" s="324" t="s">
        <v>49</v>
      </c>
      <c r="G31" s="317">
        <f>B11/B10</f>
        <v>0.6352157381133828</v>
      </c>
    </row>
    <row r="32" spans="1:7" ht="12.75">
      <c r="A32" s="36"/>
      <c r="B32" s="36"/>
      <c r="C32" s="36"/>
      <c r="D32" s="36"/>
      <c r="F32" s="324" t="s">
        <v>50</v>
      </c>
      <c r="G32" s="317">
        <f>B13/B12</f>
        <v>0.6484357775933631</v>
      </c>
    </row>
    <row r="33" spans="1:7" ht="12.75">
      <c r="A33" s="36"/>
      <c r="B33" s="36"/>
      <c r="C33" s="36"/>
      <c r="D33" s="36"/>
      <c r="F33" s="317" t="s">
        <v>51</v>
      </c>
      <c r="G33" s="317">
        <f>B15/B14</f>
        <v>0.5502934978032314</v>
      </c>
    </row>
    <row r="34" spans="1:7" ht="12.75">
      <c r="A34" s="36"/>
      <c r="B34" s="36"/>
      <c r="C34" s="36"/>
      <c r="D34" s="36"/>
      <c r="F34" s="317" t="s">
        <v>52</v>
      </c>
      <c r="G34" s="317">
        <f>B17/B16</f>
        <v>0.6226783635913521</v>
      </c>
    </row>
    <row r="35" spans="1:7" ht="12.75">
      <c r="A35" s="36"/>
      <c r="B35" s="36"/>
      <c r="C35" s="36"/>
      <c r="D35" s="36"/>
      <c r="F35" s="317" t="s">
        <v>53</v>
      </c>
      <c r="G35" s="317">
        <f>B19/B18</f>
        <v>0.6356891097471745</v>
      </c>
    </row>
    <row r="36" spans="6:7" ht="12.75">
      <c r="F36" s="317" t="s">
        <v>54</v>
      </c>
      <c r="G36" s="317">
        <f>B21/B20</f>
        <v>0.19759009643516753</v>
      </c>
    </row>
    <row r="37" spans="6:7" ht="12.75">
      <c r="F37" s="317" t="s">
        <v>55</v>
      </c>
      <c r="G37" s="317">
        <f>B23/B22</f>
        <v>0.3263627753757463</v>
      </c>
    </row>
    <row r="38" spans="6:7" ht="12.75">
      <c r="F38" s="317"/>
      <c r="G38" s="317"/>
    </row>
    <row r="39" spans="6:7" ht="12.75">
      <c r="F39" s="317"/>
      <c r="G39" s="317"/>
    </row>
    <row r="40" spans="6:7" ht="12.75">
      <c r="F40" s="317"/>
      <c r="G40" s="317"/>
    </row>
    <row r="41" spans="6:7" ht="12.75">
      <c r="F41" s="317"/>
      <c r="G41" s="317"/>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6.xml><?xml version="1.0" encoding="utf-8"?>
<worksheet xmlns="http://schemas.openxmlformats.org/spreadsheetml/2006/main" xmlns:r="http://schemas.openxmlformats.org/officeDocument/2006/relationships">
  <sheetPr codeName="Hoja43">
    <tabColor indexed="51"/>
  </sheetPr>
  <dimension ref="A1:K43"/>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28.57421875" style="4" bestFit="1" customWidth="1"/>
    <col min="8" max="8" width="5.8515625" style="4" customWidth="1"/>
    <col min="9" max="9" width="13.00390625" style="4" bestFit="1" customWidth="1"/>
    <col min="10" max="11" width="11.421875" style="3" customWidth="1"/>
    <col min="12" max="16384" width="11.421875" style="2" customWidth="1"/>
  </cols>
  <sheetData>
    <row r="1" ht="19.5" customHeight="1">
      <c r="A1" s="1" t="s">
        <v>34</v>
      </c>
    </row>
    <row r="2" ht="19.5" customHeight="1">
      <c r="A2" s="1"/>
    </row>
    <row r="3" spans="1:5" ht="39.75" customHeight="1">
      <c r="A3" s="376" t="s">
        <v>127</v>
      </c>
      <c r="B3" s="376"/>
      <c r="C3" s="376"/>
      <c r="D3" s="376"/>
      <c r="E3" s="376"/>
    </row>
    <row r="4" spans="1:11" s="10" customFormat="1" ht="18" customHeight="1">
      <c r="A4" s="5" t="s">
        <v>20</v>
      </c>
      <c r="B4" s="6"/>
      <c r="C4" s="6"/>
      <c r="D4" s="6"/>
      <c r="E4" s="37"/>
      <c r="F4" s="7"/>
      <c r="G4" s="7"/>
      <c r="H4" s="8"/>
      <c r="I4" s="8"/>
      <c r="J4" s="9"/>
      <c r="K4" s="9"/>
    </row>
    <row r="5" spans="1:11" s="16" customFormat="1" ht="36" customHeight="1">
      <c r="A5" s="11"/>
      <c r="B5" s="12" t="s">
        <v>5</v>
      </c>
      <c r="C5" s="12" t="s">
        <v>6</v>
      </c>
      <c r="D5" s="12" t="s">
        <v>7</v>
      </c>
      <c r="E5" s="12" t="s">
        <v>8</v>
      </c>
      <c r="F5" s="77"/>
      <c r="G5" s="148"/>
      <c r="H5" s="148"/>
      <c r="I5" s="148"/>
      <c r="J5" s="65"/>
      <c r="K5" s="15"/>
    </row>
    <row r="6" spans="1:11" s="16" customFormat="1" ht="22.5" customHeight="1">
      <c r="A6" s="17" t="s">
        <v>57</v>
      </c>
      <c r="B6" s="18">
        <v>110222.56</v>
      </c>
      <c r="C6" s="18">
        <v>15506.29</v>
      </c>
      <c r="D6" s="18">
        <v>9242.07</v>
      </c>
      <c r="E6" s="18">
        <v>85474.2</v>
      </c>
      <c r="F6" s="78"/>
      <c r="G6" s="149"/>
      <c r="H6" s="150"/>
      <c r="I6" s="150"/>
      <c r="J6" s="15"/>
      <c r="K6" s="15"/>
    </row>
    <row r="7" spans="1:11" s="16" customFormat="1" ht="30" customHeight="1">
      <c r="A7" s="113" t="s">
        <v>123</v>
      </c>
      <c r="B7" s="114">
        <v>66697.65</v>
      </c>
      <c r="C7" s="114">
        <v>7820.79</v>
      </c>
      <c r="D7" s="114">
        <v>5557.85</v>
      </c>
      <c r="E7" s="114">
        <v>53319.01</v>
      </c>
      <c r="F7" s="86"/>
      <c r="G7" s="149"/>
      <c r="H7" s="150"/>
      <c r="I7" s="150"/>
      <c r="J7" s="135"/>
      <c r="K7" s="15"/>
    </row>
    <row r="8" spans="1:11" s="53" customFormat="1" ht="15" customHeight="1">
      <c r="A8" s="192" t="s">
        <v>68</v>
      </c>
      <c r="B8" s="20">
        <v>29710.57</v>
      </c>
      <c r="C8" s="20">
        <v>2802.17</v>
      </c>
      <c r="D8" s="20">
        <v>1555.1</v>
      </c>
      <c r="E8" s="20">
        <v>25353.3</v>
      </c>
      <c r="F8" s="117"/>
      <c r="G8" s="149"/>
      <c r="H8" s="150"/>
      <c r="I8" s="150"/>
      <c r="J8" s="136"/>
      <c r="K8" s="50"/>
    </row>
    <row r="9" spans="1:11" s="53" customFormat="1" ht="15" customHeight="1">
      <c r="A9" s="192" t="s">
        <v>69</v>
      </c>
      <c r="B9" s="20">
        <v>8027.58</v>
      </c>
      <c r="C9" s="20">
        <v>438.2</v>
      </c>
      <c r="D9" s="20">
        <v>318.07</v>
      </c>
      <c r="E9" s="20">
        <v>7271.31</v>
      </c>
      <c r="F9" s="117"/>
      <c r="G9" s="149"/>
      <c r="H9" s="151"/>
      <c r="I9" s="150"/>
      <c r="J9" s="136"/>
      <c r="K9" s="50"/>
    </row>
    <row r="10" spans="1:11" s="53" customFormat="1" ht="15" customHeight="1">
      <c r="A10" s="192" t="s">
        <v>70</v>
      </c>
      <c r="B10" s="20">
        <v>625.68</v>
      </c>
      <c r="C10" s="20">
        <v>128.8</v>
      </c>
      <c r="D10" s="20">
        <v>105.78</v>
      </c>
      <c r="E10" s="20">
        <v>391.1</v>
      </c>
      <c r="F10" s="117"/>
      <c r="G10" s="149"/>
      <c r="H10" s="150"/>
      <c r="I10" s="150"/>
      <c r="J10" s="136"/>
      <c r="K10" s="50"/>
    </row>
    <row r="11" spans="1:11" s="53" customFormat="1" ht="15" customHeight="1">
      <c r="A11" s="192" t="s">
        <v>71</v>
      </c>
      <c r="B11" s="20">
        <v>565.42</v>
      </c>
      <c r="C11" s="20">
        <v>0</v>
      </c>
      <c r="D11" s="20">
        <v>0</v>
      </c>
      <c r="E11" s="20">
        <v>565.42</v>
      </c>
      <c r="F11" s="117"/>
      <c r="G11" s="149"/>
      <c r="H11" s="150"/>
      <c r="I11" s="150"/>
      <c r="J11" s="136"/>
      <c r="K11" s="50"/>
    </row>
    <row r="12" spans="1:11" s="53" customFormat="1" ht="15" customHeight="1">
      <c r="A12" s="192" t="s">
        <v>72</v>
      </c>
      <c r="B12" s="20">
        <v>825.15</v>
      </c>
      <c r="C12" s="20">
        <v>177.58</v>
      </c>
      <c r="D12" s="20">
        <v>130.79</v>
      </c>
      <c r="E12" s="20">
        <v>516.78</v>
      </c>
      <c r="F12" s="117"/>
      <c r="G12" s="149"/>
      <c r="H12" s="150"/>
      <c r="I12" s="150"/>
      <c r="J12" s="136"/>
      <c r="K12" s="50"/>
    </row>
    <row r="13" spans="1:11" s="53" customFormat="1" ht="15" customHeight="1">
      <c r="A13" s="192" t="s">
        <v>73</v>
      </c>
      <c r="B13" s="20">
        <v>6627.8</v>
      </c>
      <c r="C13" s="20">
        <v>231.84</v>
      </c>
      <c r="D13" s="20">
        <v>403.15</v>
      </c>
      <c r="E13" s="20">
        <v>5992.81</v>
      </c>
      <c r="F13" s="117"/>
      <c r="G13" s="149"/>
      <c r="H13" s="150"/>
      <c r="I13" s="150"/>
      <c r="J13" s="136"/>
      <c r="K13" s="50"/>
    </row>
    <row r="14" spans="1:11" s="53" customFormat="1" ht="15" customHeight="1">
      <c r="A14" s="192" t="s">
        <v>74</v>
      </c>
      <c r="B14" s="20">
        <v>11269.1</v>
      </c>
      <c r="C14" s="20">
        <v>2041.02</v>
      </c>
      <c r="D14" s="20">
        <v>1873.67</v>
      </c>
      <c r="E14" s="20">
        <v>7354.41</v>
      </c>
      <c r="F14" s="117"/>
      <c r="G14" s="149"/>
      <c r="H14" s="150"/>
      <c r="I14" s="150"/>
      <c r="J14" s="147"/>
      <c r="K14" s="50"/>
    </row>
    <row r="15" spans="1:11" s="53" customFormat="1" ht="15" customHeight="1">
      <c r="A15" s="192" t="s">
        <v>75</v>
      </c>
      <c r="B15" s="20">
        <v>3666.37</v>
      </c>
      <c r="C15" s="20">
        <v>258.93</v>
      </c>
      <c r="D15" s="20">
        <v>873.93</v>
      </c>
      <c r="E15" s="20">
        <v>2533.51</v>
      </c>
      <c r="F15" s="117"/>
      <c r="G15" s="117"/>
      <c r="H15" s="147"/>
      <c r="I15" s="147"/>
      <c r="J15" s="147"/>
      <c r="K15" s="50"/>
    </row>
    <row r="16" spans="1:11" s="53" customFormat="1" ht="15" customHeight="1">
      <c r="A16" s="192" t="s">
        <v>76</v>
      </c>
      <c r="B16" s="20">
        <v>5379.98</v>
      </c>
      <c r="C16" s="20">
        <v>1742.25</v>
      </c>
      <c r="D16" s="20">
        <v>297.36</v>
      </c>
      <c r="E16" s="20">
        <v>3340.37</v>
      </c>
      <c r="F16" s="117"/>
      <c r="G16" s="117"/>
      <c r="H16" s="147"/>
      <c r="I16" s="147"/>
      <c r="J16" s="147"/>
      <c r="K16" s="50"/>
    </row>
    <row r="17" spans="1:10" ht="22.5" customHeight="1">
      <c r="A17" s="377" t="s">
        <v>9</v>
      </c>
      <c r="B17" s="377"/>
      <c r="C17" s="377"/>
      <c r="D17" s="377"/>
      <c r="E17" s="377"/>
      <c r="F17" s="32"/>
      <c r="G17" s="32"/>
      <c r="H17" s="32"/>
      <c r="I17" s="32"/>
      <c r="J17" s="31"/>
    </row>
    <row r="18" spans="1:4" ht="15" customHeight="1">
      <c r="A18" s="33" t="s">
        <v>4</v>
      </c>
      <c r="B18" s="34"/>
      <c r="C18" s="20"/>
      <c r="D18" s="34"/>
    </row>
    <row r="19" spans="1:11" s="46" customFormat="1" ht="30" customHeight="1">
      <c r="A19" s="45"/>
      <c r="C19" s="47"/>
      <c r="D19" s="48"/>
      <c r="E19" s="4"/>
      <c r="F19" s="4"/>
      <c r="G19" s="42"/>
      <c r="H19" s="4"/>
      <c r="I19" s="4"/>
      <c r="J19" s="4"/>
      <c r="K19" s="4"/>
    </row>
    <row r="20" spans="1:9" ht="18" customHeight="1">
      <c r="A20" s="13"/>
      <c r="B20" s="14"/>
      <c r="C20" s="14"/>
      <c r="D20" s="14"/>
      <c r="F20" s="11"/>
      <c r="G20" s="54"/>
      <c r="H20" s="54"/>
      <c r="I20" s="54"/>
    </row>
    <row r="21" spans="1:10" ht="15" customHeight="1">
      <c r="A21" s="19"/>
      <c r="B21" s="20"/>
      <c r="C21" s="21"/>
      <c r="D21" s="21"/>
      <c r="F21" s="63"/>
      <c r="G21" s="52"/>
      <c r="H21" s="12"/>
      <c r="I21" s="12"/>
      <c r="J21" s="12"/>
    </row>
    <row r="22" spans="1:10" ht="15" customHeight="1">
      <c r="A22" s="24"/>
      <c r="B22" s="20"/>
      <c r="C22" s="21"/>
      <c r="D22" s="21"/>
      <c r="F22" s="24"/>
      <c r="G22" s="127"/>
      <c r="H22" s="44"/>
      <c r="I22" s="44"/>
      <c r="J22" s="44"/>
    </row>
    <row r="23" spans="1:11" ht="15" customHeight="1">
      <c r="A23" s="25"/>
      <c r="B23" s="20"/>
      <c r="C23" s="21"/>
      <c r="D23" s="21"/>
      <c r="F23" s="24"/>
      <c r="G23" s="335"/>
      <c r="H23" s="310"/>
      <c r="I23" s="310"/>
      <c r="J23" s="310"/>
      <c r="K23" s="331"/>
    </row>
    <row r="24" spans="1:11" ht="15" customHeight="1">
      <c r="A24" s="25"/>
      <c r="B24" s="20"/>
      <c r="C24" s="27"/>
      <c r="D24" s="27"/>
      <c r="F24" s="24"/>
      <c r="G24" s="336"/>
      <c r="H24" s="333"/>
      <c r="I24" s="333"/>
      <c r="J24" s="331"/>
      <c r="K24" s="331"/>
    </row>
    <row r="25" spans="1:11" ht="15" customHeight="1">
      <c r="A25" s="24"/>
      <c r="B25" s="20"/>
      <c r="C25" s="27"/>
      <c r="D25" s="27"/>
      <c r="F25" s="24"/>
      <c r="G25" s="337" t="s">
        <v>68</v>
      </c>
      <c r="H25" s="333">
        <v>0.4454515264031042</v>
      </c>
      <c r="I25" s="333"/>
      <c r="J25" s="331"/>
      <c r="K25" s="331"/>
    </row>
    <row r="26" spans="1:11" ht="15.75" customHeight="1">
      <c r="A26" s="25"/>
      <c r="B26" s="20"/>
      <c r="C26" s="27"/>
      <c r="D26" s="27"/>
      <c r="F26" s="24"/>
      <c r="G26" s="337" t="s">
        <v>74</v>
      </c>
      <c r="H26" s="333">
        <v>0.16895797678029137</v>
      </c>
      <c r="I26" s="333"/>
      <c r="J26" s="331"/>
      <c r="K26" s="331"/>
    </row>
    <row r="27" spans="1:11" ht="15" customHeight="1">
      <c r="A27" s="25"/>
      <c r="B27" s="20"/>
      <c r="C27" s="27"/>
      <c r="D27" s="27"/>
      <c r="F27" s="24"/>
      <c r="G27" s="337" t="s">
        <v>69</v>
      </c>
      <c r="H27" s="333">
        <v>0.12035776372930682</v>
      </c>
      <c r="I27" s="333"/>
      <c r="J27" s="331"/>
      <c r="K27" s="331"/>
    </row>
    <row r="28" spans="1:11" ht="12.75">
      <c r="A28" s="36"/>
      <c r="B28" s="36"/>
      <c r="C28" s="36"/>
      <c r="D28" s="36"/>
      <c r="F28" s="42"/>
      <c r="G28" s="337" t="s">
        <v>73</v>
      </c>
      <c r="H28" s="333">
        <v>0.0993708174126075</v>
      </c>
      <c r="I28" s="333"/>
      <c r="J28" s="331"/>
      <c r="K28" s="331"/>
    </row>
    <row r="29" spans="1:11" ht="12.75">
      <c r="A29" s="36"/>
      <c r="B29" s="36"/>
      <c r="C29" s="36"/>
      <c r="D29" s="36"/>
      <c r="F29" s="42"/>
      <c r="G29" s="337" t="s">
        <v>75</v>
      </c>
      <c r="H29" s="333">
        <v>0.05497000269124924</v>
      </c>
      <c r="I29" s="333"/>
      <c r="J29" s="331"/>
      <c r="K29" s="331"/>
    </row>
    <row r="30" spans="1:11" ht="12.75">
      <c r="A30" s="36"/>
      <c r="B30" s="36"/>
      <c r="C30" s="36"/>
      <c r="D30" s="36"/>
      <c r="F30" s="42"/>
      <c r="G30" s="337" t="s">
        <v>72</v>
      </c>
      <c r="H30" s="333">
        <v>0.012371500345214562</v>
      </c>
      <c r="I30" s="333"/>
      <c r="J30" s="331"/>
      <c r="K30" s="331"/>
    </row>
    <row r="31" spans="1:11" ht="12.75">
      <c r="A31" s="36"/>
      <c r="B31" s="36"/>
      <c r="C31" s="36"/>
      <c r="D31" s="36"/>
      <c r="F31" s="42"/>
      <c r="G31" s="337" t="s">
        <v>70</v>
      </c>
      <c r="H31" s="333">
        <v>0.009380840254491724</v>
      </c>
      <c r="I31" s="333"/>
      <c r="J31" s="331"/>
      <c r="K31" s="331"/>
    </row>
    <row r="32" spans="1:11" ht="12.75">
      <c r="A32" s="36"/>
      <c r="B32" s="36"/>
      <c r="C32" s="36"/>
      <c r="D32" s="36"/>
      <c r="F32" s="42"/>
      <c r="G32" s="337" t="s">
        <v>71</v>
      </c>
      <c r="H32" s="333">
        <v>0.008477360146871742</v>
      </c>
      <c r="I32" s="333"/>
      <c r="J32" s="331"/>
      <c r="K32" s="331"/>
    </row>
    <row r="33" spans="1:11" ht="12.75">
      <c r="A33" s="36"/>
      <c r="B33" s="36"/>
      <c r="C33" s="36"/>
      <c r="D33" s="36"/>
      <c r="F33" s="42"/>
      <c r="G33" s="333"/>
      <c r="H33" s="333"/>
      <c r="I33" s="333"/>
      <c r="J33" s="331"/>
      <c r="K33" s="331"/>
    </row>
    <row r="34" spans="1:11" ht="12.75">
      <c r="A34" s="36"/>
      <c r="B34" s="36"/>
      <c r="C34" s="36"/>
      <c r="D34" s="36"/>
      <c r="F34" s="42"/>
      <c r="G34" s="333"/>
      <c r="H34" s="333"/>
      <c r="I34" s="333"/>
      <c r="J34" s="331"/>
      <c r="K34" s="331"/>
    </row>
    <row r="35" spans="1:11" ht="12.75">
      <c r="A35" s="36"/>
      <c r="B35" s="36"/>
      <c r="C35" s="36"/>
      <c r="D35" s="36"/>
      <c r="F35" s="42"/>
      <c r="G35" s="333"/>
      <c r="H35" s="333"/>
      <c r="I35" s="333"/>
      <c r="J35" s="331"/>
      <c r="K35" s="331"/>
    </row>
    <row r="36" spans="1:11" ht="12.75">
      <c r="A36" s="36"/>
      <c r="B36" s="36"/>
      <c r="C36" s="36"/>
      <c r="D36" s="36"/>
      <c r="F36" s="42"/>
      <c r="G36" s="333"/>
      <c r="H36" s="333"/>
      <c r="I36" s="333"/>
      <c r="J36" s="331"/>
      <c r="K36" s="331"/>
    </row>
    <row r="37" spans="1:11" ht="12.75">
      <c r="A37" s="36"/>
      <c r="B37" s="36"/>
      <c r="C37" s="36"/>
      <c r="D37" s="36"/>
      <c r="F37" s="42"/>
      <c r="G37" s="333"/>
      <c r="H37" s="333"/>
      <c r="I37" s="333"/>
      <c r="J37" s="331"/>
      <c r="K37" s="331"/>
    </row>
    <row r="38" spans="6:11" ht="12.75">
      <c r="F38" s="42"/>
      <c r="G38" s="333"/>
      <c r="H38" s="333"/>
      <c r="I38" s="333"/>
      <c r="J38" s="331"/>
      <c r="K38" s="331"/>
    </row>
    <row r="39" spans="6:11" ht="12.75">
      <c r="F39" s="42"/>
      <c r="G39" s="333"/>
      <c r="H39" s="333"/>
      <c r="I39" s="333"/>
      <c r="J39" s="331"/>
      <c r="K39" s="331"/>
    </row>
    <row r="40" spans="6:9" ht="12.75">
      <c r="F40" s="42"/>
      <c r="G40" s="42"/>
      <c r="H40" s="42"/>
      <c r="I40" s="42"/>
    </row>
    <row r="41" spans="6:9" ht="12.75">
      <c r="F41" s="42"/>
      <c r="G41" s="42"/>
      <c r="H41" s="42"/>
      <c r="I41" s="42"/>
    </row>
    <row r="42" spans="6:9" ht="12.75">
      <c r="F42" s="42"/>
      <c r="G42" s="42"/>
      <c r="H42" s="42"/>
      <c r="I42" s="42"/>
    </row>
    <row r="43" spans="6:9" ht="12.75">
      <c r="F43" s="42"/>
      <c r="G43" s="42"/>
      <c r="H43" s="42"/>
      <c r="I43" s="4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7.xml><?xml version="1.0" encoding="utf-8"?>
<worksheet xmlns="http://schemas.openxmlformats.org/spreadsheetml/2006/main" xmlns:r="http://schemas.openxmlformats.org/officeDocument/2006/relationships">
  <sheetPr codeName="Hoja36">
    <tabColor indexed="51"/>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129</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16" customFormat="1" ht="30" customHeight="1">
      <c r="A7" s="159" t="s">
        <v>123</v>
      </c>
      <c r="B7" s="213">
        <v>66697.65</v>
      </c>
      <c r="C7" s="213">
        <v>7820.79</v>
      </c>
      <c r="D7" s="213">
        <v>5557.85</v>
      </c>
      <c r="E7" s="213">
        <v>53319.01</v>
      </c>
      <c r="F7" s="86"/>
      <c r="G7" s="154"/>
      <c r="H7" s="154"/>
      <c r="I7" s="154"/>
      <c r="J7" s="154"/>
      <c r="K7" s="135"/>
      <c r="L7" s="15"/>
    </row>
    <row r="8" spans="1:12" s="53" customFormat="1" ht="15" customHeight="1">
      <c r="A8" s="161" t="s">
        <v>1</v>
      </c>
      <c r="B8" s="160">
        <v>32478.37</v>
      </c>
      <c r="C8" s="160">
        <v>4166.77</v>
      </c>
      <c r="D8" s="160">
        <v>2756.56</v>
      </c>
      <c r="E8" s="160">
        <v>25555.04</v>
      </c>
      <c r="F8" s="86"/>
      <c r="G8" s="155"/>
      <c r="H8" s="156"/>
      <c r="I8" s="156"/>
      <c r="J8" s="156"/>
      <c r="K8" s="153"/>
      <c r="L8" s="50"/>
    </row>
    <row r="9" spans="1:12" s="53" customFormat="1" ht="15" customHeight="1">
      <c r="A9" s="161" t="s">
        <v>2</v>
      </c>
      <c r="B9" s="160">
        <v>34219.28</v>
      </c>
      <c r="C9" s="160">
        <v>3654.02</v>
      </c>
      <c r="D9" s="160">
        <v>2801.29</v>
      </c>
      <c r="E9" s="160">
        <v>27763.97</v>
      </c>
      <c r="F9" s="86"/>
      <c r="G9" s="155"/>
      <c r="H9" s="156"/>
      <c r="I9" s="156"/>
      <c r="J9" s="156"/>
      <c r="K9" s="153"/>
      <c r="L9" s="50"/>
    </row>
    <row r="10" spans="1:12" s="16" customFormat="1" ht="15" customHeight="1">
      <c r="A10" s="113" t="s">
        <v>68</v>
      </c>
      <c r="B10" s="84">
        <f>SUM(C10:E10)</f>
        <v>29710.570000000003</v>
      </c>
      <c r="C10" s="84">
        <f>SUM(C11:C12)</f>
        <v>2802.17</v>
      </c>
      <c r="D10" s="84">
        <f>SUM(D11:D12)</f>
        <v>1555.1</v>
      </c>
      <c r="E10" s="84">
        <f>SUM(E11:E12)</f>
        <v>25353.300000000003</v>
      </c>
      <c r="F10" s="86"/>
      <c r="G10" s="127"/>
      <c r="H10" s="135"/>
      <c r="I10" s="135"/>
      <c r="J10" s="135"/>
      <c r="K10" s="135"/>
      <c r="L10" s="15"/>
    </row>
    <row r="11" spans="1:12" s="53" customFormat="1" ht="15" customHeight="1">
      <c r="A11" s="112" t="s">
        <v>1</v>
      </c>
      <c r="B11" s="20">
        <f aca="true" t="shared" si="0" ref="B11:B27">SUM(C11:E11)</f>
        <v>15439.23</v>
      </c>
      <c r="C11" s="20">
        <v>1388.03</v>
      </c>
      <c r="D11" s="20">
        <v>691.75</v>
      </c>
      <c r="E11" s="20">
        <v>13359.45</v>
      </c>
      <c r="F11" s="86"/>
      <c r="G11" s="127"/>
      <c r="H11" s="152"/>
      <c r="I11" s="153"/>
      <c r="J11" s="153"/>
      <c r="K11" s="153"/>
      <c r="L11" s="50"/>
    </row>
    <row r="12" spans="1:12" s="53" customFormat="1" ht="15" customHeight="1">
      <c r="A12" s="112" t="s">
        <v>2</v>
      </c>
      <c r="B12" s="20">
        <f t="shared" si="0"/>
        <v>14271.34</v>
      </c>
      <c r="C12" s="20">
        <v>1414.14</v>
      </c>
      <c r="D12" s="20">
        <v>863.35</v>
      </c>
      <c r="E12" s="20">
        <v>11993.85</v>
      </c>
      <c r="F12" s="86"/>
      <c r="G12" s="127"/>
      <c r="H12" s="152"/>
      <c r="I12" s="153"/>
      <c r="J12" s="153"/>
      <c r="K12" s="153"/>
      <c r="L12" s="50"/>
    </row>
    <row r="13" spans="1:12" s="16" customFormat="1" ht="15" customHeight="1">
      <c r="A13" s="113" t="s">
        <v>77</v>
      </c>
      <c r="B13" s="84">
        <f t="shared" si="0"/>
        <v>9218.68</v>
      </c>
      <c r="C13" s="84">
        <f>SUM(C14:C15)</f>
        <v>567</v>
      </c>
      <c r="D13" s="84">
        <f>SUM(D14:D15)</f>
        <v>423.85</v>
      </c>
      <c r="E13" s="84">
        <f>SUM(E14:E15)</f>
        <v>8227.83</v>
      </c>
      <c r="F13" s="86"/>
      <c r="G13" s="127"/>
      <c r="H13" s="135"/>
      <c r="I13" s="135"/>
      <c r="J13" s="135"/>
      <c r="K13" s="135"/>
      <c r="L13" s="15"/>
    </row>
    <row r="14" spans="1:12" s="53" customFormat="1" ht="15" customHeight="1">
      <c r="A14" s="112" t="s">
        <v>1</v>
      </c>
      <c r="B14" s="20">
        <f t="shared" si="0"/>
        <v>4634.9</v>
      </c>
      <c r="C14" s="20">
        <v>340.4</v>
      </c>
      <c r="D14" s="20">
        <v>232.33</v>
      </c>
      <c r="E14" s="20">
        <v>4062.17</v>
      </c>
      <c r="F14" s="86"/>
      <c r="G14" s="335"/>
      <c r="H14" s="338"/>
      <c r="I14" s="339"/>
      <c r="J14" s="153"/>
      <c r="K14" s="153"/>
      <c r="L14" s="50"/>
    </row>
    <row r="15" spans="1:12" s="53" customFormat="1" ht="15" customHeight="1">
      <c r="A15" s="112" t="s">
        <v>2</v>
      </c>
      <c r="B15" s="20">
        <f t="shared" si="0"/>
        <v>4583.78</v>
      </c>
      <c r="C15" s="20">
        <v>226.6</v>
      </c>
      <c r="D15" s="20">
        <v>191.52</v>
      </c>
      <c r="E15" s="20">
        <v>4165.66</v>
      </c>
      <c r="F15" s="86"/>
      <c r="G15" s="340"/>
      <c r="H15" s="338" t="s">
        <v>1</v>
      </c>
      <c r="I15" s="339" t="s">
        <v>2</v>
      </c>
      <c r="J15" s="153"/>
      <c r="K15" s="153"/>
      <c r="L15" s="50"/>
    </row>
    <row r="16" spans="1:12" s="16" customFormat="1" ht="15" customHeight="1">
      <c r="A16" s="113" t="s">
        <v>72</v>
      </c>
      <c r="B16" s="84">
        <f t="shared" si="0"/>
        <v>825.15</v>
      </c>
      <c r="C16" s="84">
        <f>SUM(C17:C18)</f>
        <v>177.58</v>
      </c>
      <c r="D16" s="84">
        <f>SUM(D17:D18)</f>
        <v>130.79000000000002</v>
      </c>
      <c r="E16" s="84">
        <f>SUM(E17:E18)</f>
        <v>516.78</v>
      </c>
      <c r="F16" s="86"/>
      <c r="G16" s="340" t="s">
        <v>68</v>
      </c>
      <c r="H16" s="341">
        <f>B11/B8</f>
        <v>0.4753696075264861</v>
      </c>
      <c r="I16" s="341">
        <f>B12/B9</f>
        <v>0.4170555312677532</v>
      </c>
      <c r="J16" s="135"/>
      <c r="K16" s="135"/>
      <c r="L16" s="15"/>
    </row>
    <row r="17" spans="1:12" s="53" customFormat="1" ht="15" customHeight="1">
      <c r="A17" s="112" t="s">
        <v>1</v>
      </c>
      <c r="B17" s="20">
        <f t="shared" si="0"/>
        <v>30.03</v>
      </c>
      <c r="C17" s="20"/>
      <c r="D17" s="20">
        <v>30.03</v>
      </c>
      <c r="E17" s="20"/>
      <c r="F17" s="86"/>
      <c r="G17" s="340" t="s">
        <v>77</v>
      </c>
      <c r="H17" s="338">
        <f>B14/B8</f>
        <v>0.14270728487913648</v>
      </c>
      <c r="I17" s="339">
        <f>B15/B9</f>
        <v>0.13395313986734964</v>
      </c>
      <c r="J17" s="153"/>
      <c r="K17" s="153"/>
      <c r="L17" s="50"/>
    </row>
    <row r="18" spans="1:12" s="53" customFormat="1" ht="15" customHeight="1">
      <c r="A18" s="112" t="s">
        <v>2</v>
      </c>
      <c r="B18" s="20">
        <f t="shared" si="0"/>
        <v>795.12</v>
      </c>
      <c r="C18" s="20">
        <v>177.58</v>
      </c>
      <c r="D18" s="20">
        <v>100.76</v>
      </c>
      <c r="E18" s="20">
        <v>516.78</v>
      </c>
      <c r="F18" s="86"/>
      <c r="G18" s="340" t="s">
        <v>72</v>
      </c>
      <c r="H18" s="338">
        <f>B17/B8</f>
        <v>0.0009246153670889272</v>
      </c>
      <c r="I18" s="339">
        <f>B18/B9</f>
        <v>0.023236023668528387</v>
      </c>
      <c r="J18" s="153"/>
      <c r="K18" s="153"/>
      <c r="L18" s="50"/>
    </row>
    <row r="19" spans="1:12" s="16" customFormat="1" ht="15" customHeight="1">
      <c r="A19" s="113" t="s">
        <v>73</v>
      </c>
      <c r="B19" s="84">
        <f t="shared" si="0"/>
        <v>6627.799999999999</v>
      </c>
      <c r="C19" s="84">
        <f>SUM(C20:C21)</f>
        <v>231.84</v>
      </c>
      <c r="D19" s="84">
        <f>SUM(D20:D21)</f>
        <v>403.15</v>
      </c>
      <c r="E19" s="84">
        <f>SUM(E20:E21)</f>
        <v>5992.8099999999995</v>
      </c>
      <c r="F19" s="86"/>
      <c r="G19" s="340" t="s">
        <v>73</v>
      </c>
      <c r="H19" s="341">
        <f>B20/B8</f>
        <v>0.11795388746418001</v>
      </c>
      <c r="I19" s="341">
        <f>B21/B9</f>
        <v>0.08173316329274023</v>
      </c>
      <c r="J19" s="135"/>
      <c r="K19" s="135"/>
      <c r="L19" s="15"/>
    </row>
    <row r="20" spans="1:12" s="53" customFormat="1" ht="15" customHeight="1">
      <c r="A20" s="112" t="s">
        <v>1</v>
      </c>
      <c r="B20" s="20">
        <f t="shared" si="0"/>
        <v>3830.95</v>
      </c>
      <c r="C20" s="20">
        <v>100.43</v>
      </c>
      <c r="D20" s="20">
        <v>280.56</v>
      </c>
      <c r="E20" s="20">
        <v>3449.96</v>
      </c>
      <c r="F20" s="86"/>
      <c r="G20" s="340" t="s">
        <v>74</v>
      </c>
      <c r="H20" s="338">
        <f>B23/B8</f>
        <v>0.14045840354672973</v>
      </c>
      <c r="I20" s="339">
        <f>B24/B9</f>
        <v>0.1960076307859195</v>
      </c>
      <c r="J20" s="153"/>
      <c r="K20" s="153"/>
      <c r="L20" s="50"/>
    </row>
    <row r="21" spans="1:12" s="53" customFormat="1" ht="15" customHeight="1">
      <c r="A21" s="112" t="s">
        <v>2</v>
      </c>
      <c r="B21" s="20">
        <f t="shared" si="0"/>
        <v>2796.85</v>
      </c>
      <c r="C21" s="20">
        <v>131.41</v>
      </c>
      <c r="D21" s="20">
        <v>122.59</v>
      </c>
      <c r="E21" s="20">
        <v>2542.85</v>
      </c>
      <c r="F21" s="86"/>
      <c r="G21" s="340" t="s">
        <v>75</v>
      </c>
      <c r="H21" s="338">
        <f>B26/B8</f>
        <v>0.04770498026840633</v>
      </c>
      <c r="I21" s="339">
        <f>B27/B9</f>
        <v>0.06186541622149852</v>
      </c>
      <c r="J21" s="153"/>
      <c r="K21" s="153"/>
      <c r="L21" s="50"/>
    </row>
    <row r="22" spans="1:12" s="16" customFormat="1" ht="15" customHeight="1">
      <c r="A22" s="113" t="s">
        <v>74</v>
      </c>
      <c r="B22" s="84">
        <f t="shared" si="0"/>
        <v>11269.1</v>
      </c>
      <c r="C22" s="84">
        <f>SUM(C23:C24)</f>
        <v>2041.02</v>
      </c>
      <c r="D22" s="84">
        <f>SUM(D23:D24)</f>
        <v>1873.67</v>
      </c>
      <c r="E22" s="84">
        <f>SUM(E23:E24)</f>
        <v>7354.41</v>
      </c>
      <c r="F22" s="86"/>
      <c r="G22" s="340"/>
      <c r="H22" s="341"/>
      <c r="I22" s="341"/>
      <c r="J22" s="135"/>
      <c r="K22" s="135"/>
      <c r="L22" s="15"/>
    </row>
    <row r="23" spans="1:12" s="53" customFormat="1" ht="15" customHeight="1">
      <c r="A23" s="112" t="s">
        <v>1</v>
      </c>
      <c r="B23" s="20">
        <f t="shared" si="0"/>
        <v>4561.860000000001</v>
      </c>
      <c r="C23" s="20">
        <v>1310.01</v>
      </c>
      <c r="D23" s="20">
        <v>1046.5</v>
      </c>
      <c r="E23" s="20">
        <v>2205.35</v>
      </c>
      <c r="F23" s="86"/>
      <c r="G23" s="340"/>
      <c r="H23" s="338"/>
      <c r="I23" s="339"/>
      <c r="J23" s="153"/>
      <c r="K23" s="153"/>
      <c r="L23" s="50"/>
    </row>
    <row r="24" spans="1:12" s="53" customFormat="1" ht="15" customHeight="1">
      <c r="A24" s="112" t="s">
        <v>2</v>
      </c>
      <c r="B24" s="20">
        <f t="shared" si="0"/>
        <v>6707.24</v>
      </c>
      <c r="C24" s="20">
        <v>731.01</v>
      </c>
      <c r="D24" s="20">
        <v>827.17</v>
      </c>
      <c r="E24" s="20">
        <v>5149.06</v>
      </c>
      <c r="F24" s="86"/>
      <c r="G24" s="340"/>
      <c r="H24" s="338"/>
      <c r="I24" s="339"/>
      <c r="J24" s="153"/>
      <c r="K24" s="153"/>
      <c r="L24" s="50"/>
    </row>
    <row r="25" spans="1:12" s="16" customFormat="1" ht="15" customHeight="1">
      <c r="A25" s="113" t="s">
        <v>75</v>
      </c>
      <c r="B25" s="84">
        <f t="shared" si="0"/>
        <v>3666.3700000000003</v>
      </c>
      <c r="C25" s="84">
        <f>SUM(C26:C27)</f>
        <v>258.93</v>
      </c>
      <c r="D25" s="84">
        <f>SUM(D26:D27)</f>
        <v>873.9300000000001</v>
      </c>
      <c r="E25" s="84">
        <f>SUM(E26:E27)</f>
        <v>2533.51</v>
      </c>
      <c r="F25" s="86"/>
      <c r="G25" s="340"/>
      <c r="H25" s="341"/>
      <c r="I25" s="341"/>
      <c r="J25" s="135"/>
      <c r="K25" s="135"/>
      <c r="L25" s="15"/>
    </row>
    <row r="26" spans="1:12" s="53" customFormat="1" ht="15" customHeight="1">
      <c r="A26" s="112" t="s">
        <v>1</v>
      </c>
      <c r="B26" s="20">
        <f t="shared" si="0"/>
        <v>1549.38</v>
      </c>
      <c r="C26" s="20">
        <v>49.25</v>
      </c>
      <c r="D26" s="20">
        <v>249.44</v>
      </c>
      <c r="E26" s="20">
        <v>1250.69</v>
      </c>
      <c r="F26" s="86"/>
      <c r="G26" s="86"/>
      <c r="H26" s="152"/>
      <c r="I26" s="153"/>
      <c r="J26" s="153"/>
      <c r="K26" s="153"/>
      <c r="L26" s="50"/>
    </row>
    <row r="27" spans="1:12" s="53" customFormat="1" ht="15" customHeight="1">
      <c r="A27" s="112" t="s">
        <v>2</v>
      </c>
      <c r="B27" s="20">
        <f t="shared" si="0"/>
        <v>2116.99</v>
      </c>
      <c r="C27" s="20">
        <v>209.68</v>
      </c>
      <c r="D27" s="20">
        <v>624.49</v>
      </c>
      <c r="E27" s="20">
        <v>1282.82</v>
      </c>
      <c r="F27" s="86"/>
      <c r="G27" s="86"/>
      <c r="H27" s="152"/>
      <c r="I27" s="153"/>
      <c r="J27" s="153"/>
      <c r="K27" s="153"/>
      <c r="L27" s="50"/>
    </row>
    <row r="28" spans="1:11" ht="22.5" customHeight="1">
      <c r="A28" s="377" t="s">
        <v>9</v>
      </c>
      <c r="B28" s="377"/>
      <c r="C28" s="377"/>
      <c r="D28" s="377"/>
      <c r="E28" s="377"/>
      <c r="F28" s="32"/>
      <c r="G28" s="214"/>
      <c r="H28" s="214"/>
      <c r="I28" s="214"/>
      <c r="J28" s="214"/>
      <c r="K28" s="31"/>
    </row>
    <row r="29" spans="1:10" ht="15" customHeight="1">
      <c r="A29" s="33" t="s">
        <v>4</v>
      </c>
      <c r="B29" s="34"/>
      <c r="C29" s="20"/>
      <c r="D29" s="34"/>
      <c r="G29" s="27"/>
      <c r="H29" s="27"/>
      <c r="I29" s="27"/>
      <c r="J29" s="27"/>
    </row>
    <row r="30" spans="1:10" ht="15" customHeight="1">
      <c r="A30" s="33"/>
      <c r="B30" s="34"/>
      <c r="C30" s="20"/>
      <c r="D30" s="34"/>
      <c r="G30" s="27"/>
      <c r="H30" s="27"/>
      <c r="I30" s="27"/>
      <c r="J30" s="27"/>
    </row>
    <row r="31" spans="1:10" ht="15" customHeight="1">
      <c r="A31" s="33"/>
      <c r="B31" s="34"/>
      <c r="C31" s="20"/>
      <c r="D31" s="34"/>
      <c r="G31" s="27"/>
      <c r="H31" s="27"/>
      <c r="I31" s="27"/>
      <c r="J31" s="27"/>
    </row>
    <row r="32" spans="1:10" ht="15" customHeight="1">
      <c r="A32" s="33"/>
      <c r="B32" s="34"/>
      <c r="C32" s="20"/>
      <c r="D32" s="34"/>
      <c r="G32" s="27"/>
      <c r="H32" s="27"/>
      <c r="I32" s="27"/>
      <c r="J32" s="27"/>
    </row>
    <row r="33" spans="1:10" ht="15" customHeight="1">
      <c r="A33" s="33"/>
      <c r="B33" s="34"/>
      <c r="C33" s="20"/>
      <c r="D33" s="34"/>
      <c r="G33" s="27"/>
      <c r="H33" s="27"/>
      <c r="I33" s="27"/>
      <c r="J33" s="27"/>
    </row>
    <row r="34" spans="1:10" ht="15" customHeight="1">
      <c r="A34" s="33"/>
      <c r="B34" s="34"/>
      <c r="C34" s="20"/>
      <c r="D34" s="34"/>
      <c r="G34" s="27"/>
      <c r="H34" s="27"/>
      <c r="I34" s="27"/>
      <c r="J34" s="27"/>
    </row>
    <row r="35" spans="1:10" ht="15" customHeight="1">
      <c r="A35" s="33"/>
      <c r="B35" s="34"/>
      <c r="C35" s="20"/>
      <c r="D35" s="34"/>
      <c r="G35" s="27"/>
      <c r="H35" s="27"/>
      <c r="I35" s="27"/>
      <c r="J35" s="27"/>
    </row>
    <row r="36" spans="1:10" ht="15" customHeight="1">
      <c r="A36" s="33"/>
      <c r="B36" s="34"/>
      <c r="C36" s="20"/>
      <c r="D36" s="34"/>
      <c r="G36" s="27"/>
      <c r="H36" s="27"/>
      <c r="I36" s="27"/>
      <c r="J36" s="27"/>
    </row>
    <row r="37" spans="1:10" ht="15" customHeight="1">
      <c r="A37" s="33"/>
      <c r="B37" s="34"/>
      <c r="C37" s="20"/>
      <c r="D37" s="34"/>
      <c r="G37" s="27"/>
      <c r="H37" s="27"/>
      <c r="I37" s="27"/>
      <c r="J37" s="27"/>
    </row>
    <row r="38" spans="1:10" ht="15" customHeight="1">
      <c r="A38" s="33"/>
      <c r="B38" s="34"/>
      <c r="C38" s="20"/>
      <c r="D38" s="34"/>
      <c r="G38" s="27"/>
      <c r="H38" s="27"/>
      <c r="I38" s="27"/>
      <c r="J38" s="27"/>
    </row>
    <row r="39" spans="1:10" ht="15" customHeight="1">
      <c r="A39" s="33"/>
      <c r="B39" s="34"/>
      <c r="C39" s="20"/>
      <c r="D39" s="34"/>
      <c r="G39" s="27"/>
      <c r="H39" s="27"/>
      <c r="I39" s="27"/>
      <c r="J39" s="27"/>
    </row>
    <row r="40" spans="1:10" ht="15" customHeight="1">
      <c r="A40" s="33"/>
      <c r="B40" s="34"/>
      <c r="C40" s="20"/>
      <c r="D40" s="34"/>
      <c r="G40" s="27"/>
      <c r="H40" s="27"/>
      <c r="I40" s="27"/>
      <c r="J40" s="27"/>
    </row>
    <row r="41" spans="1:12" s="46" customFormat="1" ht="30" customHeight="1">
      <c r="A41" s="45"/>
      <c r="C41" s="47"/>
      <c r="D41" s="48"/>
      <c r="E41" s="4"/>
      <c r="F41" s="4"/>
      <c r="G41" s="27"/>
      <c r="H41" s="27"/>
      <c r="I41" s="27"/>
      <c r="J41" s="27"/>
      <c r="K41" s="4"/>
      <c r="L41" s="4"/>
    </row>
    <row r="42" spans="1:10" ht="18" customHeight="1">
      <c r="A42" s="13"/>
      <c r="B42" s="14"/>
      <c r="C42" s="14"/>
      <c r="D42" s="14"/>
      <c r="F42" s="11"/>
      <c r="G42" s="215"/>
      <c r="H42" s="215"/>
      <c r="I42" s="215"/>
      <c r="J42" s="215"/>
    </row>
    <row r="43" spans="1:11" ht="15" customHeight="1">
      <c r="A43" s="19"/>
      <c r="B43" s="20"/>
      <c r="C43" s="21"/>
      <c r="D43" s="21"/>
      <c r="F43" s="63"/>
      <c r="G43" s="52"/>
      <c r="H43" s="215"/>
      <c r="I43" s="215"/>
      <c r="J43" s="215"/>
      <c r="K43" s="12"/>
    </row>
    <row r="44" spans="1:11" ht="15" customHeight="1">
      <c r="A44" s="25"/>
      <c r="B44" s="20"/>
      <c r="C44" s="21"/>
      <c r="D44" s="21"/>
      <c r="F44" s="24"/>
      <c r="G44" s="112"/>
      <c r="H44" s="21"/>
      <c r="I44" s="21"/>
      <c r="J44" s="21"/>
      <c r="K44" s="44"/>
    </row>
    <row r="45" spans="1:10" ht="15" customHeight="1">
      <c r="A45" s="25"/>
      <c r="B45" s="20"/>
      <c r="C45" s="27"/>
      <c r="D45" s="27"/>
      <c r="F45" s="24"/>
      <c r="G45" s="20"/>
      <c r="H45" s="21"/>
      <c r="I45" s="27"/>
      <c r="J45" s="27"/>
    </row>
    <row r="46" spans="1:10" ht="15" customHeight="1">
      <c r="A46" s="24"/>
      <c r="B46" s="20"/>
      <c r="C46" s="27"/>
      <c r="D46" s="27"/>
      <c r="F46" s="24"/>
      <c r="G46" s="20"/>
      <c r="H46" s="21"/>
      <c r="I46" s="27"/>
      <c r="J46" s="27"/>
    </row>
    <row r="47" spans="1:10" ht="15.75" customHeight="1">
      <c r="A47" s="25"/>
      <c r="B47" s="20"/>
      <c r="C47" s="27"/>
      <c r="D47" s="27"/>
      <c r="F47" s="24"/>
      <c r="G47" s="20"/>
      <c r="H47" s="44"/>
      <c r="I47" s="42"/>
      <c r="J47" s="42"/>
    </row>
    <row r="48" spans="1:11" ht="15" customHeight="1">
      <c r="A48" s="25"/>
      <c r="B48" s="20"/>
      <c r="C48" s="27"/>
      <c r="D48" s="27"/>
      <c r="F48" s="24"/>
      <c r="G48" s="20"/>
      <c r="H48" s="44"/>
      <c r="I48" s="42"/>
      <c r="J48" s="42"/>
      <c r="K48" s="42"/>
    </row>
    <row r="49" spans="1:11" ht="12.75">
      <c r="A49" s="36"/>
      <c r="B49" s="36"/>
      <c r="C49" s="36"/>
      <c r="D49" s="36"/>
      <c r="F49" s="42"/>
      <c r="G49" s="42"/>
      <c r="H49" s="42"/>
      <c r="I49" s="42"/>
      <c r="J49" s="42"/>
      <c r="K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8.xml><?xml version="1.0" encoding="utf-8"?>
<worksheet xmlns="http://schemas.openxmlformats.org/spreadsheetml/2006/main" xmlns:r="http://schemas.openxmlformats.org/officeDocument/2006/relationships">
  <sheetPr codeName="Hoja44">
    <tabColor indexed="51"/>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218" customWidth="1"/>
    <col min="8" max="9" width="11.57421875" style="228" bestFit="1" customWidth="1"/>
    <col min="10" max="10" width="13.00390625" style="228" bestFit="1" customWidth="1"/>
    <col min="11" max="11" width="11.421875" style="229" customWidth="1"/>
    <col min="12" max="12" width="11.421875" style="3" customWidth="1"/>
    <col min="13" max="16384" width="11.421875" style="2" customWidth="1"/>
  </cols>
  <sheetData>
    <row r="1" ht="19.5" customHeight="1">
      <c r="A1" s="1" t="s">
        <v>34</v>
      </c>
    </row>
    <row r="2" ht="19.5" customHeight="1">
      <c r="A2" s="1"/>
    </row>
    <row r="3" spans="1:5" ht="39.75" customHeight="1">
      <c r="A3" s="376" t="s">
        <v>212</v>
      </c>
      <c r="B3" s="376"/>
      <c r="C3" s="376"/>
      <c r="D3" s="376"/>
      <c r="E3" s="376"/>
    </row>
    <row r="4" spans="1:12" s="10" customFormat="1" ht="18" customHeight="1">
      <c r="A4" s="5" t="s">
        <v>20</v>
      </c>
      <c r="B4" s="6"/>
      <c r="C4" s="6"/>
      <c r="D4" s="6"/>
      <c r="E4" s="37"/>
      <c r="F4" s="7"/>
      <c r="G4" s="219"/>
      <c r="H4" s="7"/>
      <c r="I4" s="8"/>
      <c r="J4" s="8"/>
      <c r="K4" s="9"/>
      <c r="L4" s="9"/>
    </row>
    <row r="5" spans="1:12" s="16" customFormat="1" ht="36" customHeight="1">
      <c r="A5" s="11"/>
      <c r="B5" s="12" t="s">
        <v>5</v>
      </c>
      <c r="C5" s="12" t="s">
        <v>6</v>
      </c>
      <c r="D5" s="12" t="s">
        <v>7</v>
      </c>
      <c r="E5" s="12" t="s">
        <v>8</v>
      </c>
      <c r="F5" s="77"/>
      <c r="G5" s="342"/>
      <c r="H5" s="342"/>
      <c r="I5" s="342"/>
      <c r="J5" s="342"/>
      <c r="K5" s="109"/>
      <c r="L5" s="15"/>
    </row>
    <row r="6" spans="1:12" s="16" customFormat="1" ht="22.5" customHeight="1">
      <c r="A6" s="17" t="s">
        <v>57</v>
      </c>
      <c r="B6" s="18">
        <v>110222.56</v>
      </c>
      <c r="C6" s="18">
        <v>15506.29</v>
      </c>
      <c r="D6" s="18">
        <v>9242.07</v>
      </c>
      <c r="E6" s="18">
        <v>85474.2</v>
      </c>
      <c r="F6" s="78"/>
      <c r="G6" s="343"/>
      <c r="H6" s="344"/>
      <c r="I6" s="345"/>
      <c r="J6" s="344"/>
      <c r="K6" s="15"/>
      <c r="L6" s="15"/>
    </row>
    <row r="7" spans="1:12" s="16" customFormat="1" ht="30" customHeight="1">
      <c r="A7" s="159" t="s">
        <v>123</v>
      </c>
      <c r="B7" s="213">
        <f>(SUM(C7:E7))+0</f>
        <v>66697.65</v>
      </c>
      <c r="C7" s="213">
        <f>(SUM(C8:C11))+0</f>
        <v>7820.789999999999</v>
      </c>
      <c r="D7" s="213">
        <f>(SUM(D8:D11))+0</f>
        <v>5557.85</v>
      </c>
      <c r="E7" s="213">
        <f>(SUM(E8:E11))+0</f>
        <v>53319.009999999995</v>
      </c>
      <c r="F7" s="160"/>
      <c r="G7" s="343"/>
      <c r="H7" s="344"/>
      <c r="I7" s="344"/>
      <c r="J7" s="344"/>
      <c r="K7" s="230"/>
      <c r="L7" s="15"/>
    </row>
    <row r="8" spans="1:12" s="16" customFormat="1" ht="14.25" customHeight="1">
      <c r="A8" s="122" t="s">
        <v>37</v>
      </c>
      <c r="B8" s="20">
        <f>(SUM(C8:E8))+0</f>
        <v>102.97</v>
      </c>
      <c r="C8" s="20">
        <v>102.97</v>
      </c>
      <c r="D8" s="20">
        <v>0</v>
      </c>
      <c r="E8" s="20">
        <v>0</v>
      </c>
      <c r="F8" s="86"/>
      <c r="G8" s="343"/>
      <c r="H8" s="344"/>
      <c r="I8" s="344"/>
      <c r="J8" s="344"/>
      <c r="K8" s="230"/>
      <c r="L8" s="15"/>
    </row>
    <row r="9" spans="1:12" s="16" customFormat="1" ht="14.25" customHeight="1">
      <c r="A9" s="122" t="s">
        <v>38</v>
      </c>
      <c r="B9" s="20">
        <f>(SUM(C9:E9))+0</f>
        <v>4724.06</v>
      </c>
      <c r="C9" s="20">
        <v>494.96</v>
      </c>
      <c r="D9" s="20">
        <v>122.22</v>
      </c>
      <c r="E9" s="20">
        <v>4106.88</v>
      </c>
      <c r="F9" s="86"/>
      <c r="G9" s="285"/>
      <c r="H9" s="346"/>
      <c r="I9" s="346"/>
      <c r="J9" s="346"/>
      <c r="K9" s="230"/>
      <c r="L9" s="15"/>
    </row>
    <row r="10" spans="1:12" s="53" customFormat="1" ht="15" customHeight="1">
      <c r="A10" s="122" t="s">
        <v>3</v>
      </c>
      <c r="B10" s="20">
        <f>(SUM(C10:E10))+0</f>
        <v>15412.439999999999</v>
      </c>
      <c r="C10" s="20">
        <v>1116.08</v>
      </c>
      <c r="D10" s="20">
        <v>1197.47</v>
      </c>
      <c r="E10" s="20">
        <v>13098.89</v>
      </c>
      <c r="F10" s="86"/>
      <c r="G10" s="220"/>
      <c r="H10" s="231"/>
      <c r="I10" s="231"/>
      <c r="J10" s="231"/>
      <c r="K10" s="216"/>
      <c r="L10" s="50"/>
    </row>
    <row r="11" spans="1:12" s="53" customFormat="1" ht="15" customHeight="1">
      <c r="A11" s="122" t="s">
        <v>39</v>
      </c>
      <c r="B11" s="20">
        <f>(SUM(C11:E11))+0</f>
        <v>46458.17999999999</v>
      </c>
      <c r="C11" s="20">
        <v>6106.78</v>
      </c>
      <c r="D11" s="20">
        <v>4238.16</v>
      </c>
      <c r="E11" s="20">
        <v>36113.24</v>
      </c>
      <c r="F11" s="86"/>
      <c r="G11" s="221"/>
      <c r="H11" s="217"/>
      <c r="I11" s="232"/>
      <c r="J11" s="217"/>
      <c r="K11" s="216"/>
      <c r="L11" s="50"/>
    </row>
    <row r="12" spans="1:12" s="16" customFormat="1" ht="15" customHeight="1">
      <c r="A12" s="113" t="s">
        <v>68</v>
      </c>
      <c r="B12" s="84">
        <v>29710.57</v>
      </c>
      <c r="C12" s="84">
        <f>SUM(C13:C16)</f>
        <v>2802.17</v>
      </c>
      <c r="D12" s="84">
        <f>SUM(D13:D16)</f>
        <v>1555.1</v>
      </c>
      <c r="E12" s="84">
        <f>SUM(E13:E16)</f>
        <v>25353.300000000003</v>
      </c>
      <c r="F12" s="86"/>
      <c r="G12" s="238"/>
      <c r="H12" s="239"/>
      <c r="I12" s="239"/>
      <c r="J12" s="239"/>
      <c r="K12" s="240"/>
      <c r="L12" s="15"/>
    </row>
    <row r="13" spans="1:12" s="16" customFormat="1" ht="15" customHeight="1">
      <c r="A13" s="122" t="s">
        <v>37</v>
      </c>
      <c r="B13" s="20">
        <v>52.55</v>
      </c>
      <c r="C13" s="20">
        <v>52.55</v>
      </c>
      <c r="D13" s="20">
        <v>0</v>
      </c>
      <c r="E13" s="20">
        <v>0</v>
      </c>
      <c r="F13" s="86"/>
      <c r="G13" s="238"/>
      <c r="H13" s="239"/>
      <c r="I13" s="239"/>
      <c r="J13" s="239"/>
      <c r="K13" s="240"/>
      <c r="L13" s="15"/>
    </row>
    <row r="14" spans="1:12" s="16" customFormat="1" ht="15" customHeight="1">
      <c r="A14" s="122" t="s">
        <v>38</v>
      </c>
      <c r="B14" s="20">
        <v>2472.68</v>
      </c>
      <c r="C14" s="20">
        <v>235.45</v>
      </c>
      <c r="D14" s="20">
        <v>40.12</v>
      </c>
      <c r="E14" s="20">
        <v>2197.11</v>
      </c>
      <c r="F14" s="86"/>
      <c r="G14" s="242"/>
      <c r="H14" s="240"/>
      <c r="I14" s="240"/>
      <c r="J14" s="240"/>
      <c r="K14" s="240"/>
      <c r="L14" s="15"/>
    </row>
    <row r="15" spans="1:12" s="53" customFormat="1" ht="15" customHeight="1">
      <c r="A15" s="122" t="s">
        <v>3</v>
      </c>
      <c r="B15" s="20">
        <v>7432.59</v>
      </c>
      <c r="C15" s="20">
        <v>577.4</v>
      </c>
      <c r="D15" s="20">
        <v>558.22</v>
      </c>
      <c r="E15" s="20">
        <v>6296.97</v>
      </c>
      <c r="F15" s="86"/>
      <c r="G15" s="242"/>
      <c r="H15" s="241"/>
      <c r="I15" s="241"/>
      <c r="J15" s="241"/>
      <c r="K15" s="241"/>
      <c r="L15" s="50"/>
    </row>
    <row r="16" spans="1:12" s="53" customFormat="1" ht="15" customHeight="1">
      <c r="A16" s="122" t="s">
        <v>39</v>
      </c>
      <c r="B16" s="20">
        <v>19752.75</v>
      </c>
      <c r="C16" s="20">
        <v>1936.77</v>
      </c>
      <c r="D16" s="20">
        <v>956.76</v>
      </c>
      <c r="E16" s="20">
        <v>16859.22</v>
      </c>
      <c r="F16" s="86"/>
      <c r="G16" s="242"/>
      <c r="H16" s="241"/>
      <c r="I16" s="241"/>
      <c r="J16" s="241"/>
      <c r="K16" s="241"/>
      <c r="L16" s="50"/>
    </row>
    <row r="17" spans="1:12" s="16" customFormat="1" ht="15" customHeight="1">
      <c r="A17" s="113" t="s">
        <v>77</v>
      </c>
      <c r="B17" s="84">
        <v>9218.68</v>
      </c>
      <c r="C17" s="84">
        <f>SUM(C18:C21)</f>
        <v>567</v>
      </c>
      <c r="D17" s="84">
        <f>SUM(D18:D21)</f>
        <v>423.85</v>
      </c>
      <c r="E17" s="84">
        <f>SUM(E18:E21)</f>
        <v>8227.83</v>
      </c>
      <c r="F17" s="86"/>
      <c r="G17" s="242"/>
      <c r="H17" s="240"/>
      <c r="I17" s="240"/>
      <c r="J17" s="240"/>
      <c r="K17" s="240"/>
      <c r="L17" s="15"/>
    </row>
    <row r="18" spans="1:12" s="16" customFormat="1" ht="15" customHeight="1">
      <c r="A18" s="122" t="s">
        <v>37</v>
      </c>
      <c r="B18" s="20">
        <v>0</v>
      </c>
      <c r="C18" s="20">
        <v>0</v>
      </c>
      <c r="D18" s="20">
        <v>0</v>
      </c>
      <c r="E18" s="20">
        <v>0</v>
      </c>
      <c r="F18" s="86"/>
      <c r="G18" s="242"/>
      <c r="H18" s="240"/>
      <c r="I18" s="240"/>
      <c r="J18" s="240"/>
      <c r="K18" s="240"/>
      <c r="L18" s="15"/>
    </row>
    <row r="19" spans="1:12" s="16" customFormat="1" ht="15" customHeight="1">
      <c r="A19" s="122" t="s">
        <v>38</v>
      </c>
      <c r="B19" s="20">
        <v>874.89</v>
      </c>
      <c r="C19" s="20">
        <v>59.23</v>
      </c>
      <c r="D19" s="20">
        <v>0</v>
      </c>
      <c r="E19" s="20">
        <v>815.66</v>
      </c>
      <c r="F19" s="86"/>
      <c r="G19" s="243"/>
      <c r="H19" s="230"/>
      <c r="I19" s="230"/>
      <c r="J19" s="230"/>
      <c r="K19" s="230"/>
      <c r="L19" s="15"/>
    </row>
    <row r="20" spans="1:12" s="53" customFormat="1" ht="15" customHeight="1">
      <c r="A20" s="122" t="s">
        <v>3</v>
      </c>
      <c r="B20" s="20">
        <v>2785.36</v>
      </c>
      <c r="C20" s="20">
        <v>99.28</v>
      </c>
      <c r="D20" s="20">
        <v>164.37</v>
      </c>
      <c r="E20" s="20">
        <v>2521.71</v>
      </c>
      <c r="F20" s="86"/>
      <c r="G20" s="243"/>
      <c r="H20" s="216"/>
      <c r="I20" s="216"/>
      <c r="J20" s="216"/>
      <c r="K20" s="216"/>
      <c r="L20" s="50"/>
    </row>
    <row r="21" spans="1:12" s="53" customFormat="1" ht="15" customHeight="1">
      <c r="A21" s="122" t="s">
        <v>39</v>
      </c>
      <c r="B21" s="20">
        <v>5558.43</v>
      </c>
      <c r="C21" s="20">
        <v>408.49</v>
      </c>
      <c r="D21" s="20">
        <v>259.48</v>
      </c>
      <c r="E21" s="20">
        <v>4890.46</v>
      </c>
      <c r="F21" s="86"/>
      <c r="G21" s="222"/>
      <c r="H21" s="216"/>
      <c r="I21" s="216"/>
      <c r="J21" s="216"/>
      <c r="K21" s="216"/>
      <c r="L21" s="50"/>
    </row>
    <row r="22" spans="1:12" s="16" customFormat="1" ht="15" customHeight="1">
      <c r="A22" s="113" t="s">
        <v>72</v>
      </c>
      <c r="B22" s="84">
        <v>825.15</v>
      </c>
      <c r="C22" s="84">
        <f>SUM(C23:C26)</f>
        <v>177.58</v>
      </c>
      <c r="D22" s="84">
        <f>SUM(D23:D26)</f>
        <v>130.79000000000002</v>
      </c>
      <c r="E22" s="84">
        <f>SUM(E23:E26)</f>
        <v>516.78</v>
      </c>
      <c r="F22" s="86"/>
      <c r="G22" s="220"/>
      <c r="H22" s="231"/>
      <c r="I22" s="231"/>
      <c r="J22" s="231"/>
      <c r="K22" s="230"/>
      <c r="L22" s="15"/>
    </row>
    <row r="23" spans="1:12" s="16" customFormat="1" ht="15" customHeight="1">
      <c r="A23" s="122" t="s">
        <v>37</v>
      </c>
      <c r="B23" s="20">
        <v>0</v>
      </c>
      <c r="C23" s="20">
        <v>0</v>
      </c>
      <c r="D23" s="20">
        <v>0</v>
      </c>
      <c r="E23" s="20">
        <v>0</v>
      </c>
      <c r="F23" s="86"/>
      <c r="G23" s="221"/>
      <c r="H23" s="232"/>
      <c r="I23" s="232"/>
      <c r="J23" s="217"/>
      <c r="K23" s="230"/>
      <c r="L23" s="15"/>
    </row>
    <row r="24" spans="1:12" s="16" customFormat="1" ht="15" customHeight="1">
      <c r="A24" s="122" t="s">
        <v>38</v>
      </c>
      <c r="B24" s="20">
        <v>223.93</v>
      </c>
      <c r="C24" s="20">
        <v>0</v>
      </c>
      <c r="D24" s="20">
        <v>23.2</v>
      </c>
      <c r="E24" s="20">
        <v>200.73</v>
      </c>
      <c r="F24" s="86"/>
      <c r="G24" s="221"/>
      <c r="H24" s="217"/>
      <c r="I24" s="217"/>
      <c r="J24" s="217"/>
      <c r="K24" s="230"/>
      <c r="L24" s="15"/>
    </row>
    <row r="25" spans="1:12" s="53" customFormat="1" ht="15" customHeight="1">
      <c r="A25" s="122" t="s">
        <v>3</v>
      </c>
      <c r="B25" s="20">
        <v>310.15</v>
      </c>
      <c r="C25" s="20">
        <v>124.12</v>
      </c>
      <c r="D25" s="20">
        <v>17.05</v>
      </c>
      <c r="E25" s="20">
        <v>168.98</v>
      </c>
      <c r="F25" s="86"/>
      <c r="G25" s="221"/>
      <c r="H25" s="217"/>
      <c r="I25" s="217"/>
      <c r="J25" s="217"/>
      <c r="K25" s="216"/>
      <c r="L25" s="50"/>
    </row>
    <row r="26" spans="1:12" s="53" customFormat="1" ht="15" customHeight="1">
      <c r="A26" s="122" t="s">
        <v>39</v>
      </c>
      <c r="B26" s="20">
        <v>291.07</v>
      </c>
      <c r="C26" s="20">
        <v>53.46</v>
      </c>
      <c r="D26" s="20">
        <v>90.54</v>
      </c>
      <c r="E26" s="20">
        <v>147.07</v>
      </c>
      <c r="F26" s="86"/>
      <c r="G26" s="222"/>
      <c r="H26" s="216"/>
      <c r="I26" s="216"/>
      <c r="J26" s="216"/>
      <c r="K26" s="216"/>
      <c r="L26" s="50"/>
    </row>
    <row r="27" spans="1:12" s="16" customFormat="1" ht="15" customHeight="1">
      <c r="A27" s="113" t="s">
        <v>73</v>
      </c>
      <c r="B27" s="84">
        <v>6627.8</v>
      </c>
      <c r="C27" s="84">
        <f>SUM(C28:C31)</f>
        <v>231.84</v>
      </c>
      <c r="D27" s="84">
        <f>SUM(D28:D31)</f>
        <v>403.15</v>
      </c>
      <c r="E27" s="84">
        <f>SUM(E28:E31)</f>
        <v>5992.8099999999995</v>
      </c>
      <c r="F27" s="86"/>
      <c r="G27" s="222"/>
      <c r="H27" s="230"/>
      <c r="I27" s="230"/>
      <c r="J27" s="230"/>
      <c r="K27" s="230"/>
      <c r="L27" s="15"/>
    </row>
    <row r="28" spans="1:12" s="16" customFormat="1" ht="15" customHeight="1">
      <c r="A28" s="122" t="s">
        <v>37</v>
      </c>
      <c r="B28" s="20">
        <v>0</v>
      </c>
      <c r="C28" s="20">
        <v>0</v>
      </c>
      <c r="D28" s="20">
        <v>0</v>
      </c>
      <c r="E28" s="20">
        <v>0</v>
      </c>
      <c r="F28" s="86"/>
      <c r="G28" s="220"/>
      <c r="H28" s="231"/>
      <c r="I28" s="231"/>
      <c r="J28" s="231"/>
      <c r="K28" s="230"/>
      <c r="L28" s="15"/>
    </row>
    <row r="29" spans="1:12" s="16" customFormat="1" ht="15" customHeight="1">
      <c r="A29" s="122" t="s">
        <v>38</v>
      </c>
      <c r="B29" s="20">
        <v>456.19</v>
      </c>
      <c r="C29" s="20">
        <v>0</v>
      </c>
      <c r="D29" s="20">
        <v>0</v>
      </c>
      <c r="E29" s="20">
        <v>456.19</v>
      </c>
      <c r="F29" s="86"/>
      <c r="G29" s="221"/>
      <c r="H29" s="217"/>
      <c r="I29" s="217"/>
      <c r="J29" s="217"/>
      <c r="K29" s="230"/>
      <c r="L29" s="15"/>
    </row>
    <row r="30" spans="1:12" s="53" customFormat="1" ht="15" customHeight="1">
      <c r="A30" s="122" t="s">
        <v>3</v>
      </c>
      <c r="B30" s="20">
        <v>2181.14</v>
      </c>
      <c r="C30" s="20">
        <v>93.6</v>
      </c>
      <c r="D30" s="20">
        <v>180.38</v>
      </c>
      <c r="E30" s="20">
        <v>1907.16</v>
      </c>
      <c r="F30" s="86"/>
      <c r="G30" s="221"/>
      <c r="H30" s="217"/>
      <c r="I30" s="217"/>
      <c r="J30" s="217"/>
      <c r="K30" s="216"/>
      <c r="L30" s="50"/>
    </row>
    <row r="31" spans="1:12" s="53" customFormat="1" ht="15" customHeight="1">
      <c r="A31" s="122" t="s">
        <v>39</v>
      </c>
      <c r="B31" s="20">
        <v>3990.47</v>
      </c>
      <c r="C31" s="20">
        <v>138.24</v>
      </c>
      <c r="D31" s="20">
        <v>222.77</v>
      </c>
      <c r="E31" s="20">
        <v>3629.46</v>
      </c>
      <c r="F31" s="86"/>
      <c r="G31" s="221"/>
      <c r="H31" s="217"/>
      <c r="I31" s="217"/>
      <c r="J31" s="217"/>
      <c r="K31" s="216"/>
      <c r="L31" s="50"/>
    </row>
    <row r="32" spans="1:12" s="16" customFormat="1" ht="15" customHeight="1">
      <c r="A32" s="113" t="s">
        <v>74</v>
      </c>
      <c r="B32" s="84">
        <v>11269.1</v>
      </c>
      <c r="C32" s="84">
        <f>SUM(C33:C36)</f>
        <v>2041.02</v>
      </c>
      <c r="D32" s="84">
        <f>SUM(D33:D36)</f>
        <v>1873.67</v>
      </c>
      <c r="E32" s="84">
        <f>SUM(E33:E36)</f>
        <v>7354.41</v>
      </c>
      <c r="F32" s="86"/>
      <c r="G32" s="222"/>
      <c r="H32" s="230"/>
      <c r="I32" s="230"/>
      <c r="J32" s="230"/>
      <c r="K32" s="230"/>
      <c r="L32" s="15"/>
    </row>
    <row r="33" spans="1:12" s="16" customFormat="1" ht="15" customHeight="1">
      <c r="A33" s="122" t="s">
        <v>37</v>
      </c>
      <c r="B33" s="20">
        <v>0</v>
      </c>
      <c r="C33" s="20">
        <v>0</v>
      </c>
      <c r="D33" s="20">
        <v>0</v>
      </c>
      <c r="E33" s="20">
        <v>0</v>
      </c>
      <c r="F33" s="86"/>
      <c r="G33" s="220"/>
      <c r="H33" s="231"/>
      <c r="I33" s="231"/>
      <c r="J33" s="231"/>
      <c r="K33" s="230"/>
      <c r="L33" s="15"/>
    </row>
    <row r="34" spans="1:12" s="16" customFormat="1" ht="15" customHeight="1">
      <c r="A34" s="122" t="s">
        <v>38</v>
      </c>
      <c r="B34" s="20">
        <v>425.88</v>
      </c>
      <c r="C34" s="20">
        <v>161.47</v>
      </c>
      <c r="D34" s="20">
        <v>24.85</v>
      </c>
      <c r="E34" s="20">
        <v>239.56</v>
      </c>
      <c r="F34" s="86"/>
      <c r="G34" s="223"/>
      <c r="H34" s="233"/>
      <c r="I34" s="150"/>
      <c r="J34" s="233"/>
      <c r="K34" s="234"/>
      <c r="L34" s="15"/>
    </row>
    <row r="35" spans="1:12" s="53" customFormat="1" ht="15" customHeight="1">
      <c r="A35" s="122" t="s">
        <v>3</v>
      </c>
      <c r="B35" s="20">
        <v>1263.44</v>
      </c>
      <c r="C35" s="20">
        <v>141.82</v>
      </c>
      <c r="D35" s="20">
        <v>234.99</v>
      </c>
      <c r="E35" s="20">
        <v>886.63</v>
      </c>
      <c r="F35" s="86"/>
      <c r="G35" s="223"/>
      <c r="H35" s="150"/>
      <c r="I35" s="233"/>
      <c r="J35" s="150"/>
      <c r="K35" s="153"/>
      <c r="L35" s="50"/>
    </row>
    <row r="36" spans="1:12" s="53" customFormat="1" ht="15" customHeight="1">
      <c r="A36" s="122" t="s">
        <v>39</v>
      </c>
      <c r="B36" s="20">
        <v>9579.78</v>
      </c>
      <c r="C36" s="20">
        <v>1737.73</v>
      </c>
      <c r="D36" s="20">
        <v>1613.83</v>
      </c>
      <c r="E36" s="20">
        <v>6228.22</v>
      </c>
      <c r="F36" s="86"/>
      <c r="G36" s="223"/>
      <c r="H36" s="150"/>
      <c r="I36" s="150"/>
      <c r="J36" s="150"/>
      <c r="K36" s="153"/>
      <c r="L36" s="50"/>
    </row>
    <row r="37" spans="1:12" s="16" customFormat="1" ht="15" customHeight="1">
      <c r="A37" s="113" t="s">
        <v>75</v>
      </c>
      <c r="B37" s="84">
        <v>3666.37</v>
      </c>
      <c r="C37" s="84">
        <f>SUM(C38:C41)</f>
        <v>258.93</v>
      </c>
      <c r="D37" s="84">
        <f>SUM(D38:D41)</f>
        <v>873.93</v>
      </c>
      <c r="E37" s="84">
        <f>SUM(E38:E41)</f>
        <v>2533.5099999999998</v>
      </c>
      <c r="F37" s="86"/>
      <c r="G37" s="224"/>
      <c r="H37" s="234"/>
      <c r="I37" s="234"/>
      <c r="J37" s="234"/>
      <c r="K37" s="234"/>
      <c r="L37" s="15"/>
    </row>
    <row r="38" spans="1:12" s="16" customFormat="1" ht="15" customHeight="1">
      <c r="A38" s="122" t="s">
        <v>37</v>
      </c>
      <c r="B38" s="20">
        <v>0</v>
      </c>
      <c r="C38" s="20">
        <v>0</v>
      </c>
      <c r="D38" s="20">
        <v>0</v>
      </c>
      <c r="E38" s="20">
        <v>0</v>
      </c>
      <c r="F38" s="86"/>
      <c r="G38" s="224"/>
      <c r="H38" s="234"/>
      <c r="I38" s="234"/>
      <c r="J38" s="234"/>
      <c r="K38" s="234"/>
      <c r="L38" s="15"/>
    </row>
    <row r="39" spans="1:12" s="16" customFormat="1" ht="15" customHeight="1">
      <c r="A39" s="122" t="s">
        <v>38</v>
      </c>
      <c r="B39" s="20">
        <v>34.05</v>
      </c>
      <c r="C39" s="20">
        <v>0</v>
      </c>
      <c r="D39" s="20">
        <v>34.05</v>
      </c>
      <c r="E39" s="20">
        <v>0</v>
      </c>
      <c r="F39" s="86"/>
      <c r="G39" s="224"/>
      <c r="H39" s="234"/>
      <c r="I39" s="234"/>
      <c r="J39" s="234"/>
      <c r="K39" s="234"/>
      <c r="L39" s="15"/>
    </row>
    <row r="40" spans="1:12" s="53" customFormat="1" ht="15" customHeight="1">
      <c r="A40" s="122" t="s">
        <v>3</v>
      </c>
      <c r="B40" s="20">
        <v>825.24</v>
      </c>
      <c r="C40" s="20">
        <v>40.1</v>
      </c>
      <c r="D40" s="20">
        <v>0</v>
      </c>
      <c r="E40" s="20">
        <v>785.14</v>
      </c>
      <c r="F40" s="86"/>
      <c r="G40" s="224"/>
      <c r="H40" s="153"/>
      <c r="I40" s="153"/>
      <c r="J40" s="153"/>
      <c r="K40" s="153"/>
      <c r="L40" s="50"/>
    </row>
    <row r="41" spans="1:12" s="53" customFormat="1" ht="15" customHeight="1">
      <c r="A41" s="122" t="s">
        <v>39</v>
      </c>
      <c r="B41" s="20">
        <v>2807.08</v>
      </c>
      <c r="C41" s="20">
        <v>218.83</v>
      </c>
      <c r="D41" s="20">
        <v>839.88</v>
      </c>
      <c r="E41" s="20">
        <v>1748.37</v>
      </c>
      <c r="F41" s="86"/>
      <c r="G41" s="224"/>
      <c r="H41" s="153"/>
      <c r="I41" s="153"/>
      <c r="J41" s="153"/>
      <c r="K41" s="153"/>
      <c r="L41" s="50"/>
    </row>
    <row r="42" spans="1:11" ht="22.5" customHeight="1">
      <c r="A42" s="377" t="s">
        <v>9</v>
      </c>
      <c r="B42" s="377"/>
      <c r="C42" s="377"/>
      <c r="D42" s="377"/>
      <c r="E42" s="377"/>
      <c r="F42" s="32"/>
      <c r="G42" s="225"/>
      <c r="H42" s="235"/>
      <c r="I42" s="235"/>
      <c r="J42" s="235"/>
      <c r="K42" s="236"/>
    </row>
    <row r="43" spans="1:4" ht="15" customHeight="1">
      <c r="A43" s="33" t="s">
        <v>4</v>
      </c>
      <c r="B43" s="34"/>
      <c r="C43" s="20"/>
      <c r="D43" s="34"/>
    </row>
    <row r="44" spans="1:4" ht="15" customHeight="1">
      <c r="A44" s="33"/>
      <c r="B44" s="34"/>
      <c r="C44" s="20"/>
      <c r="D44" s="34"/>
    </row>
    <row r="45" spans="1:10" ht="15" customHeight="1">
      <c r="A45" s="25"/>
      <c r="B45" s="20"/>
      <c r="C45" s="27"/>
      <c r="D45" s="27"/>
      <c r="F45" s="24"/>
      <c r="G45" s="226"/>
      <c r="H45" s="44"/>
      <c r="I45" s="237"/>
      <c r="J45" s="237"/>
    </row>
    <row r="46" spans="1:10" ht="15" customHeight="1">
      <c r="A46" s="24"/>
      <c r="B46" s="20"/>
      <c r="C46" s="27"/>
      <c r="D46" s="27"/>
      <c r="F46" s="24"/>
      <c r="G46" s="226"/>
      <c r="H46" s="44"/>
      <c r="I46" s="237"/>
      <c r="J46" s="237"/>
    </row>
    <row r="47" spans="1:10" ht="15.75" customHeight="1">
      <c r="A47" s="25"/>
      <c r="B47" s="20"/>
      <c r="C47" s="27"/>
      <c r="D47" s="27"/>
      <c r="F47" s="24"/>
      <c r="G47" s="226"/>
      <c r="H47" s="44"/>
      <c r="I47" s="237"/>
      <c r="J47" s="237"/>
    </row>
    <row r="48" spans="1:10" ht="15" customHeight="1">
      <c r="A48" s="25"/>
      <c r="B48" s="20"/>
      <c r="C48" s="27"/>
      <c r="D48" s="27"/>
      <c r="F48" s="24"/>
      <c r="G48" s="226"/>
      <c r="H48" s="44"/>
      <c r="I48" s="237"/>
      <c r="J48" s="237"/>
    </row>
    <row r="49" spans="1:10" ht="12.75">
      <c r="A49" s="36"/>
      <c r="B49" s="36"/>
      <c r="C49" s="36"/>
      <c r="D49" s="36"/>
      <c r="F49" s="42"/>
      <c r="G49" s="227"/>
      <c r="H49" s="237"/>
      <c r="I49" s="237"/>
      <c r="J49" s="237"/>
    </row>
    <row r="50" spans="1:10" ht="12.75">
      <c r="A50" s="36"/>
      <c r="B50" s="36"/>
      <c r="C50" s="36"/>
      <c r="D50" s="36"/>
      <c r="F50" s="42"/>
      <c r="G50" s="227"/>
      <c r="H50" s="237"/>
      <c r="I50" s="237"/>
      <c r="J50" s="237"/>
    </row>
    <row r="51" spans="1:10" ht="12.75">
      <c r="A51" s="36"/>
      <c r="B51" s="36"/>
      <c r="C51" s="36"/>
      <c r="D51" s="36"/>
      <c r="F51" s="42"/>
      <c r="G51" s="227"/>
      <c r="H51" s="237"/>
      <c r="I51" s="237"/>
      <c r="J51" s="237"/>
    </row>
    <row r="52" spans="1:10" ht="12.75">
      <c r="A52" s="36"/>
      <c r="B52" s="36"/>
      <c r="C52" s="36"/>
      <c r="D52" s="36"/>
      <c r="F52" s="42"/>
      <c r="G52" s="227"/>
      <c r="H52" s="237"/>
      <c r="I52" s="237"/>
      <c r="J52" s="237"/>
    </row>
    <row r="53" spans="6:10" ht="12.75">
      <c r="F53" s="42"/>
      <c r="G53" s="227"/>
      <c r="H53" s="237"/>
      <c r="I53" s="237"/>
      <c r="J53" s="237"/>
    </row>
    <row r="54" spans="6:10" ht="12.75">
      <c r="F54" s="42"/>
      <c r="G54" s="227"/>
      <c r="H54" s="237"/>
      <c r="I54" s="237"/>
      <c r="J54" s="237"/>
    </row>
    <row r="55" spans="6:10" ht="12.75">
      <c r="F55" s="42"/>
      <c r="G55" s="227"/>
      <c r="H55" s="237"/>
      <c r="I55" s="237"/>
      <c r="J55" s="237"/>
    </row>
    <row r="56" spans="6:10" ht="12.75">
      <c r="F56" s="42"/>
      <c r="G56" s="227"/>
      <c r="H56" s="237"/>
      <c r="I56" s="237"/>
      <c r="J56" s="237"/>
    </row>
    <row r="57" spans="6:10" ht="12.75">
      <c r="F57" s="42"/>
      <c r="G57" s="227"/>
      <c r="H57" s="237"/>
      <c r="I57" s="237"/>
      <c r="J57" s="237"/>
    </row>
    <row r="58" spans="6:10" ht="12.75">
      <c r="F58" s="42"/>
      <c r="G58" s="227"/>
      <c r="H58" s="237"/>
      <c r="I58" s="237"/>
      <c r="J58" s="237"/>
    </row>
  </sheetData>
  <mergeCells count="2">
    <mergeCell ref="A3:E3"/>
    <mergeCell ref="A42:E4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9.xml><?xml version="1.0" encoding="utf-8"?>
<worksheet xmlns="http://schemas.openxmlformats.org/spreadsheetml/2006/main" xmlns:r="http://schemas.openxmlformats.org/officeDocument/2006/relationships">
  <sheetPr codeName="Hoja41">
    <tabColor indexed="51"/>
  </sheetPr>
  <dimension ref="A1:L6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140625" style="2" customWidth="1"/>
    <col min="7" max="7" width="10.7109375" style="2" customWidth="1"/>
    <col min="8" max="8" width="12.421875" style="2" customWidth="1"/>
    <col min="9" max="9" width="10.7109375" style="2" customWidth="1"/>
    <col min="10" max="10" width="9.8515625" style="2" customWidth="1"/>
    <col min="11" max="12" width="11.421875" style="36" customWidth="1"/>
    <col min="13" max="16384" width="11.421875" style="2" customWidth="1"/>
  </cols>
  <sheetData>
    <row r="1" spans="1:10" ht="19.5" customHeight="1">
      <c r="A1" s="1" t="s">
        <v>34</v>
      </c>
      <c r="F1" s="1" t="s">
        <v>34</v>
      </c>
      <c r="J1" s="3"/>
    </row>
    <row r="2" spans="1:10" ht="19.5" customHeight="1">
      <c r="A2" s="1"/>
      <c r="F2" s="1"/>
      <c r="J2" s="3"/>
    </row>
    <row r="3" spans="1:10" ht="39.75" customHeight="1">
      <c r="A3" s="376" t="s">
        <v>130</v>
      </c>
      <c r="B3" s="376"/>
      <c r="C3" s="376"/>
      <c r="D3" s="376"/>
      <c r="E3" s="376"/>
      <c r="F3" s="376" t="s">
        <v>130</v>
      </c>
      <c r="G3" s="376"/>
      <c r="H3" s="376"/>
      <c r="I3" s="376"/>
      <c r="J3" s="376"/>
    </row>
    <row r="4" spans="1:12" s="10" customFormat="1" ht="18" customHeight="1">
      <c r="A4" s="5" t="s">
        <v>20</v>
      </c>
      <c r="B4" s="6"/>
      <c r="C4" s="6"/>
      <c r="D4" s="6"/>
      <c r="E4" s="37"/>
      <c r="F4" s="5" t="s">
        <v>20</v>
      </c>
      <c r="G4" s="6"/>
      <c r="H4" s="6"/>
      <c r="I4" s="6"/>
      <c r="J4" s="37"/>
      <c r="K4" s="66"/>
      <c r="L4" s="66"/>
    </row>
    <row r="5" spans="1:12" s="16" customFormat="1" ht="36" customHeight="1">
      <c r="A5" s="11"/>
      <c r="B5" s="12" t="s">
        <v>5</v>
      </c>
      <c r="C5" s="12" t="s">
        <v>6</v>
      </c>
      <c r="D5" s="12" t="s">
        <v>7</v>
      </c>
      <c r="E5" s="12" t="s">
        <v>8</v>
      </c>
      <c r="F5" s="11"/>
      <c r="G5" s="12" t="s">
        <v>5</v>
      </c>
      <c r="H5" s="12" t="s">
        <v>6</v>
      </c>
      <c r="I5" s="12" t="s">
        <v>7</v>
      </c>
      <c r="J5" s="12" t="s">
        <v>8</v>
      </c>
      <c r="K5" s="65"/>
      <c r="L5" s="65"/>
    </row>
    <row r="6" spans="1:12" s="16" customFormat="1" ht="22.5" customHeight="1">
      <c r="A6" s="163" t="s">
        <v>0</v>
      </c>
      <c r="B6" s="164">
        <v>110222.56</v>
      </c>
      <c r="C6" s="164">
        <v>15506.29</v>
      </c>
      <c r="D6" s="164">
        <v>9242.07</v>
      </c>
      <c r="E6" s="164">
        <v>85474.2</v>
      </c>
      <c r="F6" s="163" t="s">
        <v>0</v>
      </c>
      <c r="G6" s="164">
        <v>110222.56</v>
      </c>
      <c r="H6" s="164">
        <v>15506.29</v>
      </c>
      <c r="I6" s="164">
        <v>9242.07</v>
      </c>
      <c r="J6" s="164">
        <v>85474.2</v>
      </c>
      <c r="K6" s="65"/>
      <c r="L6" s="65"/>
    </row>
    <row r="7" spans="1:12" s="16" customFormat="1" ht="30" customHeight="1">
      <c r="A7" s="159" t="s">
        <v>123</v>
      </c>
      <c r="B7" s="213">
        <v>66697.65</v>
      </c>
      <c r="C7" s="213">
        <v>7820.79</v>
      </c>
      <c r="D7" s="213">
        <v>5557.85</v>
      </c>
      <c r="E7" s="213">
        <v>53319.01</v>
      </c>
      <c r="F7" s="159" t="s">
        <v>123</v>
      </c>
      <c r="G7" s="213">
        <v>66697.65</v>
      </c>
      <c r="H7" s="213">
        <v>7820.79</v>
      </c>
      <c r="I7" s="213">
        <v>5557.85</v>
      </c>
      <c r="J7" s="213">
        <v>53319.01</v>
      </c>
      <c r="K7" s="65"/>
      <c r="L7" s="65"/>
    </row>
    <row r="8" spans="1:12" s="16" customFormat="1" ht="30" customHeight="1">
      <c r="A8" s="113" t="s">
        <v>131</v>
      </c>
      <c r="B8" s="162">
        <v>15952.91</v>
      </c>
      <c r="C8" s="162">
        <v>1959</v>
      </c>
      <c r="D8" s="162">
        <v>1926.1</v>
      </c>
      <c r="E8" s="162">
        <v>12067.81</v>
      </c>
      <c r="F8" s="113" t="s">
        <v>138</v>
      </c>
      <c r="G8" s="84">
        <v>44493.89</v>
      </c>
      <c r="H8" s="84">
        <v>5083.29</v>
      </c>
      <c r="I8" s="84">
        <v>3163.22</v>
      </c>
      <c r="J8" s="84">
        <v>36247.38</v>
      </c>
      <c r="K8" s="65"/>
      <c r="L8" s="65"/>
    </row>
    <row r="9" spans="1:12" s="53" customFormat="1" ht="15" customHeight="1">
      <c r="A9" s="167" t="s">
        <v>68</v>
      </c>
      <c r="B9" s="165">
        <f>SUM(C9:E9)</f>
        <v>7131.88</v>
      </c>
      <c r="C9" s="165">
        <v>765.16</v>
      </c>
      <c r="D9" s="165">
        <v>609.97</v>
      </c>
      <c r="E9" s="165">
        <v>5756.75</v>
      </c>
      <c r="F9" s="167" t="s">
        <v>68</v>
      </c>
      <c r="G9" s="165">
        <f>SUM(H9:J9)</f>
        <v>19706.649999999998</v>
      </c>
      <c r="H9" s="165">
        <v>2009.67</v>
      </c>
      <c r="I9" s="165">
        <v>804.63</v>
      </c>
      <c r="J9" s="165">
        <v>16892.35</v>
      </c>
      <c r="K9" s="51"/>
      <c r="L9" s="51"/>
    </row>
    <row r="10" spans="1:12" s="53" customFormat="1" ht="15" customHeight="1">
      <c r="A10" s="167" t="s">
        <v>77</v>
      </c>
      <c r="B10" s="165">
        <f aca="true" t="shared" si="0" ref="B10:B15">SUM(C10:E10)</f>
        <v>1767.93</v>
      </c>
      <c r="C10" s="165">
        <v>80.04</v>
      </c>
      <c r="D10" s="165">
        <v>32.01</v>
      </c>
      <c r="E10" s="165">
        <v>1655.88</v>
      </c>
      <c r="F10" s="167" t="s">
        <v>77</v>
      </c>
      <c r="G10" s="165">
        <f aca="true" t="shared" si="1" ref="G10:G15">SUM(H10:J10)</f>
        <v>6319.78</v>
      </c>
      <c r="H10" s="165">
        <v>499.6</v>
      </c>
      <c r="I10" s="165">
        <v>212.43</v>
      </c>
      <c r="J10" s="165">
        <v>5607.75</v>
      </c>
      <c r="K10" s="51"/>
      <c r="L10" s="51"/>
    </row>
    <row r="11" spans="1:12" s="53" customFormat="1" ht="15" customHeight="1">
      <c r="A11" s="167" t="s">
        <v>72</v>
      </c>
      <c r="B11" s="165">
        <f t="shared" si="0"/>
        <v>26.91</v>
      </c>
      <c r="C11" s="165">
        <v>0</v>
      </c>
      <c r="D11" s="165">
        <v>26.91</v>
      </c>
      <c r="E11" s="165">
        <v>0</v>
      </c>
      <c r="F11" s="167" t="s">
        <v>72</v>
      </c>
      <c r="G11" s="165">
        <f t="shared" si="1"/>
        <v>671.93</v>
      </c>
      <c r="H11" s="165">
        <v>54.39</v>
      </c>
      <c r="I11" s="165">
        <v>100.76</v>
      </c>
      <c r="J11" s="165">
        <v>516.78</v>
      </c>
      <c r="K11" s="51"/>
      <c r="L11" s="51"/>
    </row>
    <row r="12" spans="1:12" s="53" customFormat="1" ht="15" customHeight="1">
      <c r="A12" s="167" t="s">
        <v>73</v>
      </c>
      <c r="B12" s="165">
        <f t="shared" si="0"/>
        <v>1493.01</v>
      </c>
      <c r="C12" s="165">
        <v>84.25</v>
      </c>
      <c r="D12" s="165">
        <v>82.74</v>
      </c>
      <c r="E12" s="165">
        <v>1326.02</v>
      </c>
      <c r="F12" s="167" t="s">
        <v>73</v>
      </c>
      <c r="G12" s="165">
        <f t="shared" si="1"/>
        <v>4702.070000000001</v>
      </c>
      <c r="H12" s="165">
        <v>152.34</v>
      </c>
      <c r="I12" s="165">
        <v>136.22</v>
      </c>
      <c r="J12" s="165">
        <v>4413.51</v>
      </c>
      <c r="K12" s="51"/>
      <c r="L12" s="51"/>
    </row>
    <row r="13" spans="1:12" s="16" customFormat="1" ht="15" customHeight="1">
      <c r="A13" s="167" t="s">
        <v>74</v>
      </c>
      <c r="B13" s="165">
        <f t="shared" si="0"/>
        <v>3274.0599999999995</v>
      </c>
      <c r="C13" s="165">
        <v>440.59</v>
      </c>
      <c r="D13" s="165">
        <v>762</v>
      </c>
      <c r="E13" s="165">
        <v>2071.47</v>
      </c>
      <c r="F13" s="167" t="s">
        <v>74</v>
      </c>
      <c r="G13" s="165">
        <f t="shared" si="1"/>
        <v>7619.82</v>
      </c>
      <c r="H13" s="165">
        <v>1317.46</v>
      </c>
      <c r="I13" s="165">
        <v>1162.25</v>
      </c>
      <c r="J13" s="165">
        <v>5140.11</v>
      </c>
      <c r="K13" s="65"/>
      <c r="L13" s="65"/>
    </row>
    <row r="14" spans="1:12" s="53" customFormat="1" ht="15" customHeight="1">
      <c r="A14" s="168" t="s">
        <v>75</v>
      </c>
      <c r="B14" s="165">
        <f t="shared" si="0"/>
        <v>975.84</v>
      </c>
      <c r="C14" s="172">
        <v>84.22</v>
      </c>
      <c r="D14" s="172">
        <v>383.01</v>
      </c>
      <c r="E14" s="172">
        <v>508.61</v>
      </c>
      <c r="F14" s="168" t="s">
        <v>75</v>
      </c>
      <c r="G14" s="165">
        <f t="shared" si="1"/>
        <v>1909.82</v>
      </c>
      <c r="H14" s="171">
        <v>149.78</v>
      </c>
      <c r="I14" s="171">
        <v>634.72</v>
      </c>
      <c r="J14" s="171">
        <v>1125.32</v>
      </c>
      <c r="K14" s="51"/>
      <c r="L14" s="51"/>
    </row>
    <row r="15" spans="1:12" s="53" customFormat="1" ht="15" customHeight="1">
      <c r="A15" s="168" t="s">
        <v>76</v>
      </c>
      <c r="B15" s="165">
        <f t="shared" si="0"/>
        <v>1283.2800000000002</v>
      </c>
      <c r="C15" s="172">
        <v>504.74</v>
      </c>
      <c r="D15" s="172">
        <v>29.46</v>
      </c>
      <c r="E15" s="172">
        <v>749.08</v>
      </c>
      <c r="F15" s="168" t="s">
        <v>76</v>
      </c>
      <c r="G15" s="165">
        <f t="shared" si="1"/>
        <v>3563.8199999999997</v>
      </c>
      <c r="H15" s="171">
        <v>900.05</v>
      </c>
      <c r="I15" s="171">
        <v>112.21</v>
      </c>
      <c r="J15" s="171">
        <v>2551.56</v>
      </c>
      <c r="K15" s="51"/>
      <c r="L15" s="51"/>
    </row>
    <row r="16" spans="1:12" s="53" customFormat="1" ht="30" customHeight="1">
      <c r="A16" s="113" t="s">
        <v>132</v>
      </c>
      <c r="B16" s="84">
        <v>21737.05</v>
      </c>
      <c r="C16" s="84">
        <v>2965.5</v>
      </c>
      <c r="D16" s="84">
        <v>2481.86</v>
      </c>
      <c r="E16" s="84">
        <v>16289.69</v>
      </c>
      <c r="F16" s="113" t="s">
        <v>137</v>
      </c>
      <c r="G16" s="84">
        <v>31379.47</v>
      </c>
      <c r="H16" s="84">
        <v>3605.61</v>
      </c>
      <c r="I16" s="84">
        <v>2840.43</v>
      </c>
      <c r="J16" s="84">
        <v>24933.43</v>
      </c>
      <c r="K16" s="51"/>
      <c r="L16" s="51"/>
    </row>
    <row r="17" spans="1:12" s="53" customFormat="1" ht="15" customHeight="1">
      <c r="A17" s="167" t="s">
        <v>68</v>
      </c>
      <c r="B17" s="165">
        <f>SUM(C17:E17)</f>
        <v>9702.14</v>
      </c>
      <c r="C17" s="20">
        <v>828.45</v>
      </c>
      <c r="D17" s="20">
        <v>693.41</v>
      </c>
      <c r="E17" s="20">
        <v>8180.28</v>
      </c>
      <c r="F17" s="167" t="s">
        <v>68</v>
      </c>
      <c r="G17" s="165">
        <f>SUM(H17:J17)</f>
        <v>13975.69</v>
      </c>
      <c r="H17" s="102">
        <v>1270.97</v>
      </c>
      <c r="I17" s="102">
        <v>717.53</v>
      </c>
      <c r="J17" s="102">
        <v>11987.19</v>
      </c>
      <c r="K17" s="51"/>
      <c r="L17" s="51"/>
    </row>
    <row r="18" spans="1:12" s="53" customFormat="1" ht="15" customHeight="1">
      <c r="A18" s="167" t="s">
        <v>77</v>
      </c>
      <c r="B18" s="165">
        <f aca="true" t="shared" si="2" ref="B18:B23">SUM(C18:E18)</f>
        <v>2542.23</v>
      </c>
      <c r="C18" s="20">
        <v>158.77</v>
      </c>
      <c r="D18" s="20">
        <v>210.59</v>
      </c>
      <c r="E18" s="20">
        <v>2172.87</v>
      </c>
      <c r="F18" s="167" t="s">
        <v>77</v>
      </c>
      <c r="G18" s="165">
        <f aca="true" t="shared" si="3" ref="G18:G23">SUM(H18:J18)</f>
        <v>5247.17</v>
      </c>
      <c r="H18" s="171">
        <v>219.97</v>
      </c>
      <c r="I18" s="171">
        <v>130.5</v>
      </c>
      <c r="J18" s="171">
        <v>4896.7</v>
      </c>
      <c r="K18" s="51"/>
      <c r="L18" s="51"/>
    </row>
    <row r="19" spans="1:12" s="53" customFormat="1" ht="15" customHeight="1">
      <c r="A19" s="167" t="s">
        <v>72</v>
      </c>
      <c r="B19" s="165">
        <f t="shared" si="2"/>
        <v>527.9300000000001</v>
      </c>
      <c r="C19" s="20">
        <v>123.19</v>
      </c>
      <c r="D19" s="20">
        <v>56.94</v>
      </c>
      <c r="E19" s="20">
        <v>347.8</v>
      </c>
      <c r="F19" s="167" t="s">
        <v>72</v>
      </c>
      <c r="G19" s="165">
        <f t="shared" si="3"/>
        <v>227.64</v>
      </c>
      <c r="H19" s="171">
        <v>0</v>
      </c>
      <c r="I19" s="171">
        <v>26.91</v>
      </c>
      <c r="J19" s="171">
        <v>200.73</v>
      </c>
      <c r="K19" s="51"/>
      <c r="L19" s="51"/>
    </row>
    <row r="20" spans="1:12" s="121" customFormat="1" ht="15" customHeight="1">
      <c r="A20" s="167" t="s">
        <v>73</v>
      </c>
      <c r="B20" s="165">
        <f t="shared" si="2"/>
        <v>2307.59</v>
      </c>
      <c r="C20" s="20">
        <v>33.06</v>
      </c>
      <c r="D20" s="20">
        <v>132.73</v>
      </c>
      <c r="E20" s="20">
        <v>2141.8</v>
      </c>
      <c r="F20" s="167" t="s">
        <v>73</v>
      </c>
      <c r="G20" s="165">
        <f t="shared" si="3"/>
        <v>3099.6</v>
      </c>
      <c r="H20" s="169">
        <v>152.34</v>
      </c>
      <c r="I20" s="169">
        <v>187.68</v>
      </c>
      <c r="J20" s="169">
        <v>2759.58</v>
      </c>
      <c r="K20" s="178"/>
      <c r="L20" s="178"/>
    </row>
    <row r="21" spans="1:12" s="53" customFormat="1" ht="15" customHeight="1">
      <c r="A21" s="167" t="s">
        <v>74</v>
      </c>
      <c r="B21" s="165">
        <f t="shared" si="2"/>
        <v>3658.31</v>
      </c>
      <c r="C21" s="20">
        <v>886.65</v>
      </c>
      <c r="D21" s="20">
        <v>888.86</v>
      </c>
      <c r="E21" s="20">
        <v>1882.8</v>
      </c>
      <c r="F21" s="167" t="s">
        <v>74</v>
      </c>
      <c r="G21" s="165">
        <f t="shared" si="3"/>
        <v>5066.32</v>
      </c>
      <c r="H21" s="20">
        <v>968.71</v>
      </c>
      <c r="I21" s="20">
        <v>1137.38</v>
      </c>
      <c r="J21" s="20">
        <v>2960.23</v>
      </c>
      <c r="K21" s="51"/>
      <c r="L21" s="51"/>
    </row>
    <row r="22" spans="1:12" s="49" customFormat="1" ht="15" customHeight="1">
      <c r="A22" s="168" t="s">
        <v>75</v>
      </c>
      <c r="B22" s="165">
        <f t="shared" si="2"/>
        <v>972.15</v>
      </c>
      <c r="C22" s="20">
        <v>104.02</v>
      </c>
      <c r="D22" s="20">
        <v>363.33</v>
      </c>
      <c r="E22" s="20">
        <v>504.8</v>
      </c>
      <c r="F22" s="168" t="s">
        <v>75</v>
      </c>
      <c r="G22" s="165">
        <f t="shared" si="3"/>
        <v>1069.73</v>
      </c>
      <c r="H22" s="20">
        <v>100.53</v>
      </c>
      <c r="I22" s="20">
        <v>466.07</v>
      </c>
      <c r="J22" s="20">
        <v>503.13</v>
      </c>
      <c r="K22" s="175"/>
      <c r="L22" s="27"/>
    </row>
    <row r="23" spans="1:12" s="49" customFormat="1" ht="15" customHeight="1">
      <c r="A23" s="168" t="s">
        <v>76</v>
      </c>
      <c r="B23" s="165">
        <f t="shared" si="2"/>
        <v>2026.6999999999998</v>
      </c>
      <c r="C23" s="20">
        <v>831.36</v>
      </c>
      <c r="D23" s="20">
        <v>136</v>
      </c>
      <c r="E23" s="20">
        <v>1059.34</v>
      </c>
      <c r="F23" s="168" t="s">
        <v>76</v>
      </c>
      <c r="G23" s="165">
        <f t="shared" si="3"/>
        <v>2693.3199999999997</v>
      </c>
      <c r="H23" s="20">
        <v>893.09</v>
      </c>
      <c r="I23" s="20">
        <v>174.36</v>
      </c>
      <c r="J23" s="20">
        <v>1625.87</v>
      </c>
      <c r="K23" s="175"/>
      <c r="L23" s="27"/>
    </row>
    <row r="24" spans="1:12" s="16" customFormat="1" ht="30" customHeight="1">
      <c r="A24" s="113" t="s">
        <v>133</v>
      </c>
      <c r="B24" s="84">
        <v>8951.01</v>
      </c>
      <c r="C24" s="84">
        <v>1252.87</v>
      </c>
      <c r="D24" s="84">
        <v>795.44</v>
      </c>
      <c r="E24" s="84">
        <v>6902.7</v>
      </c>
      <c r="F24" s="113" t="s">
        <v>136</v>
      </c>
      <c r="G24" s="84">
        <v>37279.97</v>
      </c>
      <c r="H24" s="84">
        <v>4265.33</v>
      </c>
      <c r="I24" s="84">
        <v>2543.54</v>
      </c>
      <c r="J24" s="84">
        <v>30471.1</v>
      </c>
      <c r="K24" s="23"/>
      <c r="L24" s="100"/>
    </row>
    <row r="25" spans="1:12" s="53" customFormat="1" ht="15" customHeight="1">
      <c r="A25" s="167" t="s">
        <v>68</v>
      </c>
      <c r="B25" s="165">
        <f>SUM(C25:E25)</f>
        <v>4113.73</v>
      </c>
      <c r="C25" s="20">
        <v>219.61</v>
      </c>
      <c r="D25" s="20">
        <v>304.13</v>
      </c>
      <c r="E25" s="20">
        <v>3589.99</v>
      </c>
      <c r="F25" s="167" t="s">
        <v>68</v>
      </c>
      <c r="G25" s="165">
        <f>SUM(H25:J25)</f>
        <v>16788.78</v>
      </c>
      <c r="H25" s="102">
        <v>1752.14</v>
      </c>
      <c r="I25" s="102">
        <v>611.62</v>
      </c>
      <c r="J25" s="102">
        <v>14425.02</v>
      </c>
      <c r="K25" s="20"/>
      <c r="L25" s="21"/>
    </row>
    <row r="26" spans="1:12" s="53" customFormat="1" ht="15" customHeight="1">
      <c r="A26" s="167" t="s">
        <v>77</v>
      </c>
      <c r="B26" s="165">
        <f aca="true" t="shared" si="4" ref="B26:B31">SUM(C26:E26)</f>
        <v>1142.07</v>
      </c>
      <c r="C26" s="20">
        <v>98.24</v>
      </c>
      <c r="D26" s="20">
        <v>31.05</v>
      </c>
      <c r="E26" s="20">
        <v>1012.78</v>
      </c>
      <c r="F26" s="167" t="s">
        <v>77</v>
      </c>
      <c r="G26" s="165">
        <f aca="true" t="shared" si="5" ref="G26:G31">SUM(H26:J26)</f>
        <v>5411.339999999999</v>
      </c>
      <c r="H26" s="171">
        <v>282.02</v>
      </c>
      <c r="I26" s="171">
        <v>101.34</v>
      </c>
      <c r="J26" s="171">
        <v>5027.98</v>
      </c>
      <c r="K26" s="20"/>
      <c r="L26" s="21"/>
    </row>
    <row r="27" spans="1:12" s="53" customFormat="1" ht="15" customHeight="1">
      <c r="A27" s="167" t="s">
        <v>72</v>
      </c>
      <c r="B27" s="165">
        <f t="shared" si="4"/>
        <v>26.91</v>
      </c>
      <c r="C27" s="20">
        <v>0</v>
      </c>
      <c r="D27" s="20">
        <v>26.91</v>
      </c>
      <c r="E27" s="20">
        <v>0</v>
      </c>
      <c r="F27" s="167" t="s">
        <v>72</v>
      </c>
      <c r="G27" s="165">
        <f t="shared" si="5"/>
        <v>420.55</v>
      </c>
      <c r="H27" s="20">
        <v>54.39</v>
      </c>
      <c r="I27" s="20">
        <v>50.11</v>
      </c>
      <c r="J27" s="20">
        <v>316.05</v>
      </c>
      <c r="K27" s="20"/>
      <c r="L27" s="21"/>
    </row>
    <row r="28" spans="1:12" s="53" customFormat="1" ht="15" customHeight="1">
      <c r="A28" s="167" t="s">
        <v>73</v>
      </c>
      <c r="B28" s="165">
        <f t="shared" si="4"/>
        <v>1235.93</v>
      </c>
      <c r="C28" s="20">
        <v>0</v>
      </c>
      <c r="D28" s="20">
        <v>38.99</v>
      </c>
      <c r="E28" s="20">
        <v>1196.94</v>
      </c>
      <c r="F28" s="167" t="s">
        <v>73</v>
      </c>
      <c r="G28" s="165">
        <f t="shared" si="5"/>
        <v>3041.17</v>
      </c>
      <c r="H28" s="20">
        <v>198.78</v>
      </c>
      <c r="I28" s="20">
        <v>79.01</v>
      </c>
      <c r="J28" s="20">
        <v>2763.38</v>
      </c>
      <c r="K28" s="20"/>
      <c r="L28" s="21"/>
    </row>
    <row r="29" spans="1:12" s="53" customFormat="1" ht="15" customHeight="1">
      <c r="A29" s="167" t="s">
        <v>74</v>
      </c>
      <c r="B29" s="165">
        <f t="shared" si="4"/>
        <v>1118.3899999999999</v>
      </c>
      <c r="C29" s="20">
        <v>336.95</v>
      </c>
      <c r="D29" s="20">
        <v>312.93</v>
      </c>
      <c r="E29" s="20">
        <v>468.51</v>
      </c>
      <c r="F29" s="167" t="s">
        <v>74</v>
      </c>
      <c r="G29" s="165">
        <f t="shared" si="5"/>
        <v>6684.15</v>
      </c>
      <c r="H29" s="20">
        <v>1020.85</v>
      </c>
      <c r="I29" s="20">
        <v>1177.83</v>
      </c>
      <c r="J29" s="20">
        <v>4485.47</v>
      </c>
      <c r="K29" s="20"/>
      <c r="L29" s="21"/>
    </row>
    <row r="30" spans="1:12" s="53" customFormat="1" ht="15" customHeight="1">
      <c r="A30" s="168" t="s">
        <v>75</v>
      </c>
      <c r="B30" s="165">
        <f t="shared" si="4"/>
        <v>154.65</v>
      </c>
      <c r="C30" s="20">
        <v>100.53</v>
      </c>
      <c r="D30" s="20">
        <v>54.12</v>
      </c>
      <c r="E30" s="20">
        <v>0</v>
      </c>
      <c r="F30" s="168" t="s">
        <v>75</v>
      </c>
      <c r="G30" s="165">
        <f t="shared" si="5"/>
        <v>2167.98</v>
      </c>
      <c r="H30" s="20">
        <v>189.88</v>
      </c>
      <c r="I30" s="20">
        <v>424.4</v>
      </c>
      <c r="J30" s="20">
        <v>1553.7</v>
      </c>
      <c r="K30" s="20"/>
      <c r="L30" s="21"/>
    </row>
    <row r="31" spans="1:12" s="53" customFormat="1" ht="15" customHeight="1">
      <c r="A31" s="168" t="s">
        <v>76</v>
      </c>
      <c r="B31" s="165">
        <f t="shared" si="4"/>
        <v>1159.33</v>
      </c>
      <c r="C31" s="20">
        <v>497.54</v>
      </c>
      <c r="D31" s="20">
        <v>27.31</v>
      </c>
      <c r="E31" s="20">
        <v>634.48</v>
      </c>
      <c r="F31" s="168" t="s">
        <v>76</v>
      </c>
      <c r="G31" s="165">
        <f t="shared" si="5"/>
        <v>2766</v>
      </c>
      <c r="H31" s="20">
        <v>767.27</v>
      </c>
      <c r="I31" s="20">
        <v>99.23</v>
      </c>
      <c r="J31" s="20">
        <v>1899.5</v>
      </c>
      <c r="K31" s="20"/>
      <c r="L31" s="21"/>
    </row>
    <row r="32" spans="1:12" s="16" customFormat="1" ht="30" customHeight="1">
      <c r="A32" s="113" t="s">
        <v>134</v>
      </c>
      <c r="B32" s="84">
        <v>8356.57</v>
      </c>
      <c r="C32" s="84">
        <v>1077.58</v>
      </c>
      <c r="D32" s="84">
        <v>671.12</v>
      </c>
      <c r="E32" s="84">
        <v>6607.87</v>
      </c>
      <c r="F32" s="113" t="s">
        <v>135</v>
      </c>
      <c r="G32" s="84">
        <v>9643.3</v>
      </c>
      <c r="H32" s="84">
        <v>1005.86</v>
      </c>
      <c r="I32" s="84">
        <v>470.12</v>
      </c>
      <c r="J32" s="84">
        <v>8167.32</v>
      </c>
      <c r="K32" s="65"/>
      <c r="L32" s="65"/>
    </row>
    <row r="33" spans="1:12" s="53" customFormat="1" ht="15" customHeight="1">
      <c r="A33" s="167" t="s">
        <v>68</v>
      </c>
      <c r="B33" s="165">
        <f>SUM(C33:E33)</f>
        <v>3939.9900000000002</v>
      </c>
      <c r="C33" s="20">
        <v>275.55</v>
      </c>
      <c r="D33" s="20">
        <v>217</v>
      </c>
      <c r="E33" s="20">
        <v>3447.44</v>
      </c>
      <c r="F33" s="167" t="s">
        <v>68</v>
      </c>
      <c r="G33" s="165">
        <f>SUM(H33:J33)</f>
        <v>4783.9</v>
      </c>
      <c r="H33" s="20">
        <v>321.4</v>
      </c>
      <c r="I33" s="20">
        <v>225.29</v>
      </c>
      <c r="J33" s="20">
        <v>4237.21</v>
      </c>
      <c r="K33" s="51"/>
      <c r="L33" s="51"/>
    </row>
    <row r="34" spans="1:12" s="53" customFormat="1" ht="15" customHeight="1">
      <c r="A34" s="167" t="s">
        <v>77</v>
      </c>
      <c r="B34" s="165">
        <f aca="true" t="shared" si="6" ref="B34:B39">SUM(C34:E34)</f>
        <v>1233.24</v>
      </c>
      <c r="C34" s="20">
        <v>0</v>
      </c>
      <c r="D34" s="20">
        <v>31.05</v>
      </c>
      <c r="E34" s="20">
        <v>1202.19</v>
      </c>
      <c r="F34" s="167" t="s">
        <v>77</v>
      </c>
      <c r="G34" s="165">
        <f aca="true" t="shared" si="7" ref="G34:G39">SUM(H34:J34)</f>
        <v>1621.56</v>
      </c>
      <c r="H34" s="20">
        <v>59.23</v>
      </c>
      <c r="I34" s="20">
        <v>31.05</v>
      </c>
      <c r="J34" s="20">
        <v>1531.28</v>
      </c>
      <c r="K34" s="51"/>
      <c r="L34" s="51"/>
    </row>
    <row r="35" spans="1:12" s="53" customFormat="1" ht="15" customHeight="1">
      <c r="A35" s="167" t="s">
        <v>72</v>
      </c>
      <c r="B35" s="165">
        <f t="shared" si="6"/>
        <v>0</v>
      </c>
      <c r="C35" s="20">
        <v>0</v>
      </c>
      <c r="D35" s="20">
        <v>0</v>
      </c>
      <c r="E35" s="20">
        <v>0</v>
      </c>
      <c r="F35" s="167" t="s">
        <v>72</v>
      </c>
      <c r="G35" s="165">
        <f t="shared" si="7"/>
        <v>168.98</v>
      </c>
      <c r="H35" s="20">
        <v>0</v>
      </c>
      <c r="I35" s="20">
        <v>0</v>
      </c>
      <c r="J35" s="20">
        <v>168.98</v>
      </c>
      <c r="K35" s="51"/>
      <c r="L35" s="51"/>
    </row>
    <row r="36" spans="1:12" s="121" customFormat="1" ht="15" customHeight="1">
      <c r="A36" s="167" t="s">
        <v>73</v>
      </c>
      <c r="B36" s="165">
        <f t="shared" si="6"/>
        <v>393.68</v>
      </c>
      <c r="C36" s="20">
        <v>0</v>
      </c>
      <c r="D36" s="20">
        <v>0</v>
      </c>
      <c r="E36" s="20">
        <v>393.68</v>
      </c>
      <c r="F36" s="167" t="s">
        <v>73</v>
      </c>
      <c r="G36" s="165">
        <f t="shared" si="7"/>
        <v>716.08</v>
      </c>
      <c r="H36" s="20">
        <v>0</v>
      </c>
      <c r="I36" s="20">
        <v>0</v>
      </c>
      <c r="J36" s="20">
        <v>716.08</v>
      </c>
      <c r="K36" s="178"/>
      <c r="L36" s="178"/>
    </row>
    <row r="37" spans="1:12" s="53" customFormat="1" ht="15" customHeight="1">
      <c r="A37" s="167" t="s">
        <v>74</v>
      </c>
      <c r="B37" s="165">
        <f t="shared" si="6"/>
        <v>1156.37</v>
      </c>
      <c r="C37" s="20">
        <v>292.12</v>
      </c>
      <c r="D37" s="20">
        <v>160.19</v>
      </c>
      <c r="E37" s="20">
        <v>704.06</v>
      </c>
      <c r="F37" s="167" t="s">
        <v>74</v>
      </c>
      <c r="G37" s="165">
        <f t="shared" si="7"/>
        <v>750.17</v>
      </c>
      <c r="H37" s="20">
        <v>206.54</v>
      </c>
      <c r="I37" s="20">
        <v>132.35</v>
      </c>
      <c r="J37" s="20">
        <v>411.28</v>
      </c>
      <c r="K37" s="51"/>
      <c r="L37" s="51"/>
    </row>
    <row r="38" spans="1:12" s="49" customFormat="1" ht="15" customHeight="1">
      <c r="A38" s="168" t="s">
        <v>75</v>
      </c>
      <c r="B38" s="165">
        <f t="shared" si="6"/>
        <v>336.1</v>
      </c>
      <c r="C38" s="20">
        <v>100.53</v>
      </c>
      <c r="D38" s="20">
        <v>235.57</v>
      </c>
      <c r="E38" s="20">
        <v>0</v>
      </c>
      <c r="F38" s="168" t="s">
        <v>75</v>
      </c>
      <c r="G38" s="165">
        <f t="shared" si="7"/>
        <v>412.65</v>
      </c>
      <c r="H38" s="20">
        <v>100.53</v>
      </c>
      <c r="I38" s="20">
        <v>54.12</v>
      </c>
      <c r="J38" s="20">
        <v>258</v>
      </c>
      <c r="K38" s="175"/>
      <c r="L38" s="27"/>
    </row>
    <row r="39" spans="1:12" s="176" customFormat="1" ht="15" customHeight="1">
      <c r="A39" s="174" t="s">
        <v>76</v>
      </c>
      <c r="B39" s="177">
        <f t="shared" si="6"/>
        <v>1297.19</v>
      </c>
      <c r="C39" s="137">
        <v>409.38</v>
      </c>
      <c r="D39" s="137">
        <v>27.31</v>
      </c>
      <c r="E39" s="137">
        <v>860.5</v>
      </c>
      <c r="F39" s="174" t="s">
        <v>76</v>
      </c>
      <c r="G39" s="177">
        <f t="shared" si="7"/>
        <v>1189.96</v>
      </c>
      <c r="H39" s="137">
        <v>318.16</v>
      </c>
      <c r="I39" s="137">
        <v>27.31</v>
      </c>
      <c r="J39" s="137">
        <v>844.49</v>
      </c>
      <c r="K39" s="175"/>
      <c r="L39" s="27"/>
    </row>
    <row r="40" spans="1:10" ht="20.25" customHeight="1">
      <c r="A40" s="378" t="s">
        <v>9</v>
      </c>
      <c r="B40" s="378"/>
      <c r="C40" s="378"/>
      <c r="D40" s="378"/>
      <c r="E40" s="378"/>
      <c r="F40" s="378" t="s">
        <v>9</v>
      </c>
      <c r="G40" s="378"/>
      <c r="H40" s="378"/>
      <c r="I40" s="378"/>
      <c r="J40" s="378"/>
    </row>
    <row r="41" spans="1:12" s="53" customFormat="1" ht="15" customHeight="1">
      <c r="A41" s="33" t="s">
        <v>4</v>
      </c>
      <c r="B41" s="34"/>
      <c r="C41" s="20"/>
      <c r="D41" s="34"/>
      <c r="E41" s="3"/>
      <c r="F41" s="33" t="s">
        <v>4</v>
      </c>
      <c r="G41" s="34"/>
      <c r="H41" s="20"/>
      <c r="I41" s="34"/>
      <c r="J41" s="3"/>
      <c r="K41" s="51"/>
      <c r="L41" s="51"/>
    </row>
    <row r="42" spans="1:12" s="53" customFormat="1" ht="15" customHeight="1">
      <c r="A42" s="36"/>
      <c r="B42" s="36"/>
      <c r="C42" s="36"/>
      <c r="D42" s="36"/>
      <c r="E42" s="3"/>
      <c r="F42" s="25"/>
      <c r="G42" s="20"/>
      <c r="H42" s="20"/>
      <c r="I42" s="20"/>
      <c r="J42" s="20"/>
      <c r="K42" s="51"/>
      <c r="L42" s="51"/>
    </row>
    <row r="43" spans="1:12" s="53" customFormat="1" ht="15" customHeight="1">
      <c r="A43" s="36"/>
      <c r="B43" s="36"/>
      <c r="C43" s="36"/>
      <c r="D43" s="36"/>
      <c r="E43" s="3"/>
      <c r="F43" s="24"/>
      <c r="G43" s="20"/>
      <c r="H43" s="20"/>
      <c r="I43" s="20"/>
      <c r="J43" s="20"/>
      <c r="K43" s="51"/>
      <c r="L43" s="51"/>
    </row>
    <row r="44" spans="1:12" s="121" customFormat="1" ht="15" customHeight="1">
      <c r="A44" s="36"/>
      <c r="B44" s="36"/>
      <c r="C44" s="36"/>
      <c r="D44" s="36"/>
      <c r="E44" s="3"/>
      <c r="F44" s="24"/>
      <c r="G44" s="20"/>
      <c r="H44" s="20"/>
      <c r="I44" s="20"/>
      <c r="J44" s="20"/>
      <c r="K44" s="178"/>
      <c r="L44" s="178"/>
    </row>
    <row r="45" spans="1:12" s="53" customFormat="1" ht="15" customHeight="1">
      <c r="A45" s="36"/>
      <c r="B45" s="36"/>
      <c r="C45" s="36"/>
      <c r="D45" s="36"/>
      <c r="E45" s="3"/>
      <c r="F45" s="24"/>
      <c r="G45" s="20"/>
      <c r="H45" s="20"/>
      <c r="I45" s="20"/>
      <c r="J45" s="20"/>
      <c r="K45" s="51"/>
      <c r="L45" s="51"/>
    </row>
    <row r="46" spans="1:12" s="49" customFormat="1" ht="15" customHeight="1">
      <c r="A46" s="36"/>
      <c r="B46" s="36"/>
      <c r="C46" s="36"/>
      <c r="D46" s="36"/>
      <c r="E46" s="3"/>
      <c r="F46" s="127"/>
      <c r="G46" s="20"/>
      <c r="H46" s="20"/>
      <c r="I46" s="20"/>
      <c r="J46" s="20"/>
      <c r="K46" s="175"/>
      <c r="L46" s="27"/>
    </row>
    <row r="47" spans="1:6" ht="19.5" customHeight="1">
      <c r="A47" s="36"/>
      <c r="B47" s="36"/>
      <c r="C47" s="36"/>
      <c r="D47" s="36"/>
      <c r="F47" s="127"/>
    </row>
    <row r="48" spans="1:4" ht="19.5" customHeight="1">
      <c r="A48" s="36"/>
      <c r="B48" s="36"/>
      <c r="C48" s="36"/>
      <c r="D48" s="36"/>
    </row>
    <row r="49" spans="1:4" ht="19.5" customHeight="1">
      <c r="A49" s="36"/>
      <c r="B49" s="36"/>
      <c r="C49" s="36"/>
      <c r="D49" s="36"/>
    </row>
    <row r="50" spans="1:4" ht="19.5" customHeight="1">
      <c r="A50" s="36"/>
      <c r="B50" s="36"/>
      <c r="C50" s="36"/>
      <c r="D50" s="36"/>
    </row>
    <row r="51" spans="1:4" ht="19.5" customHeight="1">
      <c r="A51" s="36"/>
      <c r="B51" s="36"/>
      <c r="C51" s="36"/>
      <c r="D51" s="36"/>
    </row>
    <row r="52" ht="19.5" customHeight="1"/>
    <row r="53" ht="12.75">
      <c r="F53" s="127"/>
    </row>
    <row r="54" ht="26.25" customHeight="1"/>
    <row r="57" ht="12.75">
      <c r="E57" s="3">
        <v>57652.73</v>
      </c>
    </row>
    <row r="58" spans="5:6" ht="12.75">
      <c r="E58" s="3">
        <v>36247.38</v>
      </c>
      <c r="F58" s="102"/>
    </row>
    <row r="59" spans="5:6" ht="12.75">
      <c r="E59" s="3">
        <v>37485.55</v>
      </c>
      <c r="F59" s="102"/>
    </row>
    <row r="60" spans="5:6" ht="12.75">
      <c r="E60" s="3">
        <v>24933.43</v>
      </c>
      <c r="F60" s="102"/>
    </row>
    <row r="61" spans="5:6" ht="12.75">
      <c r="E61" s="3">
        <v>48746.78</v>
      </c>
      <c r="F61" s="131"/>
    </row>
    <row r="62" ht="12.75">
      <c r="E62" s="3">
        <v>30471.1</v>
      </c>
    </row>
    <row r="63" ht="12.75">
      <c r="E63" s="3">
        <v>14634.38</v>
      </c>
    </row>
    <row r="64" ht="12.75">
      <c r="E64" s="3">
        <v>8167.32</v>
      </c>
    </row>
    <row r="65" ht="12.75">
      <c r="F65" s="131"/>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60"/>
  <dimension ref="A1:H46"/>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362" t="s">
        <v>233</v>
      </c>
      <c r="B1" s="362"/>
      <c r="C1" s="362"/>
      <c r="D1" s="362"/>
      <c r="E1" s="362"/>
      <c r="F1" s="362"/>
      <c r="G1" s="362"/>
      <c r="H1" s="362"/>
    </row>
    <row r="2" spans="1:7" ht="30" customHeight="1">
      <c r="A2" s="56"/>
      <c r="B2" s="57"/>
      <c r="C2" s="57"/>
      <c r="D2" s="57"/>
      <c r="E2" s="57"/>
      <c r="F2" s="57"/>
      <c r="G2" s="57"/>
    </row>
    <row r="3" spans="1:8" ht="24.75" customHeight="1">
      <c r="A3" s="368" t="s">
        <v>34</v>
      </c>
      <c r="B3" s="368"/>
      <c r="C3" s="368"/>
      <c r="D3" s="368"/>
      <c r="E3" s="368"/>
      <c r="F3" s="368"/>
      <c r="G3" s="368"/>
      <c r="H3" s="368"/>
    </row>
    <row r="4" spans="1:8" ht="23.25" customHeight="1" thickBot="1">
      <c r="A4" s="369" t="s">
        <v>234</v>
      </c>
      <c r="B4" s="369"/>
      <c r="C4" s="369"/>
      <c r="D4" s="369"/>
      <c r="E4" s="369"/>
      <c r="F4" s="369"/>
      <c r="G4" s="369"/>
      <c r="H4" s="369"/>
    </row>
    <row r="5" ht="19.5" customHeight="1" thickTop="1">
      <c r="A5" s="1"/>
    </row>
    <row r="6" spans="1:7" s="59" customFormat="1" ht="19.5" customHeight="1">
      <c r="A6" s="370" t="s">
        <v>236</v>
      </c>
      <c r="B6" s="370"/>
      <c r="C6" s="370"/>
      <c r="D6" s="370"/>
      <c r="E6" s="370"/>
      <c r="F6" s="58"/>
      <c r="G6" s="58"/>
    </row>
    <row r="7" spans="1:7" s="59" customFormat="1" ht="10.5" customHeight="1">
      <c r="A7" s="64"/>
      <c r="B7" s="64"/>
      <c r="C7" s="64"/>
      <c r="D7" s="64"/>
      <c r="E7" s="64"/>
      <c r="F7" s="58"/>
      <c r="G7" s="58"/>
    </row>
    <row r="8" spans="1:8" s="59" customFormat="1" ht="19.5" customHeight="1">
      <c r="A8" s="372" t="s">
        <v>237</v>
      </c>
      <c r="B8" s="372"/>
      <c r="C8" s="372"/>
      <c r="D8" s="372"/>
      <c r="E8" s="372"/>
      <c r="F8" s="373"/>
      <c r="G8" s="373"/>
      <c r="H8" s="373"/>
    </row>
    <row r="9" spans="1:8" s="59" customFormat="1" ht="19.5" customHeight="1">
      <c r="A9" s="373"/>
      <c r="B9" s="373"/>
      <c r="C9" s="373"/>
      <c r="D9" s="373"/>
      <c r="E9" s="373"/>
      <c r="F9" s="373"/>
      <c r="G9" s="373"/>
      <c r="H9" s="373"/>
    </row>
    <row r="10" spans="1:8" s="10" customFormat="1" ht="19.5" customHeight="1">
      <c r="A10" s="373"/>
      <c r="B10" s="373"/>
      <c r="C10" s="373"/>
      <c r="D10" s="373"/>
      <c r="E10" s="373"/>
      <c r="F10" s="373"/>
      <c r="G10" s="373"/>
      <c r="H10" s="373"/>
    </row>
    <row r="11" spans="1:8" s="16" customFormat="1" ht="19.5" customHeight="1">
      <c r="A11" s="373"/>
      <c r="B11" s="373"/>
      <c r="C11" s="373"/>
      <c r="D11" s="373"/>
      <c r="E11" s="373"/>
      <c r="F11" s="373"/>
      <c r="G11" s="373"/>
      <c r="H11" s="373"/>
    </row>
    <row r="12" spans="1:8" s="16" customFormat="1" ht="19.5" customHeight="1">
      <c r="A12" s="373"/>
      <c r="B12" s="373"/>
      <c r="C12" s="373"/>
      <c r="D12" s="373"/>
      <c r="E12" s="373"/>
      <c r="F12" s="373"/>
      <c r="G12" s="373"/>
      <c r="H12" s="373"/>
    </row>
    <row r="13" spans="1:8" s="16" customFormat="1" ht="19.5" customHeight="1">
      <c r="A13" s="373"/>
      <c r="B13" s="373"/>
      <c r="C13" s="373"/>
      <c r="D13" s="373"/>
      <c r="E13" s="373"/>
      <c r="F13" s="373"/>
      <c r="G13" s="373"/>
      <c r="H13" s="373"/>
    </row>
    <row r="14" spans="1:8" s="16" customFormat="1" ht="19.5" customHeight="1">
      <c r="A14" s="373"/>
      <c r="B14" s="373"/>
      <c r="C14" s="373"/>
      <c r="D14" s="373"/>
      <c r="E14" s="373"/>
      <c r="F14" s="373"/>
      <c r="G14" s="373"/>
      <c r="H14" s="373"/>
    </row>
    <row r="15" spans="1:8" s="16" customFormat="1" ht="19.5" customHeight="1">
      <c r="A15" s="367"/>
      <c r="B15" s="367"/>
      <c r="C15" s="367"/>
      <c r="D15" s="367"/>
      <c r="E15" s="367"/>
      <c r="F15" s="367"/>
      <c r="G15" s="367"/>
      <c r="H15" s="367"/>
    </row>
    <row r="16" spans="1:8" s="16" customFormat="1" ht="19.5" customHeight="1">
      <c r="A16" s="367"/>
      <c r="B16" s="367"/>
      <c r="C16" s="367"/>
      <c r="D16" s="367"/>
      <c r="E16" s="367"/>
      <c r="F16" s="367"/>
      <c r="G16" s="367"/>
      <c r="H16" s="367"/>
    </row>
    <row r="17" spans="1:8" s="29" customFormat="1" ht="19.5" customHeight="1">
      <c r="A17" s="367"/>
      <c r="B17" s="367"/>
      <c r="C17" s="367"/>
      <c r="D17" s="367"/>
      <c r="E17" s="367"/>
      <c r="F17" s="367"/>
      <c r="G17" s="367"/>
      <c r="H17" s="367"/>
    </row>
    <row r="18" spans="1:8" ht="19.5" customHeight="1">
      <c r="A18" s="367"/>
      <c r="B18" s="367"/>
      <c r="C18" s="367"/>
      <c r="D18" s="367"/>
      <c r="E18" s="367"/>
      <c r="F18" s="367"/>
      <c r="G18" s="367"/>
      <c r="H18" s="367"/>
    </row>
    <row r="19" spans="1:8" ht="19.5" customHeight="1">
      <c r="A19" s="354"/>
      <c r="B19" s="20"/>
      <c r="C19" s="20"/>
      <c r="D19" s="20"/>
      <c r="E19" s="20"/>
      <c r="F19" s="41"/>
      <c r="G19" s="41"/>
      <c r="H19" s="51"/>
    </row>
    <row r="20" spans="1:8" s="30" customFormat="1" ht="19.5" customHeight="1">
      <c r="A20" s="361" t="s">
        <v>238</v>
      </c>
      <c r="B20" s="20"/>
      <c r="C20" s="20"/>
      <c r="D20" s="20"/>
      <c r="E20" s="20"/>
      <c r="F20" s="38"/>
      <c r="G20" s="38"/>
      <c r="H20" s="355"/>
    </row>
    <row r="21" spans="1:8" s="30" customFormat="1" ht="19.5" customHeight="1">
      <c r="A21" s="375"/>
      <c r="B21" s="375"/>
      <c r="C21" s="375"/>
      <c r="D21" s="375"/>
      <c r="E21" s="375"/>
      <c r="F21" s="375"/>
      <c r="G21" s="375"/>
      <c r="H21" s="375"/>
    </row>
    <row r="22" spans="1:8" s="30" customFormat="1" ht="19.5" customHeight="1">
      <c r="A22" s="354"/>
      <c r="B22" s="14"/>
      <c r="C22" s="14"/>
      <c r="D22" s="14"/>
      <c r="E22" s="7"/>
      <c r="F22" s="8"/>
      <c r="G22" s="8"/>
      <c r="H22" s="69"/>
    </row>
    <row r="23" spans="1:8" s="30" customFormat="1" ht="19.5" customHeight="1">
      <c r="A23" s="354"/>
      <c r="B23" s="14"/>
      <c r="C23" s="14"/>
      <c r="D23" s="14"/>
      <c r="E23" s="14"/>
      <c r="F23" s="69"/>
      <c r="G23" s="69"/>
      <c r="H23" s="51"/>
    </row>
    <row r="24" spans="1:8" ht="19.5" customHeight="1">
      <c r="A24" s="354"/>
      <c r="B24" s="40"/>
      <c r="C24" s="40"/>
      <c r="D24" s="40"/>
      <c r="E24" s="40"/>
      <c r="F24" s="40"/>
      <c r="G24" s="40"/>
      <c r="H24" s="51"/>
    </row>
    <row r="25" spans="1:8" ht="19.5" customHeight="1">
      <c r="A25" s="354"/>
      <c r="B25" s="20"/>
      <c r="C25" s="20"/>
      <c r="D25" s="20"/>
      <c r="E25" s="20"/>
      <c r="F25" s="41"/>
      <c r="G25" s="41"/>
      <c r="H25" s="51"/>
    </row>
    <row r="26" spans="1:8" ht="9" customHeight="1">
      <c r="A26" s="308"/>
      <c r="B26" s="20"/>
      <c r="C26" s="20"/>
      <c r="D26" s="20"/>
      <c r="E26" s="20"/>
      <c r="F26" s="39"/>
      <c r="G26" s="39"/>
      <c r="H26" s="356"/>
    </row>
    <row r="27" spans="1:8" ht="19.5" customHeight="1">
      <c r="A27" s="374"/>
      <c r="B27" s="375"/>
      <c r="C27" s="375"/>
      <c r="D27" s="375"/>
      <c r="E27" s="375"/>
      <c r="F27" s="375"/>
      <c r="G27" s="375"/>
      <c r="H27" s="375"/>
    </row>
    <row r="28" spans="1:8" ht="9" customHeight="1">
      <c r="A28" s="307"/>
      <c r="B28" s="307"/>
      <c r="C28" s="307"/>
      <c r="D28" s="307"/>
      <c r="E28" s="307"/>
      <c r="F28" s="307"/>
      <c r="G28" s="307"/>
      <c r="H28" s="307"/>
    </row>
    <row r="29" spans="1:8" ht="19.5" customHeight="1">
      <c r="A29" s="357"/>
      <c r="B29" s="307"/>
      <c r="C29" s="307"/>
      <c r="D29" s="358"/>
      <c r="E29" s="4"/>
      <c r="H29" s="46"/>
    </row>
    <row r="30" spans="1:4" s="46" customFormat="1" ht="19.5" customHeight="1">
      <c r="A30" s="354"/>
      <c r="B30" s="14"/>
      <c r="C30" s="14"/>
      <c r="D30" s="358"/>
    </row>
    <row r="31" spans="1:8" ht="19.5" customHeight="1">
      <c r="A31" s="354"/>
      <c r="B31" s="14"/>
      <c r="C31" s="14"/>
      <c r="D31" s="358"/>
      <c r="E31" s="4"/>
      <c r="H31" s="46"/>
    </row>
    <row r="32" spans="1:8" ht="19.5" customHeight="1">
      <c r="A32" s="354"/>
      <c r="B32" s="40"/>
      <c r="C32" s="40"/>
      <c r="D32" s="349"/>
      <c r="E32" s="4"/>
      <c r="H32" s="46"/>
    </row>
    <row r="33" spans="1:8" ht="19.5" customHeight="1">
      <c r="A33" s="354"/>
      <c r="B33" s="20"/>
      <c r="C33" s="20"/>
      <c r="D33" s="349"/>
      <c r="E33" s="4"/>
      <c r="H33" s="46"/>
    </row>
    <row r="34" spans="1:8" ht="19.5" customHeight="1">
      <c r="A34" s="354"/>
      <c r="B34" s="20"/>
      <c r="C34" s="74"/>
      <c r="D34" s="349"/>
      <c r="E34" s="4"/>
      <c r="H34" s="46"/>
    </row>
    <row r="35" spans="1:8" ht="19.5" customHeight="1">
      <c r="A35" s="359"/>
      <c r="B35" s="20"/>
      <c r="C35" s="74"/>
      <c r="D35" s="349"/>
      <c r="E35" s="46"/>
      <c r="F35" s="46"/>
      <c r="G35" s="46"/>
      <c r="H35" s="46"/>
    </row>
    <row r="36" spans="1:8" ht="19.5" customHeight="1">
      <c r="A36" s="46"/>
      <c r="B36" s="46"/>
      <c r="C36" s="46"/>
      <c r="D36" s="349"/>
      <c r="E36" s="4"/>
      <c r="H36" s="46"/>
    </row>
    <row r="37" spans="1:8" ht="16.5" customHeight="1">
      <c r="A37" s="46"/>
      <c r="B37" s="46"/>
      <c r="C37" s="46"/>
      <c r="D37" s="360"/>
      <c r="E37" s="4"/>
      <c r="H37" s="46"/>
    </row>
    <row r="38" s="36" customFormat="1" ht="14.25" customHeight="1"/>
    <row r="39" spans="6:8" s="36" customFormat="1" ht="19.5" customHeight="1">
      <c r="F39" s="8"/>
      <c r="G39" s="8"/>
      <c r="H39" s="66"/>
    </row>
    <row r="40" spans="5:8" ht="19.5" customHeight="1">
      <c r="E40" s="2"/>
      <c r="F40" s="69"/>
      <c r="G40" s="69"/>
      <c r="H40" s="16"/>
    </row>
    <row r="41" spans="1:8" ht="14.25">
      <c r="A41" s="72"/>
      <c r="B41" s="35"/>
      <c r="C41" s="35"/>
      <c r="D41" s="35"/>
      <c r="E41" s="75"/>
      <c r="F41" s="76"/>
      <c r="G41" s="76"/>
      <c r="H41" s="191"/>
    </row>
    <row r="42" spans="1:8" ht="12.75">
      <c r="A42" s="35"/>
      <c r="B42" s="35"/>
      <c r="C42" s="35"/>
      <c r="D42" s="35"/>
      <c r="E42" s="75"/>
      <c r="F42" s="76"/>
      <c r="G42" s="76"/>
      <c r="H42" s="191"/>
    </row>
    <row r="43" spans="1:4" ht="12.75">
      <c r="A43" s="36"/>
      <c r="B43" s="36"/>
      <c r="C43" s="36"/>
      <c r="D43" s="36"/>
    </row>
    <row r="44" spans="1:4" ht="12.75">
      <c r="A44" s="36"/>
      <c r="B44" s="36"/>
      <c r="C44" s="36"/>
      <c r="D44" s="36"/>
    </row>
    <row r="45" spans="1:4" ht="12.75">
      <c r="A45" s="36"/>
      <c r="B45" s="36"/>
      <c r="C45" s="36"/>
      <c r="D45" s="36"/>
    </row>
    <row r="46" ht="12.75">
      <c r="A46" s="36"/>
    </row>
  </sheetData>
  <mergeCells count="7">
    <mergeCell ref="A1:H1"/>
    <mergeCell ref="A8:H18"/>
    <mergeCell ref="A27:H27"/>
    <mergeCell ref="A3:H3"/>
    <mergeCell ref="A21:H21"/>
    <mergeCell ref="A6:E6"/>
    <mergeCell ref="A4:H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0.xml><?xml version="1.0" encoding="utf-8"?>
<worksheet xmlns="http://schemas.openxmlformats.org/spreadsheetml/2006/main" xmlns:r="http://schemas.openxmlformats.org/officeDocument/2006/relationships">
  <sheetPr codeName="Hoja45">
    <tabColor indexed="51"/>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8515625" style="2" customWidth="1"/>
    <col min="7" max="7" width="10.00390625" style="2" customWidth="1"/>
    <col min="8" max="8" width="12.421875" style="2" customWidth="1"/>
    <col min="9" max="9" width="10.7109375" style="2" customWidth="1"/>
    <col min="10" max="10" width="9.8515625" style="2" customWidth="1"/>
    <col min="11" max="16384" width="11.421875" style="2" customWidth="1"/>
  </cols>
  <sheetData>
    <row r="1" spans="1:10" ht="19.5" customHeight="1">
      <c r="A1" s="1" t="s">
        <v>34</v>
      </c>
      <c r="F1" s="1" t="s">
        <v>34</v>
      </c>
      <c r="J1" s="3"/>
    </row>
    <row r="2" spans="1:10" ht="19.5" customHeight="1">
      <c r="A2" s="1"/>
      <c r="F2" s="1"/>
      <c r="J2" s="3"/>
    </row>
    <row r="3" spans="1:10" ht="39.75" customHeight="1">
      <c r="A3" s="376" t="s">
        <v>147</v>
      </c>
      <c r="B3" s="376"/>
      <c r="C3" s="376"/>
      <c r="D3" s="376"/>
      <c r="E3" s="376"/>
      <c r="F3" s="376" t="s">
        <v>147</v>
      </c>
      <c r="G3" s="376"/>
      <c r="H3" s="376"/>
      <c r="I3" s="376"/>
      <c r="J3" s="376"/>
    </row>
    <row r="4" spans="1:10" s="10" customFormat="1" ht="18" customHeight="1">
      <c r="A4" s="5" t="s">
        <v>20</v>
      </c>
      <c r="B4" s="6"/>
      <c r="C4" s="6"/>
      <c r="D4" s="6"/>
      <c r="E4" s="37"/>
      <c r="F4" s="5" t="s">
        <v>20</v>
      </c>
      <c r="G4" s="6"/>
      <c r="H4" s="6"/>
      <c r="I4" s="6"/>
      <c r="J4" s="37"/>
    </row>
    <row r="5" spans="1:10" s="16" customFormat="1" ht="34.5" customHeight="1">
      <c r="A5" s="11"/>
      <c r="B5" s="12" t="s">
        <v>5</v>
      </c>
      <c r="C5" s="12" t="s">
        <v>6</v>
      </c>
      <c r="D5" s="12" t="s">
        <v>7</v>
      </c>
      <c r="E5" s="12" t="s">
        <v>8</v>
      </c>
      <c r="F5" s="11"/>
      <c r="G5" s="12" t="s">
        <v>5</v>
      </c>
      <c r="H5" s="12" t="s">
        <v>6</v>
      </c>
      <c r="I5" s="12" t="s">
        <v>7</v>
      </c>
      <c r="J5" s="12" t="s">
        <v>8</v>
      </c>
    </row>
    <row r="6" spans="1:10" s="16" customFormat="1" ht="22.5" customHeight="1">
      <c r="A6" s="163" t="s">
        <v>0</v>
      </c>
      <c r="B6" s="164">
        <v>110222.56</v>
      </c>
      <c r="C6" s="164">
        <v>15506.29</v>
      </c>
      <c r="D6" s="164">
        <v>9242.07</v>
      </c>
      <c r="E6" s="164">
        <v>85474.2</v>
      </c>
      <c r="F6" s="163" t="s">
        <v>0</v>
      </c>
      <c r="G6" s="164">
        <v>110222.56</v>
      </c>
      <c r="H6" s="164">
        <v>15506.29</v>
      </c>
      <c r="I6" s="164">
        <v>9242.07</v>
      </c>
      <c r="J6" s="164">
        <v>85474.2</v>
      </c>
    </row>
    <row r="7" spans="1:10" s="16" customFormat="1" ht="30" customHeight="1">
      <c r="A7" s="157" t="s">
        <v>123</v>
      </c>
      <c r="B7" s="158">
        <v>66697.65</v>
      </c>
      <c r="C7" s="158">
        <v>7820.79</v>
      </c>
      <c r="D7" s="158">
        <v>5557.85</v>
      </c>
      <c r="E7" s="158">
        <v>53319.01</v>
      </c>
      <c r="F7" s="157" t="s">
        <v>123</v>
      </c>
      <c r="G7" s="158">
        <v>66697.65</v>
      </c>
      <c r="H7" s="158">
        <v>7820.79</v>
      </c>
      <c r="I7" s="158">
        <v>5557.85</v>
      </c>
      <c r="J7" s="158">
        <v>53319.01</v>
      </c>
    </row>
    <row r="8" spans="1:10" s="16" customFormat="1" ht="30" customHeight="1">
      <c r="A8" s="113" t="s">
        <v>139</v>
      </c>
      <c r="B8" s="114">
        <v>11873.58</v>
      </c>
      <c r="C8" s="114">
        <v>1090.49</v>
      </c>
      <c r="D8" s="114">
        <v>733.55</v>
      </c>
      <c r="E8" s="114">
        <v>10049.54</v>
      </c>
      <c r="F8" s="113" t="s">
        <v>146</v>
      </c>
      <c r="G8" s="114">
        <v>25605.02</v>
      </c>
      <c r="H8" s="114">
        <v>2685.23</v>
      </c>
      <c r="I8" s="114">
        <v>1827.54</v>
      </c>
      <c r="J8" s="114">
        <v>21092.25</v>
      </c>
    </row>
    <row r="9" spans="1:10" s="53" customFormat="1" ht="15" customHeight="1">
      <c r="A9" s="167" t="s">
        <v>68</v>
      </c>
      <c r="B9" s="165">
        <f>SUM(C9:E9)</f>
        <v>5369.96</v>
      </c>
      <c r="C9" s="20">
        <v>394.13</v>
      </c>
      <c r="D9" s="20">
        <v>176.57</v>
      </c>
      <c r="E9" s="20">
        <v>4799.26</v>
      </c>
      <c r="F9" s="167" t="s">
        <v>68</v>
      </c>
      <c r="G9" s="165">
        <f>SUM(H9:J9)</f>
        <v>11933.26</v>
      </c>
      <c r="H9" s="20">
        <v>1214.64</v>
      </c>
      <c r="I9" s="20">
        <v>487.79</v>
      </c>
      <c r="J9" s="20">
        <v>10230.83</v>
      </c>
    </row>
    <row r="10" spans="1:10" s="53" customFormat="1" ht="15" customHeight="1">
      <c r="A10" s="167" t="s">
        <v>77</v>
      </c>
      <c r="B10" s="165">
        <f aca="true" t="shared" si="0" ref="B10:B15">SUM(C10:E10)</f>
        <v>1964.1599999999999</v>
      </c>
      <c r="C10" s="20">
        <v>0</v>
      </c>
      <c r="D10" s="20">
        <v>31.05</v>
      </c>
      <c r="E10" s="20">
        <v>1933.11</v>
      </c>
      <c r="F10" s="167" t="s">
        <v>77</v>
      </c>
      <c r="G10" s="165">
        <f aca="true" t="shared" si="1" ref="G10:G15">SUM(H10:J10)</f>
        <v>3962.0499999999997</v>
      </c>
      <c r="H10" s="20">
        <v>226.38</v>
      </c>
      <c r="I10" s="20">
        <v>150.2</v>
      </c>
      <c r="J10" s="20">
        <v>3585.47</v>
      </c>
    </row>
    <row r="11" spans="1:10" s="53" customFormat="1" ht="15" customHeight="1">
      <c r="A11" s="167" t="s">
        <v>72</v>
      </c>
      <c r="B11" s="165">
        <f t="shared" si="0"/>
        <v>0</v>
      </c>
      <c r="C11" s="20">
        <v>0</v>
      </c>
      <c r="D11" s="20">
        <v>0</v>
      </c>
      <c r="E11" s="20">
        <v>0</v>
      </c>
      <c r="F11" s="167" t="s">
        <v>72</v>
      </c>
      <c r="G11" s="165">
        <f t="shared" si="1"/>
        <v>328.97</v>
      </c>
      <c r="H11" s="20">
        <v>54.39</v>
      </c>
      <c r="I11" s="20">
        <v>73.85</v>
      </c>
      <c r="J11" s="20">
        <v>200.73</v>
      </c>
    </row>
    <row r="12" spans="1:10" s="53" customFormat="1" ht="15" customHeight="1">
      <c r="A12" s="167" t="s">
        <v>73</v>
      </c>
      <c r="B12" s="165">
        <f t="shared" si="0"/>
        <v>760.75</v>
      </c>
      <c r="C12" s="20">
        <v>0</v>
      </c>
      <c r="D12" s="20">
        <v>0</v>
      </c>
      <c r="E12" s="20">
        <v>760.75</v>
      </c>
      <c r="F12" s="167" t="s">
        <v>73</v>
      </c>
      <c r="G12" s="165">
        <f t="shared" si="1"/>
        <v>2324.23</v>
      </c>
      <c r="H12" s="20">
        <v>198.78</v>
      </c>
      <c r="I12" s="20">
        <v>136.22</v>
      </c>
      <c r="J12" s="20">
        <v>1989.23</v>
      </c>
    </row>
    <row r="13" spans="1:10" s="16" customFormat="1" ht="15" customHeight="1">
      <c r="A13" s="167" t="s">
        <v>74</v>
      </c>
      <c r="B13" s="165">
        <f t="shared" si="0"/>
        <v>1684.8799999999999</v>
      </c>
      <c r="C13" s="20">
        <v>354.3</v>
      </c>
      <c r="D13" s="20">
        <v>215.24</v>
      </c>
      <c r="E13" s="20">
        <v>1115.34</v>
      </c>
      <c r="F13" s="167" t="s">
        <v>74</v>
      </c>
      <c r="G13" s="165">
        <f t="shared" si="1"/>
        <v>4444.86</v>
      </c>
      <c r="H13" s="20">
        <v>844.98</v>
      </c>
      <c r="I13" s="20">
        <v>653.97</v>
      </c>
      <c r="J13" s="20">
        <v>2945.91</v>
      </c>
    </row>
    <row r="14" spans="1:10" s="53" customFormat="1" ht="15" customHeight="1">
      <c r="A14" s="168" t="s">
        <v>75</v>
      </c>
      <c r="B14" s="165">
        <f t="shared" si="0"/>
        <v>731.89</v>
      </c>
      <c r="C14" s="20">
        <v>65.56</v>
      </c>
      <c r="D14" s="20">
        <v>283.38</v>
      </c>
      <c r="E14" s="20">
        <v>382.95</v>
      </c>
      <c r="F14" s="168" t="s">
        <v>75</v>
      </c>
      <c r="G14" s="165">
        <f t="shared" si="1"/>
        <v>1316.18</v>
      </c>
      <c r="H14" s="20">
        <v>0</v>
      </c>
      <c r="I14" s="20">
        <v>283.05</v>
      </c>
      <c r="J14" s="20">
        <v>1033.13</v>
      </c>
    </row>
    <row r="15" spans="1:10" s="53" customFormat="1" ht="15" customHeight="1">
      <c r="A15" s="168" t="s">
        <v>76</v>
      </c>
      <c r="B15" s="165">
        <f t="shared" si="0"/>
        <v>1361.94</v>
      </c>
      <c r="C15" s="20">
        <v>276.5</v>
      </c>
      <c r="D15" s="20">
        <v>27.31</v>
      </c>
      <c r="E15" s="20">
        <v>1058.13</v>
      </c>
      <c r="F15" s="168" t="s">
        <v>76</v>
      </c>
      <c r="G15" s="165">
        <f t="shared" si="1"/>
        <v>1295.47</v>
      </c>
      <c r="H15" s="20">
        <v>146.06</v>
      </c>
      <c r="I15" s="20">
        <v>42.46</v>
      </c>
      <c r="J15" s="20">
        <v>1106.95</v>
      </c>
    </row>
    <row r="16" spans="1:10" s="53" customFormat="1" ht="30" customHeight="1">
      <c r="A16" s="113" t="s">
        <v>140</v>
      </c>
      <c r="B16" s="114">
        <v>14195.02</v>
      </c>
      <c r="C16" s="114">
        <v>1311.55</v>
      </c>
      <c r="D16" s="114">
        <v>1693.53</v>
      </c>
      <c r="E16" s="114">
        <v>11189.94</v>
      </c>
      <c r="F16" s="113" t="s">
        <v>145</v>
      </c>
      <c r="G16" s="114">
        <v>8835.64</v>
      </c>
      <c r="H16" s="114">
        <v>1093.62</v>
      </c>
      <c r="I16" s="114">
        <v>409.35</v>
      </c>
      <c r="J16" s="114">
        <v>7332.67</v>
      </c>
    </row>
    <row r="17" spans="1:10" s="53" customFormat="1" ht="15" customHeight="1">
      <c r="A17" s="167" t="s">
        <v>68</v>
      </c>
      <c r="B17" s="165">
        <f>SUM(C17:E17)</f>
        <v>6914.209999999999</v>
      </c>
      <c r="C17" s="20">
        <v>627.83</v>
      </c>
      <c r="D17" s="20">
        <v>541.19</v>
      </c>
      <c r="E17" s="20">
        <v>5745.19</v>
      </c>
      <c r="F17" s="167" t="s">
        <v>68</v>
      </c>
      <c r="G17" s="165">
        <f>SUM(H17:J17)</f>
        <v>3401.29</v>
      </c>
      <c r="H17" s="20">
        <v>451.12</v>
      </c>
      <c r="I17" s="20">
        <v>230.12</v>
      </c>
      <c r="J17" s="20">
        <v>2720.05</v>
      </c>
    </row>
    <row r="18" spans="1:10" s="53" customFormat="1" ht="15" customHeight="1">
      <c r="A18" s="167" t="s">
        <v>77</v>
      </c>
      <c r="B18" s="165">
        <f aca="true" t="shared" si="2" ref="B18:B23">SUM(C18:E18)</f>
        <v>1420.9099999999999</v>
      </c>
      <c r="C18" s="20">
        <v>80.04</v>
      </c>
      <c r="D18" s="20">
        <v>100.28</v>
      </c>
      <c r="E18" s="20">
        <v>1240.59</v>
      </c>
      <c r="F18" s="167" t="s">
        <v>77</v>
      </c>
      <c r="G18" s="165">
        <f aca="true" t="shared" si="3" ref="G18:G23">SUM(H18:J18)</f>
        <v>1452.19</v>
      </c>
      <c r="H18" s="20">
        <v>178.88</v>
      </c>
      <c r="I18" s="20">
        <v>42.82</v>
      </c>
      <c r="J18" s="20">
        <v>1230.49</v>
      </c>
    </row>
    <row r="19" spans="1:10" s="53" customFormat="1" ht="15" customHeight="1">
      <c r="A19" s="167" t="s">
        <v>72</v>
      </c>
      <c r="B19" s="165">
        <f t="shared" si="2"/>
        <v>26.91</v>
      </c>
      <c r="C19" s="20">
        <v>0</v>
      </c>
      <c r="D19" s="20">
        <v>26.91</v>
      </c>
      <c r="E19" s="20">
        <v>0</v>
      </c>
      <c r="F19" s="167" t="s">
        <v>72</v>
      </c>
      <c r="G19" s="165">
        <f t="shared" si="3"/>
        <v>316.05</v>
      </c>
      <c r="H19" s="20">
        <v>0</v>
      </c>
      <c r="I19" s="20">
        <v>0</v>
      </c>
      <c r="J19" s="20">
        <v>316.05</v>
      </c>
    </row>
    <row r="20" spans="1:10" s="121" customFormat="1" ht="15" customHeight="1">
      <c r="A20" s="167" t="s">
        <v>73</v>
      </c>
      <c r="B20" s="165">
        <f t="shared" si="2"/>
        <v>1493.01</v>
      </c>
      <c r="C20" s="20">
        <v>84.25</v>
      </c>
      <c r="D20" s="20">
        <v>82.74</v>
      </c>
      <c r="E20" s="20">
        <v>1326.02</v>
      </c>
      <c r="F20" s="167" t="s">
        <v>73</v>
      </c>
      <c r="G20" s="165">
        <f t="shared" si="3"/>
        <v>1233.05</v>
      </c>
      <c r="H20" s="20">
        <v>0</v>
      </c>
      <c r="I20" s="20">
        <v>0</v>
      </c>
      <c r="J20" s="20">
        <v>1233.05</v>
      </c>
    </row>
    <row r="21" spans="1:10" s="53" customFormat="1" ht="15" customHeight="1">
      <c r="A21" s="167" t="s">
        <v>74</v>
      </c>
      <c r="B21" s="165">
        <f t="shared" si="2"/>
        <v>2731.2799999999997</v>
      </c>
      <c r="C21" s="20">
        <v>411.46</v>
      </c>
      <c r="D21" s="20">
        <v>699.37</v>
      </c>
      <c r="E21" s="20">
        <v>1620.45</v>
      </c>
      <c r="F21" s="167" t="s">
        <v>74</v>
      </c>
      <c r="G21" s="165">
        <f t="shared" si="3"/>
        <v>1542.1999999999998</v>
      </c>
      <c r="H21" s="20">
        <v>266.01</v>
      </c>
      <c r="I21" s="20">
        <v>68.12</v>
      </c>
      <c r="J21" s="20">
        <v>1208.07</v>
      </c>
    </row>
    <row r="22" spans="1:12" s="49" customFormat="1" ht="15" customHeight="1">
      <c r="A22" s="168" t="s">
        <v>75</v>
      </c>
      <c r="B22" s="165">
        <f t="shared" si="2"/>
        <v>800.9</v>
      </c>
      <c r="C22" s="20">
        <v>49.25</v>
      </c>
      <c r="D22" s="20">
        <v>243.04</v>
      </c>
      <c r="E22" s="20">
        <v>508.61</v>
      </c>
      <c r="F22" s="168" t="s">
        <v>75</v>
      </c>
      <c r="G22" s="165">
        <f t="shared" si="3"/>
        <v>133.85000000000002</v>
      </c>
      <c r="H22" s="20">
        <v>65.56</v>
      </c>
      <c r="I22" s="20">
        <v>68.29</v>
      </c>
      <c r="J22" s="20">
        <v>0</v>
      </c>
      <c r="K22" s="169"/>
      <c r="L22" s="170"/>
    </row>
    <row r="23" spans="1:12" s="49" customFormat="1" ht="15" customHeight="1">
      <c r="A23" s="168" t="s">
        <v>76</v>
      </c>
      <c r="B23" s="165">
        <f t="shared" si="2"/>
        <v>807.8000000000001</v>
      </c>
      <c r="C23" s="20">
        <v>58.72</v>
      </c>
      <c r="D23" s="20">
        <v>0</v>
      </c>
      <c r="E23" s="20">
        <v>749.08</v>
      </c>
      <c r="F23" s="168" t="s">
        <v>76</v>
      </c>
      <c r="G23" s="165">
        <f t="shared" si="3"/>
        <v>757.01</v>
      </c>
      <c r="H23" s="20">
        <v>132.05</v>
      </c>
      <c r="I23" s="20">
        <v>0</v>
      </c>
      <c r="J23" s="20">
        <v>624.96</v>
      </c>
      <c r="K23" s="169"/>
      <c r="L23" s="170"/>
    </row>
    <row r="24" spans="1:12" s="16" customFormat="1" ht="30" customHeight="1">
      <c r="A24" s="113" t="s">
        <v>141</v>
      </c>
      <c r="B24" s="114">
        <v>20323.54</v>
      </c>
      <c r="C24" s="114">
        <v>2275.14</v>
      </c>
      <c r="D24" s="114">
        <v>2153.14</v>
      </c>
      <c r="E24" s="114">
        <v>15895.26</v>
      </c>
      <c r="F24" s="113" t="s">
        <v>144</v>
      </c>
      <c r="G24" s="114">
        <v>12252.88</v>
      </c>
      <c r="H24" s="114">
        <v>708.79</v>
      </c>
      <c r="I24" s="114">
        <v>568.41</v>
      </c>
      <c r="J24" s="114">
        <v>10975.68</v>
      </c>
      <c r="K24" s="101"/>
      <c r="L24" s="98"/>
    </row>
    <row r="25" spans="1:12" s="53" customFormat="1" ht="15" customHeight="1">
      <c r="A25" s="167" t="s">
        <v>68</v>
      </c>
      <c r="B25" s="165">
        <f>SUM(C25:E25)</f>
        <v>9288.43</v>
      </c>
      <c r="C25" s="20">
        <v>669.85</v>
      </c>
      <c r="D25" s="20">
        <v>631.39</v>
      </c>
      <c r="E25" s="20">
        <v>7987.19</v>
      </c>
      <c r="F25" s="167" t="s">
        <v>68</v>
      </c>
      <c r="G25" s="165">
        <f>SUM(H25:J25)</f>
        <v>5199.47</v>
      </c>
      <c r="H25" s="20">
        <v>212.12</v>
      </c>
      <c r="I25" s="20">
        <v>128.34</v>
      </c>
      <c r="J25" s="20">
        <v>4859.01</v>
      </c>
      <c r="K25" s="171"/>
      <c r="L25" s="172"/>
    </row>
    <row r="26" spans="1:12" s="53" customFormat="1" ht="15" customHeight="1">
      <c r="A26" s="167" t="s">
        <v>77</v>
      </c>
      <c r="B26" s="165">
        <f aca="true" t="shared" si="4" ref="B26:B31">SUM(C26:E26)</f>
        <v>2511.0499999999997</v>
      </c>
      <c r="C26" s="20">
        <v>158.77</v>
      </c>
      <c r="D26" s="20">
        <v>179.41</v>
      </c>
      <c r="E26" s="20">
        <v>2172.87</v>
      </c>
      <c r="F26" s="167" t="s">
        <v>77</v>
      </c>
      <c r="G26" s="165">
        <f aca="true" t="shared" si="5" ref="G26:G31">SUM(H26:J26)</f>
        <v>1208.51</v>
      </c>
      <c r="H26" s="20">
        <v>107.44</v>
      </c>
      <c r="I26" s="20">
        <v>0</v>
      </c>
      <c r="J26" s="20">
        <v>1101.07</v>
      </c>
      <c r="K26" s="171"/>
      <c r="L26" s="172"/>
    </row>
    <row r="27" spans="1:12" s="53" customFormat="1" ht="15" customHeight="1">
      <c r="A27" s="167" t="s">
        <v>72</v>
      </c>
      <c r="B27" s="165">
        <f t="shared" si="4"/>
        <v>527.9300000000001</v>
      </c>
      <c r="C27" s="20">
        <v>123.19</v>
      </c>
      <c r="D27" s="20">
        <v>56.94</v>
      </c>
      <c r="E27" s="20">
        <v>347.8</v>
      </c>
      <c r="F27" s="167" t="s">
        <v>72</v>
      </c>
      <c r="G27" s="165">
        <f t="shared" si="5"/>
        <v>200.73</v>
      </c>
      <c r="H27" s="20">
        <v>0</v>
      </c>
      <c r="I27" s="20">
        <v>0</v>
      </c>
      <c r="J27" s="20">
        <v>200.73</v>
      </c>
      <c r="K27" s="171"/>
      <c r="L27" s="172"/>
    </row>
    <row r="28" spans="1:12" s="53" customFormat="1" ht="15" customHeight="1">
      <c r="A28" s="167" t="s">
        <v>73</v>
      </c>
      <c r="B28" s="165">
        <f t="shared" si="4"/>
        <v>2307.59</v>
      </c>
      <c r="C28" s="20">
        <v>33.06</v>
      </c>
      <c r="D28" s="20">
        <v>132.73</v>
      </c>
      <c r="E28" s="20">
        <v>2141.8</v>
      </c>
      <c r="F28" s="167" t="s">
        <v>73</v>
      </c>
      <c r="G28" s="165">
        <f t="shared" si="5"/>
        <v>1794.9</v>
      </c>
      <c r="H28" s="20">
        <v>0</v>
      </c>
      <c r="I28" s="20">
        <v>51.46</v>
      </c>
      <c r="J28" s="20">
        <v>1743.44</v>
      </c>
      <c r="K28" s="171"/>
      <c r="L28" s="172"/>
    </row>
    <row r="29" spans="1:12" s="53" customFormat="1" ht="15" customHeight="1">
      <c r="A29" s="167" t="s">
        <v>74</v>
      </c>
      <c r="B29" s="165">
        <f t="shared" si="4"/>
        <v>3259.35</v>
      </c>
      <c r="C29" s="20">
        <v>886.65</v>
      </c>
      <c r="D29" s="20">
        <v>691.24</v>
      </c>
      <c r="E29" s="20">
        <v>1681.46</v>
      </c>
      <c r="F29" s="167" t="s">
        <v>74</v>
      </c>
      <c r="G29" s="165">
        <f t="shared" si="5"/>
        <v>2147.44</v>
      </c>
      <c r="H29" s="20">
        <v>225.16</v>
      </c>
      <c r="I29" s="20">
        <v>207.16</v>
      </c>
      <c r="J29" s="20">
        <v>1715.12</v>
      </c>
      <c r="K29" s="171"/>
      <c r="L29" s="172"/>
    </row>
    <row r="30" spans="1:12" s="53" customFormat="1" ht="15" customHeight="1">
      <c r="A30" s="168" t="s">
        <v>75</v>
      </c>
      <c r="B30" s="165">
        <f t="shared" si="4"/>
        <v>972.15</v>
      </c>
      <c r="C30" s="20">
        <v>104.02</v>
      </c>
      <c r="D30" s="20">
        <v>363.33</v>
      </c>
      <c r="E30" s="20">
        <v>504.8</v>
      </c>
      <c r="F30" s="168" t="s">
        <v>75</v>
      </c>
      <c r="G30" s="165">
        <f t="shared" si="5"/>
        <v>667.0699999999999</v>
      </c>
      <c r="H30" s="20">
        <v>114.81</v>
      </c>
      <c r="I30" s="20">
        <v>181.45</v>
      </c>
      <c r="J30" s="20">
        <v>370.81</v>
      </c>
      <c r="K30" s="171"/>
      <c r="L30" s="172"/>
    </row>
    <row r="31" spans="1:12" s="53" customFormat="1" ht="15" customHeight="1">
      <c r="A31" s="168" t="s">
        <v>76</v>
      </c>
      <c r="B31" s="165">
        <f t="shared" si="4"/>
        <v>1457.04</v>
      </c>
      <c r="C31" s="20">
        <v>299.6</v>
      </c>
      <c r="D31" s="20">
        <v>98.1</v>
      </c>
      <c r="E31" s="20">
        <v>1059.34</v>
      </c>
      <c r="F31" s="168" t="s">
        <v>76</v>
      </c>
      <c r="G31" s="165">
        <f t="shared" si="5"/>
        <v>1034.76</v>
      </c>
      <c r="H31" s="20">
        <v>49.26</v>
      </c>
      <c r="I31" s="20">
        <v>0</v>
      </c>
      <c r="J31" s="20">
        <v>985.5</v>
      </c>
      <c r="K31" s="171"/>
      <c r="L31" s="172"/>
    </row>
    <row r="32" spans="1:10" s="16" customFormat="1" ht="30" customHeight="1">
      <c r="A32" s="113" t="s">
        <v>142</v>
      </c>
      <c r="B32" s="114">
        <v>924.35</v>
      </c>
      <c r="C32" s="114">
        <v>166.08</v>
      </c>
      <c r="D32" s="114">
        <v>36.79</v>
      </c>
      <c r="E32" s="114">
        <v>721.48</v>
      </c>
      <c r="F32" s="113" t="s">
        <v>143</v>
      </c>
      <c r="G32" s="114">
        <v>5944.29</v>
      </c>
      <c r="H32" s="114">
        <v>546.87</v>
      </c>
      <c r="I32" s="114">
        <v>1540.98</v>
      </c>
      <c r="J32" s="114">
        <v>3856.44</v>
      </c>
    </row>
    <row r="33" spans="1:10" s="53" customFormat="1" ht="15" customHeight="1">
      <c r="A33" s="167" t="s">
        <v>68</v>
      </c>
      <c r="B33" s="165">
        <f>SUM(C33:E33)</f>
        <v>338.20000000000005</v>
      </c>
      <c r="C33" s="20">
        <v>0</v>
      </c>
      <c r="D33" s="20">
        <v>36.79</v>
      </c>
      <c r="E33" s="20">
        <v>301.41</v>
      </c>
      <c r="F33" s="167" t="s">
        <v>68</v>
      </c>
      <c r="G33" s="165">
        <f>SUM(H33:J33)</f>
        <v>2524.64</v>
      </c>
      <c r="H33" s="20">
        <v>285.34</v>
      </c>
      <c r="I33" s="20">
        <v>437.44</v>
      </c>
      <c r="J33" s="20">
        <v>1801.86</v>
      </c>
    </row>
    <row r="34" spans="1:10" s="53" customFormat="1" ht="15" customHeight="1">
      <c r="A34" s="167" t="s">
        <v>77</v>
      </c>
      <c r="B34" s="165">
        <f aca="true" t="shared" si="6" ref="B34:B39">SUM(C34:E34)</f>
        <v>59.23</v>
      </c>
      <c r="C34" s="20">
        <v>59.23</v>
      </c>
      <c r="D34" s="20">
        <v>0</v>
      </c>
      <c r="E34" s="20">
        <v>0</v>
      </c>
      <c r="F34" s="167" t="s">
        <v>77</v>
      </c>
      <c r="G34" s="165">
        <f aca="true" t="shared" si="7" ref="G34:G39">SUM(H34:J34)</f>
        <v>601.62</v>
      </c>
      <c r="H34" s="20">
        <v>59.23</v>
      </c>
      <c r="I34" s="20">
        <v>99.45</v>
      </c>
      <c r="J34" s="20">
        <v>442.94</v>
      </c>
    </row>
    <row r="35" spans="1:10" s="53" customFormat="1" ht="15" customHeight="1">
      <c r="A35" s="167" t="s">
        <v>72</v>
      </c>
      <c r="B35" s="165">
        <f t="shared" si="6"/>
        <v>0</v>
      </c>
      <c r="C35" s="20">
        <v>0</v>
      </c>
      <c r="D35" s="20">
        <v>0</v>
      </c>
      <c r="E35" s="20">
        <v>0</v>
      </c>
      <c r="F35" s="167" t="s">
        <v>72</v>
      </c>
      <c r="G35" s="165">
        <f t="shared" si="7"/>
        <v>0</v>
      </c>
      <c r="H35" s="20">
        <v>0</v>
      </c>
      <c r="I35" s="20">
        <v>0</v>
      </c>
      <c r="J35" s="20">
        <v>0</v>
      </c>
    </row>
    <row r="36" spans="1:10" s="121" customFormat="1" ht="15" customHeight="1">
      <c r="A36" s="167" t="s">
        <v>73</v>
      </c>
      <c r="B36" s="165">
        <f t="shared" si="6"/>
        <v>206.43</v>
      </c>
      <c r="C36" s="20">
        <v>0</v>
      </c>
      <c r="D36" s="20">
        <v>0</v>
      </c>
      <c r="E36" s="20">
        <v>206.43</v>
      </c>
      <c r="F36" s="167" t="s">
        <v>73</v>
      </c>
      <c r="G36" s="165">
        <f t="shared" si="7"/>
        <v>211.98000000000002</v>
      </c>
      <c r="H36" s="20">
        <v>0</v>
      </c>
      <c r="I36" s="20">
        <v>38.99</v>
      </c>
      <c r="J36" s="20">
        <v>172.99</v>
      </c>
    </row>
    <row r="37" spans="1:10" s="53" customFormat="1" ht="15" customHeight="1">
      <c r="A37" s="167" t="s">
        <v>74</v>
      </c>
      <c r="B37" s="165">
        <f t="shared" si="6"/>
        <v>41.29</v>
      </c>
      <c r="C37" s="20">
        <v>41.29</v>
      </c>
      <c r="D37" s="20">
        <v>0</v>
      </c>
      <c r="E37" s="20">
        <v>0</v>
      </c>
      <c r="F37" s="167" t="s">
        <v>74</v>
      </c>
      <c r="G37" s="165">
        <f t="shared" si="7"/>
        <v>1826.63</v>
      </c>
      <c r="H37" s="20">
        <v>127.23</v>
      </c>
      <c r="I37" s="20">
        <v>683.67</v>
      </c>
      <c r="J37" s="20">
        <v>1015.73</v>
      </c>
    </row>
    <row r="38" spans="1:10" s="53" customFormat="1" ht="15" customHeight="1">
      <c r="A38" s="168" t="s">
        <v>75</v>
      </c>
      <c r="B38" s="165">
        <f t="shared" si="6"/>
        <v>65.56</v>
      </c>
      <c r="C38" s="20">
        <v>65.56</v>
      </c>
      <c r="D38" s="20">
        <v>0</v>
      </c>
      <c r="E38" s="20">
        <v>0</v>
      </c>
      <c r="F38" s="168" t="s">
        <v>75</v>
      </c>
      <c r="G38" s="165">
        <f t="shared" si="7"/>
        <v>356.5</v>
      </c>
      <c r="H38" s="20">
        <v>75.07</v>
      </c>
      <c r="I38" s="20">
        <v>281.43</v>
      </c>
      <c r="J38" s="20">
        <v>0</v>
      </c>
    </row>
    <row r="39" spans="1:12" s="49" customFormat="1" ht="15" customHeight="1">
      <c r="A39" s="174" t="s">
        <v>76</v>
      </c>
      <c r="B39" s="165">
        <f t="shared" si="6"/>
        <v>213.64</v>
      </c>
      <c r="C39" s="137">
        <v>0</v>
      </c>
      <c r="D39" s="137">
        <v>0</v>
      </c>
      <c r="E39" s="137">
        <v>213.64</v>
      </c>
      <c r="F39" s="174" t="s">
        <v>76</v>
      </c>
      <c r="G39" s="165">
        <f t="shared" si="7"/>
        <v>422.92</v>
      </c>
      <c r="H39" s="137">
        <v>0</v>
      </c>
      <c r="I39" s="137">
        <v>0</v>
      </c>
      <c r="J39" s="137">
        <v>422.92</v>
      </c>
      <c r="K39" s="169"/>
      <c r="L39" s="170"/>
    </row>
    <row r="40" spans="1:10" ht="23.25" customHeight="1">
      <c r="A40" s="378" t="s">
        <v>9</v>
      </c>
      <c r="B40" s="378"/>
      <c r="C40" s="378"/>
      <c r="D40" s="378"/>
      <c r="E40" s="378"/>
      <c r="F40" s="378" t="s">
        <v>9</v>
      </c>
      <c r="G40" s="378"/>
      <c r="H40" s="378"/>
      <c r="I40" s="378"/>
      <c r="J40" s="378"/>
    </row>
    <row r="41" spans="1:10" s="53" customFormat="1" ht="10.5" customHeight="1">
      <c r="A41" s="33" t="s">
        <v>4</v>
      </c>
      <c r="B41" s="34"/>
      <c r="C41" s="20"/>
      <c r="D41" s="34"/>
      <c r="E41" s="3"/>
      <c r="F41" s="33" t="s">
        <v>4</v>
      </c>
      <c r="G41" s="34"/>
      <c r="H41" s="20"/>
      <c r="I41" s="34"/>
      <c r="J41" s="3"/>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1.xml><?xml version="1.0" encoding="utf-8"?>
<worksheet xmlns="http://schemas.openxmlformats.org/spreadsheetml/2006/main" xmlns:r="http://schemas.openxmlformats.org/officeDocument/2006/relationships">
  <sheetPr codeName="Hoja40">
    <tabColor indexed="51"/>
  </sheetPr>
  <dimension ref="A1:W4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3" width="11.421875" style="36" customWidth="1"/>
    <col min="24" max="16384" width="11.421875" style="2" customWidth="1"/>
  </cols>
  <sheetData>
    <row r="1" ht="19.5" customHeight="1">
      <c r="A1" s="1" t="s">
        <v>34</v>
      </c>
    </row>
    <row r="2" ht="19.5" customHeight="1">
      <c r="A2" s="1"/>
    </row>
    <row r="3" spans="1:5" ht="39.75" customHeight="1">
      <c r="A3" s="376" t="s">
        <v>148</v>
      </c>
      <c r="B3" s="376"/>
      <c r="C3" s="376"/>
      <c r="D3" s="376"/>
      <c r="E3" s="376"/>
    </row>
    <row r="4" spans="1:23" s="10" customFormat="1" ht="18" customHeight="1">
      <c r="A4" s="5" t="s">
        <v>20</v>
      </c>
      <c r="B4" s="6"/>
      <c r="C4" s="6"/>
      <c r="D4" s="6"/>
      <c r="E4" s="37"/>
      <c r="F4" s="7"/>
      <c r="G4" s="7"/>
      <c r="H4" s="7"/>
      <c r="I4" s="8"/>
      <c r="J4" s="8"/>
      <c r="K4" s="9"/>
      <c r="L4" s="9"/>
      <c r="M4" s="66"/>
      <c r="N4" s="66"/>
      <c r="O4" s="66"/>
      <c r="P4" s="66"/>
      <c r="Q4" s="66"/>
      <c r="R4" s="66"/>
      <c r="S4" s="66"/>
      <c r="T4" s="66"/>
      <c r="U4" s="66"/>
      <c r="V4" s="66"/>
      <c r="W4" s="66"/>
    </row>
    <row r="5" spans="1:23" s="16" customFormat="1" ht="36" customHeight="1">
      <c r="A5" s="11"/>
      <c r="B5" s="12" t="s">
        <v>5</v>
      </c>
      <c r="C5" s="12" t="s">
        <v>6</v>
      </c>
      <c r="D5" s="12" t="s">
        <v>7</v>
      </c>
      <c r="E5" s="12" t="s">
        <v>8</v>
      </c>
      <c r="F5" s="77"/>
      <c r="G5" s="179"/>
      <c r="H5" s="179"/>
      <c r="I5" s="179"/>
      <c r="J5" s="179"/>
      <c r="K5" s="65"/>
      <c r="L5" s="15"/>
      <c r="M5" s="65"/>
      <c r="N5" s="65"/>
      <c r="O5" s="65"/>
      <c r="P5" s="65"/>
      <c r="Q5" s="65"/>
      <c r="R5" s="65"/>
      <c r="S5" s="65"/>
      <c r="T5" s="65"/>
      <c r="U5" s="65"/>
      <c r="V5" s="65"/>
      <c r="W5" s="65"/>
    </row>
    <row r="6" spans="1:23" s="16" customFormat="1" ht="22.5" customHeight="1">
      <c r="A6" s="17" t="s">
        <v>57</v>
      </c>
      <c r="B6" s="18">
        <v>110222.56</v>
      </c>
      <c r="C6" s="18">
        <v>15506.29</v>
      </c>
      <c r="D6" s="18">
        <v>9242.07</v>
      </c>
      <c r="E6" s="18">
        <v>85474.2</v>
      </c>
      <c r="F6" s="78"/>
      <c r="G6" s="180"/>
      <c r="H6" s="181"/>
      <c r="I6" s="182"/>
      <c r="J6" s="181"/>
      <c r="K6" s="15"/>
      <c r="L6" s="15"/>
      <c r="M6" s="65"/>
      <c r="N6" s="65"/>
      <c r="O6" s="65"/>
      <c r="P6" s="65"/>
      <c r="Q6" s="65"/>
      <c r="R6" s="65"/>
      <c r="S6" s="65"/>
      <c r="T6" s="65"/>
      <c r="U6" s="65"/>
      <c r="V6" s="65"/>
      <c r="W6" s="65"/>
    </row>
    <row r="7" spans="1:23" s="16" customFormat="1" ht="30" customHeight="1">
      <c r="A7" s="159" t="s">
        <v>123</v>
      </c>
      <c r="B7" s="213">
        <v>66697.65</v>
      </c>
      <c r="C7" s="213">
        <v>7820.79</v>
      </c>
      <c r="D7" s="213">
        <v>5557.85</v>
      </c>
      <c r="E7" s="213">
        <v>53319.01</v>
      </c>
      <c r="F7" s="86"/>
      <c r="G7" s="180"/>
      <c r="H7" s="181"/>
      <c r="I7" s="181"/>
      <c r="J7" s="181"/>
      <c r="K7" s="135"/>
      <c r="L7" s="15"/>
      <c r="M7" s="65"/>
      <c r="N7" s="65"/>
      <c r="O7" s="65"/>
      <c r="P7" s="65"/>
      <c r="Q7" s="65"/>
      <c r="R7" s="65"/>
      <c r="S7" s="65"/>
      <c r="T7" s="65"/>
      <c r="U7" s="65"/>
      <c r="V7" s="65"/>
      <c r="W7" s="65"/>
    </row>
    <row r="8" spans="1:23" s="16" customFormat="1" ht="30" customHeight="1">
      <c r="A8" s="127" t="s">
        <v>149</v>
      </c>
      <c r="B8" s="20">
        <f>SUM(C8:E8)</f>
        <v>567.6</v>
      </c>
      <c r="C8" s="20">
        <v>38.81</v>
      </c>
      <c r="D8" s="20">
        <v>74.57</v>
      </c>
      <c r="E8" s="20">
        <v>454.22</v>
      </c>
      <c r="F8" s="86"/>
      <c r="G8" s="179"/>
      <c r="H8" s="179"/>
      <c r="I8" s="179"/>
      <c r="J8" s="179"/>
      <c r="K8" s="135"/>
      <c r="L8" s="15"/>
      <c r="M8" s="65"/>
      <c r="N8" s="65"/>
      <c r="O8" s="65"/>
      <c r="P8" s="65"/>
      <c r="Q8" s="65"/>
      <c r="R8" s="65"/>
      <c r="S8" s="65"/>
      <c r="T8" s="65"/>
      <c r="U8" s="65"/>
      <c r="V8" s="65"/>
      <c r="W8" s="65"/>
    </row>
    <row r="9" spans="1:23" s="16" customFormat="1" ht="30" customHeight="1">
      <c r="A9" s="127" t="s">
        <v>150</v>
      </c>
      <c r="B9" s="20">
        <f>SUM(C9:E9)</f>
        <v>191.05</v>
      </c>
      <c r="C9" s="20">
        <v>87.13</v>
      </c>
      <c r="D9" s="20">
        <v>103.92</v>
      </c>
      <c r="E9" s="20">
        <v>0</v>
      </c>
      <c r="F9" s="86"/>
      <c r="G9" s="180"/>
      <c r="H9" s="181"/>
      <c r="I9" s="181"/>
      <c r="J9" s="182"/>
      <c r="K9" s="135"/>
      <c r="L9" s="15"/>
      <c r="M9" s="65"/>
      <c r="N9" s="65"/>
      <c r="O9" s="65"/>
      <c r="P9" s="65"/>
      <c r="Q9" s="65"/>
      <c r="R9" s="65"/>
      <c r="S9" s="65"/>
      <c r="T9" s="65"/>
      <c r="U9" s="65"/>
      <c r="V9" s="65"/>
      <c r="W9" s="65"/>
    </row>
    <row r="10" spans="1:11" ht="22.5" customHeight="1">
      <c r="A10" s="377" t="s">
        <v>9</v>
      </c>
      <c r="B10" s="377"/>
      <c r="C10" s="377"/>
      <c r="D10" s="377"/>
      <c r="E10" s="377"/>
      <c r="F10" s="32"/>
      <c r="G10" s="180"/>
      <c r="H10" s="181"/>
      <c r="I10" s="181"/>
      <c r="J10" s="182"/>
      <c r="K10" s="31"/>
    </row>
    <row r="11" spans="1:10" ht="15" customHeight="1">
      <c r="A11" s="33" t="s">
        <v>4</v>
      </c>
      <c r="B11" s="34"/>
      <c r="C11" s="20"/>
      <c r="D11" s="34"/>
      <c r="G11" s="180"/>
      <c r="H11" s="181"/>
      <c r="I11" s="181"/>
      <c r="J11" s="181"/>
    </row>
    <row r="12" spans="1:10" ht="39.75" customHeight="1">
      <c r="A12" s="33"/>
      <c r="B12" s="34"/>
      <c r="C12" s="20"/>
      <c r="D12" s="34"/>
      <c r="G12" s="180"/>
      <c r="H12" s="181"/>
      <c r="I12" s="181"/>
      <c r="J12" s="181"/>
    </row>
    <row r="13" spans="1:5" ht="39.75" customHeight="1">
      <c r="A13" s="376" t="s">
        <v>151</v>
      </c>
      <c r="B13" s="376"/>
      <c r="C13" s="376"/>
      <c r="D13" s="376"/>
      <c r="E13" s="376"/>
    </row>
    <row r="14" spans="1:5" ht="19.5" customHeight="1">
      <c r="A14" s="5" t="s">
        <v>20</v>
      </c>
      <c r="B14" s="6"/>
      <c r="C14" s="6"/>
      <c r="D14" s="6"/>
      <c r="E14" s="37"/>
    </row>
    <row r="15" spans="1:5" ht="36" customHeight="1">
      <c r="A15" s="11"/>
      <c r="B15" s="12" t="s">
        <v>5</v>
      </c>
      <c r="C15" s="12" t="s">
        <v>6</v>
      </c>
      <c r="D15" s="12" t="s">
        <v>7</v>
      </c>
      <c r="E15" s="12" t="s">
        <v>8</v>
      </c>
    </row>
    <row r="16" spans="1:5" ht="19.5" customHeight="1">
      <c r="A16" s="17" t="s">
        <v>57</v>
      </c>
      <c r="B16" s="18">
        <v>110222.56</v>
      </c>
      <c r="C16" s="18">
        <v>15506.29</v>
      </c>
      <c r="D16" s="18">
        <v>9242.07</v>
      </c>
      <c r="E16" s="18">
        <v>85474.2</v>
      </c>
    </row>
    <row r="17" spans="1:5" ht="30" customHeight="1">
      <c r="A17" s="159" t="s">
        <v>123</v>
      </c>
      <c r="B17" s="160">
        <v>66697.65</v>
      </c>
      <c r="C17" s="160">
        <v>7820.79</v>
      </c>
      <c r="D17" s="160">
        <v>5557.85</v>
      </c>
      <c r="E17" s="160">
        <v>53319.01</v>
      </c>
    </row>
    <row r="18" spans="1:5" ht="19.5" customHeight="1">
      <c r="A18" s="111" t="s">
        <v>79</v>
      </c>
      <c r="B18" s="84"/>
      <c r="C18" s="84"/>
      <c r="D18" s="84"/>
      <c r="E18" s="84"/>
    </row>
    <row r="19" spans="1:5" ht="15" customHeight="1">
      <c r="A19" s="127" t="s">
        <v>80</v>
      </c>
      <c r="B19" s="20">
        <f aca="true" t="shared" si="0" ref="B19:B24">SUM(C19:E19)</f>
        <v>28893.63</v>
      </c>
      <c r="C19" s="20">
        <v>3397.89</v>
      </c>
      <c r="D19" s="20">
        <v>3578.2</v>
      </c>
      <c r="E19" s="20">
        <v>21917.54</v>
      </c>
    </row>
    <row r="20" spans="1:5" ht="15" customHeight="1">
      <c r="A20" s="127" t="s">
        <v>81</v>
      </c>
      <c r="B20" s="20">
        <f t="shared" si="0"/>
        <v>6816.94</v>
      </c>
      <c r="C20" s="20">
        <v>594.62</v>
      </c>
      <c r="D20" s="20">
        <v>389.38</v>
      </c>
      <c r="E20" s="20">
        <v>5832.94</v>
      </c>
    </row>
    <row r="21" spans="1:5" ht="15" customHeight="1">
      <c r="A21" s="127" t="s">
        <v>82</v>
      </c>
      <c r="B21" s="20">
        <f t="shared" si="0"/>
        <v>5989.13</v>
      </c>
      <c r="C21" s="20">
        <v>397.58</v>
      </c>
      <c r="D21" s="20">
        <v>330.51</v>
      </c>
      <c r="E21" s="20">
        <v>5261.04</v>
      </c>
    </row>
    <row r="22" spans="1:5" ht="15" customHeight="1">
      <c r="A22" s="127" t="s">
        <v>83</v>
      </c>
      <c r="B22" s="20">
        <f t="shared" si="0"/>
        <v>2367.71</v>
      </c>
      <c r="C22" s="20">
        <v>313.89</v>
      </c>
      <c r="D22" s="20">
        <v>99.29</v>
      </c>
      <c r="E22" s="20">
        <v>1954.53</v>
      </c>
    </row>
    <row r="23" spans="1:12" s="46" customFormat="1" ht="15" customHeight="1">
      <c r="A23" s="127" t="s">
        <v>84</v>
      </c>
      <c r="B23" s="20">
        <f t="shared" si="0"/>
        <v>12283.89</v>
      </c>
      <c r="C23" s="20">
        <v>560.08</v>
      </c>
      <c r="D23" s="20">
        <v>559.33</v>
      </c>
      <c r="E23" s="20">
        <v>11164.48</v>
      </c>
      <c r="F23" s="4"/>
      <c r="G23" s="42"/>
      <c r="H23" s="42"/>
      <c r="I23" s="4"/>
      <c r="J23" s="4"/>
      <c r="K23" s="4"/>
      <c r="L23" s="4"/>
    </row>
    <row r="24" spans="1:10" ht="15" customHeight="1">
      <c r="A24" s="127" t="s">
        <v>76</v>
      </c>
      <c r="B24" s="137">
        <f t="shared" si="0"/>
        <v>10346.349999999999</v>
      </c>
      <c r="C24" s="20">
        <v>2556.73</v>
      </c>
      <c r="D24" s="20">
        <v>601.14</v>
      </c>
      <c r="E24" s="20">
        <v>7188.48</v>
      </c>
      <c r="F24" s="11"/>
      <c r="G24" s="54"/>
      <c r="H24" s="54"/>
      <c r="I24" s="54"/>
      <c r="J24" s="54"/>
    </row>
    <row r="25" spans="1:11" ht="26.25" customHeight="1">
      <c r="A25" s="377" t="s">
        <v>9</v>
      </c>
      <c r="B25" s="377"/>
      <c r="C25" s="377"/>
      <c r="D25" s="377"/>
      <c r="E25" s="377"/>
      <c r="F25" s="24"/>
      <c r="G25" s="112"/>
      <c r="H25" s="44"/>
      <c r="I25" s="44"/>
      <c r="J25" s="44"/>
      <c r="K25" s="44"/>
    </row>
    <row r="26" spans="1:11" ht="15" customHeight="1">
      <c r="A26" s="33" t="s">
        <v>4</v>
      </c>
      <c r="B26" s="34"/>
      <c r="C26" s="20"/>
      <c r="D26" s="34"/>
      <c r="F26" s="24"/>
      <c r="G26" s="112"/>
      <c r="H26" s="44"/>
      <c r="I26" s="44"/>
      <c r="J26" s="44"/>
      <c r="K26" s="44"/>
    </row>
    <row r="27" spans="1:10" ht="15" customHeight="1">
      <c r="A27" s="33"/>
      <c r="B27" s="34"/>
      <c r="C27" s="20"/>
      <c r="D27" s="34"/>
      <c r="F27" s="24"/>
      <c r="G27" s="20"/>
      <c r="H27" s="44"/>
      <c r="I27" s="42"/>
      <c r="J27" s="42"/>
    </row>
    <row r="28" spans="1:10" ht="15" customHeight="1">
      <c r="A28" s="45"/>
      <c r="B28" s="46"/>
      <c r="C28" s="47"/>
      <c r="D28" s="48"/>
      <c r="E28" s="4"/>
      <c r="F28" s="24"/>
      <c r="G28" s="20"/>
      <c r="H28" s="44"/>
      <c r="I28" s="42"/>
      <c r="J28" s="42"/>
    </row>
    <row r="29" spans="1:10" ht="15.75" customHeight="1">
      <c r="A29" s="13"/>
      <c r="B29" s="14"/>
      <c r="C29" s="14"/>
      <c r="D29" s="14"/>
      <c r="F29" s="24"/>
      <c r="G29" s="20"/>
      <c r="H29" s="44"/>
      <c r="I29" s="42"/>
      <c r="J29" s="42"/>
    </row>
    <row r="30" spans="1:10" ht="15" customHeight="1">
      <c r="A30" s="19"/>
      <c r="B30" s="20"/>
      <c r="C30" s="21"/>
      <c r="D30" s="21"/>
      <c r="F30" s="24"/>
      <c r="G30" s="20"/>
      <c r="H30" s="44"/>
      <c r="I30" s="42"/>
      <c r="J30" s="42"/>
    </row>
    <row r="31" spans="1:10" ht="12.75">
      <c r="A31" s="24"/>
      <c r="B31" s="20"/>
      <c r="C31" s="21"/>
      <c r="D31" s="21"/>
      <c r="F31" s="42"/>
      <c r="G31" s="42"/>
      <c r="H31" s="42"/>
      <c r="I31" s="42"/>
      <c r="J31" s="42"/>
    </row>
    <row r="32" spans="1:10" ht="12.75">
      <c r="A32" s="25"/>
      <c r="B32" s="20"/>
      <c r="C32" s="21"/>
      <c r="D32" s="21"/>
      <c r="F32" s="42"/>
      <c r="G32" s="42"/>
      <c r="H32" s="42"/>
      <c r="I32" s="42"/>
      <c r="J32" s="42"/>
    </row>
    <row r="33" spans="1:10" ht="12.75">
      <c r="A33" s="25"/>
      <c r="B33" s="20"/>
      <c r="C33" s="27"/>
      <c r="D33" s="27"/>
      <c r="F33" s="42"/>
      <c r="G33" s="42"/>
      <c r="H33" s="42"/>
      <c r="I33" s="42"/>
      <c r="J33" s="42"/>
    </row>
    <row r="34" spans="1:10" ht="12.75">
      <c r="A34" s="24"/>
      <c r="B34" s="20"/>
      <c r="C34" s="27"/>
      <c r="D34" s="27"/>
      <c r="F34" s="42"/>
      <c r="G34" s="42"/>
      <c r="H34" s="42"/>
      <c r="I34" s="42"/>
      <c r="J34" s="42"/>
    </row>
    <row r="35" spans="1:10" ht="12.75">
      <c r="A35" s="25"/>
      <c r="B35" s="20"/>
      <c r="C35" s="27"/>
      <c r="D35" s="27"/>
      <c r="F35" s="42"/>
      <c r="G35" s="42"/>
      <c r="H35" s="42"/>
      <c r="I35" s="42"/>
      <c r="J35" s="42"/>
    </row>
    <row r="36" spans="1:10" ht="12.75">
      <c r="A36" s="25"/>
      <c r="B36" s="20"/>
      <c r="C36" s="27"/>
      <c r="D36" s="27"/>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sheetData>
  <mergeCells count="4">
    <mergeCell ref="A3:E3"/>
    <mergeCell ref="A10:E10"/>
    <mergeCell ref="A13:E1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2.xml><?xml version="1.0" encoding="utf-8"?>
<worksheet xmlns="http://schemas.openxmlformats.org/spreadsheetml/2006/main" xmlns:r="http://schemas.openxmlformats.org/officeDocument/2006/relationships">
  <sheetPr codeName="Hoja42">
    <tabColor indexed="51"/>
  </sheetPr>
  <dimension ref="A1:L67"/>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9.5" customHeight="1">
      <c r="A2" s="1"/>
    </row>
    <row r="3" spans="1:5" ht="39.75" customHeight="1">
      <c r="A3" s="376" t="s">
        <v>152</v>
      </c>
      <c r="B3" s="376"/>
      <c r="C3" s="376"/>
      <c r="D3" s="376"/>
      <c r="E3" s="376"/>
    </row>
    <row r="4" spans="1:5" ht="19.5" customHeight="1">
      <c r="A4" s="5" t="s">
        <v>20</v>
      </c>
      <c r="B4" s="6"/>
      <c r="C4" s="6"/>
      <c r="D4" s="6"/>
      <c r="E4" s="37"/>
    </row>
    <row r="5" spans="1:5" ht="36" customHeight="1">
      <c r="A5" s="11"/>
      <c r="B5" s="12" t="s">
        <v>5</v>
      </c>
      <c r="C5" s="12" t="s">
        <v>6</v>
      </c>
      <c r="D5" s="12" t="s">
        <v>7</v>
      </c>
      <c r="E5" s="12" t="s">
        <v>8</v>
      </c>
    </row>
    <row r="6" spans="1:5" ht="19.5" customHeight="1">
      <c r="A6" s="17" t="s">
        <v>57</v>
      </c>
      <c r="B6" s="18">
        <v>110222.56</v>
      </c>
      <c r="C6" s="18">
        <v>15506.29</v>
      </c>
      <c r="D6" s="18">
        <v>9242.07</v>
      </c>
      <c r="E6" s="18">
        <v>85474.2</v>
      </c>
    </row>
    <row r="7" spans="1:10" ht="30" customHeight="1">
      <c r="A7" s="159" t="s">
        <v>123</v>
      </c>
      <c r="B7" s="213">
        <v>66697.65</v>
      </c>
      <c r="C7" s="213">
        <v>7820.79</v>
      </c>
      <c r="D7" s="213">
        <v>5557.85</v>
      </c>
      <c r="E7" s="213">
        <v>53319.01</v>
      </c>
      <c r="G7" s="183"/>
      <c r="H7" s="183"/>
      <c r="I7" s="183"/>
      <c r="J7" s="183"/>
    </row>
    <row r="8" spans="1:10" ht="19.5" customHeight="1">
      <c r="A8" s="111" t="s">
        <v>85</v>
      </c>
      <c r="B8" s="84"/>
      <c r="C8" s="84"/>
      <c r="D8" s="84"/>
      <c r="E8" s="84"/>
      <c r="G8" s="184"/>
      <c r="H8" s="185"/>
      <c r="I8" s="185"/>
      <c r="J8" s="185"/>
    </row>
    <row r="9" spans="1:10" ht="15" customHeight="1">
      <c r="A9" s="127" t="s">
        <v>86</v>
      </c>
      <c r="B9" s="20">
        <v>2227.33</v>
      </c>
      <c r="C9" s="20">
        <v>59.23</v>
      </c>
      <c r="D9" s="20">
        <v>175.82</v>
      </c>
      <c r="E9" s="20">
        <v>1992.28</v>
      </c>
      <c r="G9" s="184"/>
      <c r="H9" s="185"/>
      <c r="I9" s="185"/>
      <c r="J9" s="185"/>
    </row>
    <row r="10" spans="1:10" ht="15" customHeight="1">
      <c r="A10" s="127" t="s">
        <v>87</v>
      </c>
      <c r="B10" s="20">
        <v>11159.82</v>
      </c>
      <c r="C10" s="20">
        <v>1001.44</v>
      </c>
      <c r="D10" s="20">
        <v>762.74</v>
      </c>
      <c r="E10" s="20">
        <v>9395.64</v>
      </c>
      <c r="G10" s="184"/>
      <c r="H10" s="185"/>
      <c r="I10" s="185"/>
      <c r="J10" s="185"/>
    </row>
    <row r="11" spans="1:10" ht="15" customHeight="1">
      <c r="A11" s="127" t="s">
        <v>88</v>
      </c>
      <c r="B11" s="20">
        <v>1949.87</v>
      </c>
      <c r="C11" s="20">
        <v>171.77</v>
      </c>
      <c r="D11" s="20">
        <v>141.18</v>
      </c>
      <c r="E11" s="20">
        <v>1636.92</v>
      </c>
      <c r="G11" s="184"/>
      <c r="H11" s="185"/>
      <c r="I11" s="185"/>
      <c r="J11" s="185"/>
    </row>
    <row r="12" spans="1:10" ht="15" customHeight="1">
      <c r="A12" s="127" t="s">
        <v>89</v>
      </c>
      <c r="B12" s="20">
        <v>0</v>
      </c>
      <c r="C12" s="20">
        <v>0</v>
      </c>
      <c r="D12" s="20">
        <v>0</v>
      </c>
      <c r="E12" s="20">
        <v>0</v>
      </c>
      <c r="G12" s="184"/>
      <c r="H12" s="186"/>
      <c r="I12" s="185"/>
      <c r="J12" s="185"/>
    </row>
    <row r="13" spans="1:10" ht="15" customHeight="1">
      <c r="A13" s="127" t="s">
        <v>90</v>
      </c>
      <c r="B13" s="20">
        <v>28073.67</v>
      </c>
      <c r="C13" s="20">
        <v>1810.89</v>
      </c>
      <c r="D13" s="20">
        <v>1592.96</v>
      </c>
      <c r="E13" s="20">
        <v>24669.82</v>
      </c>
      <c r="G13" s="184"/>
      <c r="H13" s="185"/>
      <c r="I13" s="186"/>
      <c r="J13" s="185"/>
    </row>
    <row r="14" spans="1:10" ht="15" customHeight="1">
      <c r="A14" s="127" t="s">
        <v>91</v>
      </c>
      <c r="B14" s="20">
        <v>178.12</v>
      </c>
      <c r="C14" s="20">
        <v>0</v>
      </c>
      <c r="D14" s="20">
        <v>54.12</v>
      </c>
      <c r="E14" s="20">
        <v>124</v>
      </c>
      <c r="G14" s="184"/>
      <c r="H14" s="185"/>
      <c r="I14" s="185"/>
      <c r="J14" s="185"/>
    </row>
    <row r="15" spans="1:12" s="46" customFormat="1" ht="15" customHeight="1">
      <c r="A15" s="127" t="s">
        <v>92</v>
      </c>
      <c r="B15" s="20">
        <v>487.55</v>
      </c>
      <c r="C15" s="20">
        <v>38.81</v>
      </c>
      <c r="D15" s="20">
        <v>0</v>
      </c>
      <c r="E15" s="20">
        <v>448.74</v>
      </c>
      <c r="F15" s="4"/>
      <c r="G15" s="184"/>
      <c r="H15" s="185"/>
      <c r="I15" s="185"/>
      <c r="J15" s="185"/>
      <c r="K15" s="4"/>
      <c r="L15" s="4"/>
    </row>
    <row r="16" spans="1:12" s="46" customFormat="1" ht="15" customHeight="1">
      <c r="A16" s="127" t="s">
        <v>93</v>
      </c>
      <c r="B16" s="20">
        <v>14170.83</v>
      </c>
      <c r="C16" s="20">
        <v>2476.55</v>
      </c>
      <c r="D16" s="20">
        <v>2394.1</v>
      </c>
      <c r="E16" s="20">
        <v>9300.18</v>
      </c>
      <c r="F16" s="4"/>
      <c r="G16" s="42"/>
      <c r="H16" s="42"/>
      <c r="I16" s="4"/>
      <c r="J16" s="4"/>
      <c r="K16" s="4"/>
      <c r="L16" s="4"/>
    </row>
    <row r="17" spans="1:10" ht="15" customHeight="1">
      <c r="A17" s="127" t="s">
        <v>76</v>
      </c>
      <c r="B17" s="137">
        <v>8450.46</v>
      </c>
      <c r="C17" s="137">
        <v>2262.1</v>
      </c>
      <c r="D17" s="137">
        <v>436.93</v>
      </c>
      <c r="E17" s="137">
        <v>5751.43</v>
      </c>
      <c r="F17" s="11"/>
      <c r="G17" s="54"/>
      <c r="H17" s="54"/>
      <c r="I17" s="54"/>
      <c r="J17" s="54"/>
    </row>
    <row r="18" spans="1:11" ht="26.25" customHeight="1">
      <c r="A18" s="377" t="s">
        <v>9</v>
      </c>
      <c r="B18" s="377"/>
      <c r="C18" s="377"/>
      <c r="D18" s="377"/>
      <c r="E18" s="377"/>
      <c r="F18" s="24"/>
      <c r="G18" s="112"/>
      <c r="H18" s="44"/>
      <c r="I18" s="44"/>
      <c r="J18" s="44"/>
      <c r="K18" s="44"/>
    </row>
    <row r="19" spans="1:11" ht="15" customHeight="1">
      <c r="A19" s="33" t="s">
        <v>4</v>
      </c>
      <c r="B19" s="34"/>
      <c r="C19" s="173"/>
      <c r="D19" s="173"/>
      <c r="E19" s="173"/>
      <c r="F19" s="24"/>
      <c r="G19" s="112"/>
      <c r="H19" s="44"/>
      <c r="I19" s="44"/>
      <c r="J19" s="44"/>
      <c r="K19" s="44"/>
    </row>
    <row r="20" spans="1:10" ht="39.75" customHeight="1">
      <c r="A20" s="33"/>
      <c r="B20" s="34"/>
      <c r="C20" s="20"/>
      <c r="D20" s="34"/>
      <c r="F20" s="24"/>
      <c r="G20" s="20"/>
      <c r="H20" s="44"/>
      <c r="I20" s="42"/>
      <c r="J20" s="42"/>
    </row>
    <row r="21" spans="1:10" ht="39.75" customHeight="1">
      <c r="A21" s="376" t="s">
        <v>157</v>
      </c>
      <c r="B21" s="376"/>
      <c r="C21" s="376"/>
      <c r="D21" s="376"/>
      <c r="E21" s="376"/>
      <c r="F21" s="24"/>
      <c r="G21" s="20"/>
      <c r="H21" s="44"/>
      <c r="I21" s="42"/>
      <c r="J21" s="42"/>
    </row>
    <row r="22" spans="1:10" ht="19.5" customHeight="1">
      <c r="A22" s="5" t="s">
        <v>20</v>
      </c>
      <c r="B22" s="6"/>
      <c r="C22" s="6"/>
      <c r="D22" s="6"/>
      <c r="E22" s="37"/>
      <c r="F22" s="24"/>
      <c r="G22" s="20"/>
      <c r="H22" s="44"/>
      <c r="I22" s="42"/>
      <c r="J22" s="42"/>
    </row>
    <row r="23" spans="1:10" ht="36" customHeight="1">
      <c r="A23" s="11"/>
      <c r="B23" s="12" t="s">
        <v>5</v>
      </c>
      <c r="C23" s="12" t="s">
        <v>6</v>
      </c>
      <c r="D23" s="12" t="s">
        <v>7</v>
      </c>
      <c r="E23" s="12" t="s">
        <v>8</v>
      </c>
      <c r="F23" s="24"/>
      <c r="G23" s="20"/>
      <c r="H23" s="44"/>
      <c r="I23" s="42"/>
      <c r="J23" s="42"/>
    </row>
    <row r="24" spans="1:10" ht="19.5" customHeight="1">
      <c r="A24" s="17" t="s">
        <v>57</v>
      </c>
      <c r="B24" s="18">
        <v>110222.56</v>
      </c>
      <c r="C24" s="18">
        <v>15506.29</v>
      </c>
      <c r="D24" s="18">
        <v>9242.07</v>
      </c>
      <c r="E24" s="18">
        <v>85474.2</v>
      </c>
      <c r="F24" s="42"/>
      <c r="G24" s="42"/>
      <c r="H24" s="42"/>
      <c r="I24" s="42"/>
      <c r="J24" s="42"/>
    </row>
    <row r="25" spans="1:10" ht="30" customHeight="1">
      <c r="A25" s="159" t="s">
        <v>123</v>
      </c>
      <c r="B25" s="213">
        <v>66697.65</v>
      </c>
      <c r="C25" s="213">
        <v>7820.79</v>
      </c>
      <c r="D25" s="213">
        <v>5557.85</v>
      </c>
      <c r="E25" s="213">
        <v>53319.01</v>
      </c>
      <c r="F25" s="42"/>
      <c r="G25" s="42"/>
      <c r="H25" s="42"/>
      <c r="I25" s="42"/>
      <c r="J25" s="42"/>
    </row>
    <row r="26" spans="1:10" ht="30" customHeight="1">
      <c r="A26" s="127" t="s">
        <v>153</v>
      </c>
      <c r="B26" s="62">
        <f>SUM(B28:B33)</f>
        <v>50597.02</v>
      </c>
      <c r="C26" s="62">
        <f>SUM(C28:C33)</f>
        <v>5457.45</v>
      </c>
      <c r="D26" s="62">
        <f>SUM(D28:D33)</f>
        <v>2991.4799999999996</v>
      </c>
      <c r="E26" s="62">
        <f>SUM(E28:E33)</f>
        <v>42148.09</v>
      </c>
      <c r="F26" s="42"/>
      <c r="G26" s="42"/>
      <c r="H26" s="42"/>
      <c r="I26" s="42"/>
      <c r="J26" s="42"/>
    </row>
    <row r="27" spans="1:10" ht="19.5" customHeight="1">
      <c r="A27" s="194" t="s">
        <v>109</v>
      </c>
      <c r="B27" s="84"/>
      <c r="C27" s="84"/>
      <c r="D27" s="84"/>
      <c r="E27" s="84"/>
      <c r="F27" s="42"/>
      <c r="G27" s="42"/>
      <c r="H27" s="42"/>
      <c r="I27" s="42"/>
      <c r="J27" s="42"/>
    </row>
    <row r="28" spans="1:10" ht="15" customHeight="1">
      <c r="A28" s="195" t="s">
        <v>102</v>
      </c>
      <c r="B28" s="20">
        <f aca="true" t="shared" si="0" ref="B28:B33">SUM(C28:E28)</f>
        <v>3104.25</v>
      </c>
      <c r="C28" s="20">
        <v>407.75</v>
      </c>
      <c r="D28" s="20">
        <v>95.84</v>
      </c>
      <c r="E28" s="20">
        <v>2600.66</v>
      </c>
      <c r="F28" s="42"/>
      <c r="G28" s="42"/>
      <c r="H28" s="42"/>
      <c r="I28" s="42"/>
      <c r="J28" s="42"/>
    </row>
    <row r="29" spans="1:10" ht="15" customHeight="1">
      <c r="A29" s="195" t="s">
        <v>103</v>
      </c>
      <c r="B29" s="20">
        <f t="shared" si="0"/>
        <v>802.84</v>
      </c>
      <c r="C29" s="20">
        <v>111.96</v>
      </c>
      <c r="D29" s="20"/>
      <c r="E29" s="20">
        <v>690.88</v>
      </c>
      <c r="F29" s="42"/>
      <c r="G29" s="42"/>
      <c r="H29" s="42"/>
      <c r="I29" s="42"/>
      <c r="J29" s="42"/>
    </row>
    <row r="30" spans="1:10" ht="15" customHeight="1">
      <c r="A30" s="195" t="s">
        <v>104</v>
      </c>
      <c r="B30" s="20">
        <f t="shared" si="0"/>
        <v>678.8399999999999</v>
      </c>
      <c r="C30" s="20">
        <v>31.86</v>
      </c>
      <c r="D30" s="20">
        <v>64.32</v>
      </c>
      <c r="E30" s="20">
        <v>582.66</v>
      </c>
      <c r="F30" s="42"/>
      <c r="G30" s="42"/>
      <c r="H30" s="42"/>
      <c r="I30" s="42"/>
      <c r="J30" s="42"/>
    </row>
    <row r="31" spans="1:10" ht="15" customHeight="1">
      <c r="A31" s="195" t="s">
        <v>105</v>
      </c>
      <c r="B31" s="20">
        <f t="shared" si="0"/>
        <v>4823.77</v>
      </c>
      <c r="C31" s="20">
        <v>448.15</v>
      </c>
      <c r="D31" s="20">
        <v>339.3</v>
      </c>
      <c r="E31" s="20">
        <v>4036.32</v>
      </c>
      <c r="F31" s="42"/>
      <c r="G31" s="42"/>
      <c r="H31" s="42"/>
      <c r="I31" s="42"/>
      <c r="J31" s="42"/>
    </row>
    <row r="32" spans="1:10" ht="15" customHeight="1">
      <c r="A32" s="195" t="s">
        <v>106</v>
      </c>
      <c r="B32" s="20">
        <f t="shared" si="0"/>
        <v>35177.58</v>
      </c>
      <c r="C32" s="20">
        <v>2643.94</v>
      </c>
      <c r="D32" s="20">
        <v>2118.24</v>
      </c>
      <c r="E32" s="20">
        <v>30415.4</v>
      </c>
      <c r="F32" s="42"/>
      <c r="G32" s="42"/>
      <c r="H32" s="42"/>
      <c r="I32" s="42"/>
      <c r="J32" s="42"/>
    </row>
    <row r="33" spans="1:10" ht="15" customHeight="1">
      <c r="A33" s="196" t="s">
        <v>76</v>
      </c>
      <c r="B33" s="137">
        <f t="shared" si="0"/>
        <v>6009.74</v>
      </c>
      <c r="C33" s="137">
        <v>1813.79</v>
      </c>
      <c r="D33" s="137">
        <v>373.78</v>
      </c>
      <c r="E33" s="137">
        <v>3822.17</v>
      </c>
      <c r="F33" s="42"/>
      <c r="G33" s="42"/>
      <c r="H33" s="42"/>
      <c r="I33" s="42"/>
      <c r="J33" s="42"/>
    </row>
    <row r="34" spans="1:10" ht="25.5" customHeight="1">
      <c r="A34" s="377" t="s">
        <v>9</v>
      </c>
      <c r="B34" s="377"/>
      <c r="C34" s="377"/>
      <c r="D34" s="377"/>
      <c r="E34" s="377"/>
      <c r="F34" s="42"/>
      <c r="G34" s="42"/>
      <c r="H34" s="42"/>
      <c r="I34" s="42"/>
      <c r="J34" s="42"/>
    </row>
    <row r="35" spans="1:5" ht="15" customHeight="1">
      <c r="A35" s="33" t="s">
        <v>4</v>
      </c>
      <c r="B35" s="34"/>
      <c r="C35" s="173"/>
      <c r="D35" s="173"/>
      <c r="E35" s="173"/>
    </row>
    <row r="36" ht="15" customHeight="1"/>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sheetData>
  <mergeCells count="4">
    <mergeCell ref="A34:E34"/>
    <mergeCell ref="A21:E21"/>
    <mergeCell ref="A18:E18"/>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3.xml><?xml version="1.0" encoding="utf-8"?>
<worksheet xmlns="http://schemas.openxmlformats.org/spreadsheetml/2006/main" xmlns:r="http://schemas.openxmlformats.org/officeDocument/2006/relationships">
  <sheetPr codeName="Hoja46">
    <tabColor indexed="51"/>
  </sheetPr>
  <dimension ref="A1:L50"/>
  <sheetViews>
    <sheetView showGridLines="0" view="pageBreakPreview" zoomScaleSheetLayoutView="100" workbookViewId="0" topLeftCell="A1">
      <selection activeCell="A1" sqref="A1:H1"/>
    </sheetView>
  </sheetViews>
  <sheetFormatPr defaultColWidth="11.421875" defaultRowHeight="12"/>
  <cols>
    <col min="1" max="1" width="61.57421875" style="2" customWidth="1"/>
    <col min="2" max="2" width="10.140625" style="2" customWidth="1"/>
    <col min="3" max="3" width="9.8515625" style="2" customWidth="1"/>
    <col min="4" max="4" width="8.28125" style="2" customWidth="1"/>
    <col min="5" max="5" width="10.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8" ht="60" customHeight="1">
      <c r="A3" s="376" t="s">
        <v>101</v>
      </c>
      <c r="B3" s="376"/>
      <c r="C3" s="376"/>
      <c r="D3" s="376"/>
      <c r="E3" s="376"/>
      <c r="G3" s="188"/>
      <c r="H3" s="188"/>
    </row>
    <row r="4" spans="1:12" s="10" customFormat="1" ht="18" customHeight="1">
      <c r="A4" s="5" t="s">
        <v>20</v>
      </c>
      <c r="B4" s="6"/>
      <c r="C4" s="6"/>
      <c r="D4" s="6"/>
      <c r="E4" s="37"/>
      <c r="F4" s="7"/>
      <c r="G4" s="189"/>
      <c r="H4" s="190"/>
      <c r="I4" s="8"/>
      <c r="J4" s="8"/>
      <c r="K4" s="9"/>
      <c r="L4" s="9"/>
    </row>
    <row r="5" spans="1:12" s="16" customFormat="1" ht="36" customHeight="1">
      <c r="A5" s="11"/>
      <c r="B5" s="12" t="s">
        <v>5</v>
      </c>
      <c r="C5" s="12" t="s">
        <v>6</v>
      </c>
      <c r="D5" s="12" t="s">
        <v>7</v>
      </c>
      <c r="E5" s="12" t="s">
        <v>8</v>
      </c>
      <c r="F5" s="188"/>
      <c r="G5" s="188"/>
      <c r="H5" s="188"/>
      <c r="I5" s="77"/>
      <c r="J5" s="77"/>
      <c r="L5" s="15"/>
    </row>
    <row r="6" spans="1:12" s="16" customFormat="1" ht="22.5" customHeight="1">
      <c r="A6" s="17" t="s">
        <v>57</v>
      </c>
      <c r="B6" s="18">
        <v>110222.56</v>
      </c>
      <c r="C6" s="18">
        <v>15506.29</v>
      </c>
      <c r="D6" s="18">
        <v>9242.07</v>
      </c>
      <c r="E6" s="18">
        <v>85474.2</v>
      </c>
      <c r="F6" s="189"/>
      <c r="G6" s="190"/>
      <c r="H6" s="190"/>
      <c r="I6" s="79"/>
      <c r="J6" s="79"/>
      <c r="K6" s="15"/>
      <c r="L6" s="15"/>
    </row>
    <row r="7" spans="1:12" s="16" customFormat="1" ht="19.5" customHeight="1">
      <c r="A7" s="159" t="s">
        <v>123</v>
      </c>
      <c r="B7" s="160">
        <v>66697.65</v>
      </c>
      <c r="C7" s="160">
        <v>7820.79</v>
      </c>
      <c r="D7" s="160">
        <v>5557.85</v>
      </c>
      <c r="E7" s="160">
        <v>53319.01</v>
      </c>
      <c r="F7" s="189"/>
      <c r="G7" s="190"/>
      <c r="H7" s="188"/>
      <c r="I7" s="79"/>
      <c r="J7" s="79"/>
      <c r="K7" s="15"/>
      <c r="L7" s="15"/>
    </row>
    <row r="8" spans="1:12" s="16" customFormat="1" ht="30" customHeight="1">
      <c r="A8" s="187" t="s">
        <v>95</v>
      </c>
      <c r="B8" s="160">
        <v>1624.24</v>
      </c>
      <c r="C8" s="160">
        <v>38.81</v>
      </c>
      <c r="D8" s="160">
        <v>0</v>
      </c>
      <c r="E8" s="160">
        <v>1585.43</v>
      </c>
      <c r="F8" s="189"/>
      <c r="G8" s="190"/>
      <c r="H8" s="190"/>
      <c r="I8" s="79"/>
      <c r="J8" s="79"/>
      <c r="K8" s="15"/>
      <c r="L8" s="15"/>
    </row>
    <row r="9" spans="1:12" s="29" customFormat="1" ht="15" customHeight="1">
      <c r="A9" s="166" t="s">
        <v>96</v>
      </c>
      <c r="B9" s="20">
        <v>142</v>
      </c>
      <c r="C9" s="20">
        <v>0</v>
      </c>
      <c r="D9" s="20">
        <v>0</v>
      </c>
      <c r="E9" s="20">
        <v>141.65</v>
      </c>
      <c r="F9" s="78"/>
      <c r="G9" s="78"/>
      <c r="H9" s="79"/>
      <c r="I9" s="79"/>
      <c r="J9" s="79"/>
      <c r="K9" s="28"/>
      <c r="L9" s="28"/>
    </row>
    <row r="10" spans="1:10" ht="15" customHeight="1">
      <c r="A10" s="166" t="s">
        <v>97</v>
      </c>
      <c r="B10" s="20">
        <v>157.13</v>
      </c>
      <c r="C10" s="20">
        <v>0</v>
      </c>
      <c r="D10" s="20">
        <v>0</v>
      </c>
      <c r="E10" s="20">
        <v>157.13</v>
      </c>
      <c r="F10" s="78"/>
      <c r="G10" s="78"/>
      <c r="H10" s="79"/>
      <c r="I10" s="79"/>
      <c r="J10" s="79"/>
    </row>
    <row r="11" spans="1:10" ht="15" customHeight="1">
      <c r="A11" s="166" t="s">
        <v>98</v>
      </c>
      <c r="B11" s="20">
        <v>947.18</v>
      </c>
      <c r="C11" s="20">
        <v>38.81</v>
      </c>
      <c r="D11" s="20">
        <v>0</v>
      </c>
      <c r="E11" s="20">
        <v>908.37</v>
      </c>
      <c r="F11" s="78"/>
      <c r="G11" s="78"/>
      <c r="H11" s="79"/>
      <c r="I11" s="80"/>
      <c r="J11" s="79"/>
    </row>
    <row r="12" spans="1:12" s="30" customFormat="1" ht="15" customHeight="1">
      <c r="A12" s="166" t="s">
        <v>99</v>
      </c>
      <c r="B12" s="20">
        <v>157.13</v>
      </c>
      <c r="C12" s="20">
        <v>0</v>
      </c>
      <c r="D12" s="20">
        <v>0</v>
      </c>
      <c r="E12" s="20">
        <v>157.13</v>
      </c>
      <c r="F12" s="78"/>
      <c r="G12" s="78"/>
      <c r="H12" s="79"/>
      <c r="I12" s="79"/>
      <c r="J12" s="79"/>
      <c r="K12" s="3"/>
      <c r="L12" s="3"/>
    </row>
    <row r="13" spans="1:12" s="30" customFormat="1" ht="15" customHeight="1">
      <c r="A13" s="166" t="s">
        <v>100</v>
      </c>
      <c r="B13" s="137">
        <v>378.28</v>
      </c>
      <c r="C13" s="20">
        <v>0</v>
      </c>
      <c r="D13" s="20">
        <v>0</v>
      </c>
      <c r="E13" s="20">
        <v>378.28</v>
      </c>
      <c r="F13" s="78"/>
      <c r="G13" s="78"/>
      <c r="H13" s="79"/>
      <c r="I13" s="79"/>
      <c r="J13" s="79"/>
      <c r="K13" s="3"/>
      <c r="L13" s="3"/>
    </row>
    <row r="14" spans="1:11" ht="22.5" customHeight="1">
      <c r="A14" s="377" t="s">
        <v>9</v>
      </c>
      <c r="B14" s="377"/>
      <c r="C14" s="377"/>
      <c r="D14" s="377"/>
      <c r="E14" s="377"/>
      <c r="F14" s="32"/>
      <c r="G14" s="32"/>
      <c r="H14" s="32"/>
      <c r="I14" s="32"/>
      <c r="J14" s="32"/>
      <c r="K14" s="31"/>
    </row>
    <row r="15" spans="1:4" ht="15" customHeight="1">
      <c r="A15" s="33" t="s">
        <v>4</v>
      </c>
      <c r="B15" s="34"/>
      <c r="C15" s="20"/>
      <c r="D15" s="34"/>
    </row>
    <row r="16" spans="1:12" s="46" customFormat="1" ht="30" customHeight="1">
      <c r="A16" s="45"/>
      <c r="C16" s="47"/>
      <c r="D16" s="48"/>
      <c r="E16" s="4"/>
      <c r="F16" s="4"/>
      <c r="G16" s="42"/>
      <c r="H16" s="42"/>
      <c r="I16" s="4"/>
      <c r="J16" s="4"/>
      <c r="K16" s="4"/>
      <c r="L16" s="4"/>
    </row>
    <row r="17" spans="1:10" ht="39" customHeight="1">
      <c r="A17" s="13"/>
      <c r="B17" s="14"/>
      <c r="C17" s="14"/>
      <c r="D17" s="14"/>
      <c r="F17" s="11"/>
      <c r="G17" s="12"/>
      <c r="H17" s="54"/>
      <c r="I17" s="54"/>
      <c r="J17" s="54"/>
    </row>
    <row r="18" spans="1:10" ht="15" customHeight="1">
      <c r="A18" s="19"/>
      <c r="B18" s="20"/>
      <c r="C18" s="21"/>
      <c r="D18" s="21"/>
      <c r="F18" s="17"/>
      <c r="G18" s="18"/>
      <c r="H18" s="44"/>
      <c r="I18" s="44"/>
      <c r="J18" s="44"/>
    </row>
    <row r="19" spans="1:10" ht="15" customHeight="1">
      <c r="A19" s="24"/>
      <c r="B19" s="20"/>
      <c r="C19" s="21"/>
      <c r="D19" s="21"/>
      <c r="F19" s="24"/>
      <c r="G19" s="20"/>
      <c r="H19" s="44"/>
      <c r="I19" s="44"/>
      <c r="J19" s="44"/>
    </row>
    <row r="20" spans="1:10" ht="15" customHeight="1">
      <c r="A20" s="25"/>
      <c r="B20" s="20"/>
      <c r="C20" s="21"/>
      <c r="D20" s="21"/>
      <c r="F20" s="24"/>
      <c r="G20" s="20"/>
      <c r="H20" s="44"/>
      <c r="I20" s="44"/>
      <c r="J20" s="44"/>
    </row>
    <row r="21" spans="1:10" ht="15" customHeight="1">
      <c r="A21" s="25"/>
      <c r="B21" s="20"/>
      <c r="C21" s="27"/>
      <c r="D21" s="27"/>
      <c r="F21" s="24"/>
      <c r="G21" s="20"/>
      <c r="H21" s="44"/>
      <c r="I21" s="42"/>
      <c r="J21" s="42"/>
    </row>
    <row r="22" spans="1:10" ht="15" customHeight="1">
      <c r="A22" s="24"/>
      <c r="B22" s="20"/>
      <c r="C22" s="27"/>
      <c r="D22" s="27"/>
      <c r="F22" s="24"/>
      <c r="G22" s="20"/>
      <c r="H22" s="44"/>
      <c r="I22" s="42"/>
      <c r="J22" s="42"/>
    </row>
    <row r="23" spans="1:10" ht="15.75" customHeight="1">
      <c r="A23" s="25"/>
      <c r="B23" s="20"/>
      <c r="C23" s="27"/>
      <c r="D23" s="27"/>
      <c r="F23" s="24"/>
      <c r="G23" s="20"/>
      <c r="H23" s="44"/>
      <c r="I23" s="42"/>
      <c r="J23" s="42"/>
    </row>
    <row r="24" spans="1:10" ht="15" customHeight="1">
      <c r="A24" s="25"/>
      <c r="B24" s="20"/>
      <c r="C24" s="27"/>
      <c r="D24" s="27"/>
      <c r="F24" s="24"/>
      <c r="G24" s="20"/>
      <c r="H24" s="44"/>
      <c r="I24" s="42"/>
      <c r="J24" s="42"/>
    </row>
    <row r="25" spans="1:10" ht="15" customHeight="1">
      <c r="A25" s="25"/>
      <c r="B25" s="20"/>
      <c r="C25" s="27"/>
      <c r="D25" s="27"/>
      <c r="F25" s="24"/>
      <c r="G25" s="20"/>
      <c r="H25" s="44"/>
      <c r="I25" s="42"/>
      <c r="J25" s="42"/>
    </row>
    <row r="26" spans="1:10" ht="15" customHeight="1">
      <c r="A26" s="24"/>
      <c r="B26" s="20"/>
      <c r="C26" s="27"/>
      <c r="D26" s="27"/>
      <c r="F26" s="24"/>
      <c r="G26" s="20"/>
      <c r="H26" s="44"/>
      <c r="I26" s="42"/>
      <c r="J26" s="42"/>
    </row>
    <row r="27" spans="1:10" ht="15" customHeight="1">
      <c r="A27" s="25"/>
      <c r="B27" s="20"/>
      <c r="C27" s="27"/>
      <c r="D27" s="27"/>
      <c r="F27" s="42"/>
      <c r="G27" s="43"/>
      <c r="H27" s="42"/>
      <c r="I27" s="42"/>
      <c r="J27" s="42"/>
    </row>
    <row r="28" spans="1:10" ht="15" customHeight="1">
      <c r="A28" s="25"/>
      <c r="B28" s="20"/>
      <c r="C28" s="27"/>
      <c r="D28" s="27"/>
      <c r="F28" s="42"/>
      <c r="G28" s="42"/>
      <c r="H28" s="42"/>
      <c r="I28" s="42"/>
      <c r="J28" s="42"/>
    </row>
    <row r="29" spans="1:10" ht="15" customHeight="1">
      <c r="A29" s="25"/>
      <c r="B29" s="20"/>
      <c r="C29" s="27"/>
      <c r="D29" s="27"/>
      <c r="F29" s="42"/>
      <c r="G29" s="42"/>
      <c r="H29" s="42"/>
      <c r="I29" s="42"/>
      <c r="J29" s="42"/>
    </row>
    <row r="30" spans="1:10" ht="15" customHeight="1">
      <c r="A30" s="35"/>
      <c r="B30" s="35"/>
      <c r="C30" s="35"/>
      <c r="D30" s="35"/>
      <c r="F30" s="42"/>
      <c r="G30" s="42"/>
      <c r="H30" s="42"/>
      <c r="I30" s="42"/>
      <c r="J30" s="42"/>
    </row>
    <row r="31" spans="1:10" ht="15" customHeight="1">
      <c r="A31" s="35"/>
      <c r="B31" s="35"/>
      <c r="C31" s="35"/>
      <c r="D31" s="35"/>
      <c r="F31" s="42"/>
      <c r="G31" s="42"/>
      <c r="H31" s="42"/>
      <c r="I31" s="42"/>
      <c r="J31" s="42"/>
    </row>
    <row r="32" spans="1:10" ht="15" customHeight="1">
      <c r="A32" s="35"/>
      <c r="B32" s="35"/>
      <c r="C32" s="35"/>
      <c r="D32" s="35"/>
      <c r="F32" s="42"/>
      <c r="G32" s="42"/>
      <c r="H32" s="42"/>
      <c r="I32" s="42"/>
      <c r="J32" s="42"/>
    </row>
    <row r="33" spans="1:10" ht="15" customHeight="1">
      <c r="A33" s="35"/>
      <c r="B33" s="35"/>
      <c r="C33" s="35"/>
      <c r="D33" s="35"/>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6:10" ht="12.75">
      <c r="F45" s="42"/>
      <c r="G45" s="42"/>
      <c r="H45" s="42"/>
      <c r="I45" s="42"/>
      <c r="J45" s="42"/>
    </row>
    <row r="46" spans="6:10" ht="12.75">
      <c r="F46" s="42"/>
      <c r="G46" s="42"/>
      <c r="H46" s="42"/>
      <c r="I46" s="42"/>
      <c r="J46" s="42"/>
    </row>
    <row r="47" spans="6:10" ht="12.75">
      <c r="F47" s="42"/>
      <c r="G47" s="42"/>
      <c r="H47" s="42"/>
      <c r="I47" s="42"/>
      <c r="J47" s="42"/>
    </row>
    <row r="48" spans="6:10" ht="12.75">
      <c r="F48" s="42"/>
      <c r="G48" s="42"/>
      <c r="H48" s="42"/>
      <c r="I48" s="42"/>
      <c r="J48" s="42"/>
    </row>
    <row r="49" spans="6:10" ht="12.75">
      <c r="F49" s="42"/>
      <c r="G49" s="42"/>
      <c r="H49" s="42"/>
      <c r="I49" s="42"/>
      <c r="J49" s="42"/>
    </row>
    <row r="50" spans="6:10" ht="12.75">
      <c r="F50" s="42"/>
      <c r="G50" s="42"/>
      <c r="H50" s="42"/>
      <c r="I50" s="42"/>
      <c r="J50" s="42"/>
    </row>
  </sheetData>
  <mergeCells count="2">
    <mergeCell ref="A3:E3"/>
    <mergeCell ref="A14:E1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4.xml><?xml version="1.0" encoding="utf-8"?>
<worksheet xmlns="http://schemas.openxmlformats.org/spreadsheetml/2006/main" xmlns:r="http://schemas.openxmlformats.org/officeDocument/2006/relationships">
  <sheetPr codeName="Hoja47">
    <tabColor indexed="51"/>
  </sheetPr>
  <dimension ref="A1:X70"/>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156</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30" customHeight="1">
      <c r="A7" s="159" t="s">
        <v>123</v>
      </c>
      <c r="B7" s="160">
        <v>66697.65</v>
      </c>
      <c r="C7" s="160">
        <v>7820.79</v>
      </c>
      <c r="D7" s="160">
        <v>5557.85</v>
      </c>
      <c r="E7" s="160">
        <v>53319.01</v>
      </c>
      <c r="G7" s="183"/>
      <c r="H7" s="183"/>
      <c r="I7" s="183"/>
      <c r="J7" s="183"/>
    </row>
    <row r="8" spans="1:10" ht="30" customHeight="1">
      <c r="A8" s="127" t="s">
        <v>154</v>
      </c>
      <c r="B8" s="62">
        <v>50597.02</v>
      </c>
      <c r="C8" s="62">
        <v>5457.45</v>
      </c>
      <c r="D8" s="62">
        <v>2991.48</v>
      </c>
      <c r="E8" s="62">
        <v>42148.09</v>
      </c>
      <c r="G8" s="184"/>
      <c r="H8" s="185"/>
      <c r="I8" s="185"/>
      <c r="J8" s="185"/>
    </row>
    <row r="9" spans="1:10" ht="19.5" customHeight="1">
      <c r="A9" s="194" t="s">
        <v>110</v>
      </c>
      <c r="B9" s="84"/>
      <c r="C9" s="84"/>
      <c r="D9" s="84"/>
      <c r="E9" s="84"/>
      <c r="G9" s="184"/>
      <c r="H9" s="185"/>
      <c r="I9" s="185"/>
      <c r="J9" s="185"/>
    </row>
    <row r="10" spans="1:10" ht="15" customHeight="1">
      <c r="A10" s="195" t="s">
        <v>111</v>
      </c>
      <c r="B10" s="20">
        <f aca="true" t="shared" si="0" ref="B10:B15">SUM(C10:E10)</f>
        <v>2151.96</v>
      </c>
      <c r="C10" s="20">
        <v>313.17</v>
      </c>
      <c r="D10" s="20">
        <v>161.45</v>
      </c>
      <c r="E10" s="20">
        <v>1677.34</v>
      </c>
      <c r="G10" s="184"/>
      <c r="H10" s="185"/>
      <c r="I10" s="185"/>
      <c r="J10" s="185"/>
    </row>
    <row r="11" spans="1:10" ht="15" customHeight="1">
      <c r="A11" s="195" t="s">
        <v>112</v>
      </c>
      <c r="B11" s="20">
        <f t="shared" si="0"/>
        <v>28280.67</v>
      </c>
      <c r="C11" s="20">
        <v>2179.47</v>
      </c>
      <c r="D11" s="20">
        <v>1798.02</v>
      </c>
      <c r="E11" s="20">
        <v>24303.18</v>
      </c>
      <c r="G11" s="184"/>
      <c r="H11" s="185"/>
      <c r="I11" s="185"/>
      <c r="J11" s="185"/>
    </row>
    <row r="12" spans="1:10" ht="15" customHeight="1">
      <c r="A12" s="195" t="s">
        <v>113</v>
      </c>
      <c r="B12" s="20">
        <f t="shared" si="0"/>
        <v>5432.02</v>
      </c>
      <c r="C12" s="20">
        <v>560.36</v>
      </c>
      <c r="D12" s="20">
        <v>316.53</v>
      </c>
      <c r="E12" s="20">
        <v>4555.13</v>
      </c>
      <c r="G12" s="184"/>
      <c r="H12" s="186"/>
      <c r="I12" s="185"/>
      <c r="J12" s="185"/>
    </row>
    <row r="13" spans="1:10" ht="15" customHeight="1">
      <c r="A13" s="195" t="s">
        <v>114</v>
      </c>
      <c r="B13" s="20">
        <f t="shared" si="0"/>
        <v>8504.92</v>
      </c>
      <c r="C13" s="20">
        <v>558.42</v>
      </c>
      <c r="D13" s="20">
        <v>427.04</v>
      </c>
      <c r="E13" s="20">
        <v>7519.46</v>
      </c>
      <c r="G13" s="184"/>
      <c r="H13" s="185"/>
      <c r="I13" s="186"/>
      <c r="J13" s="185"/>
    </row>
    <row r="14" spans="1:10" ht="15" customHeight="1">
      <c r="A14" s="195" t="s">
        <v>115</v>
      </c>
      <c r="B14" s="20">
        <f t="shared" si="0"/>
        <v>1610.1</v>
      </c>
      <c r="C14" s="20">
        <v>268.8</v>
      </c>
      <c r="D14" s="20">
        <v>0</v>
      </c>
      <c r="E14" s="20">
        <v>1341.3</v>
      </c>
      <c r="G14" s="184"/>
      <c r="H14" s="185"/>
      <c r="I14" s="186"/>
      <c r="J14" s="185"/>
    </row>
    <row r="15" spans="1:10" ht="15" customHeight="1">
      <c r="A15" s="195" t="s">
        <v>76</v>
      </c>
      <c r="B15" s="137">
        <f t="shared" si="0"/>
        <v>4617.35</v>
      </c>
      <c r="C15" s="20">
        <v>1577.23</v>
      </c>
      <c r="D15" s="20">
        <v>288.44</v>
      </c>
      <c r="E15" s="20">
        <v>2751.68</v>
      </c>
      <c r="G15" s="184"/>
      <c r="H15" s="185"/>
      <c r="I15" s="185"/>
      <c r="J15" s="185"/>
    </row>
    <row r="16" spans="1:12" s="46" customFormat="1" ht="30" customHeight="1">
      <c r="A16" s="377" t="s">
        <v>9</v>
      </c>
      <c r="B16" s="377"/>
      <c r="C16" s="377"/>
      <c r="D16" s="377"/>
      <c r="E16" s="377"/>
      <c r="F16" s="4"/>
      <c r="G16" s="42"/>
      <c r="H16" s="42"/>
      <c r="I16" s="4"/>
      <c r="J16" s="4"/>
      <c r="K16" s="4"/>
      <c r="L16" s="4"/>
    </row>
    <row r="17" spans="1:10" ht="15" customHeight="1">
      <c r="A17" s="33" t="s">
        <v>4</v>
      </c>
      <c r="B17" s="34"/>
      <c r="C17" s="173"/>
      <c r="D17" s="173"/>
      <c r="E17" s="173"/>
      <c r="F17" s="11"/>
      <c r="G17" s="54"/>
      <c r="H17" s="54"/>
      <c r="I17" s="54"/>
      <c r="J17" s="54"/>
    </row>
    <row r="18" spans="1:10" ht="21" customHeight="1">
      <c r="A18" s="33"/>
      <c r="B18" s="34"/>
      <c r="C18" s="20"/>
      <c r="D18" s="34"/>
      <c r="F18" s="24"/>
      <c r="G18" s="20"/>
      <c r="H18" s="44"/>
      <c r="I18" s="42"/>
      <c r="J18" s="42"/>
    </row>
    <row r="19" spans="1:10" ht="39.75" customHeight="1">
      <c r="A19" s="376" t="s">
        <v>158</v>
      </c>
      <c r="B19" s="376"/>
      <c r="C19" s="376"/>
      <c r="D19" s="376"/>
      <c r="E19" s="376"/>
      <c r="F19" s="24"/>
      <c r="G19" s="20"/>
      <c r="H19" s="44"/>
      <c r="I19" s="42"/>
      <c r="J19" s="42"/>
    </row>
    <row r="20" spans="1:10" ht="19.5" customHeight="1">
      <c r="A20" s="5" t="s">
        <v>20</v>
      </c>
      <c r="B20" s="6"/>
      <c r="C20" s="6"/>
      <c r="D20" s="6"/>
      <c r="E20" s="37"/>
      <c r="F20" s="24"/>
      <c r="G20" s="20"/>
      <c r="H20" s="44"/>
      <c r="I20" s="42"/>
      <c r="J20" s="42"/>
    </row>
    <row r="21" spans="1:10" ht="30" customHeight="1">
      <c r="A21" s="11"/>
      <c r="B21" s="12" t="s">
        <v>5</v>
      </c>
      <c r="C21" s="12" t="s">
        <v>6</v>
      </c>
      <c r="D21" s="12" t="s">
        <v>7</v>
      </c>
      <c r="E21" s="12" t="s">
        <v>8</v>
      </c>
      <c r="F21" s="24"/>
      <c r="G21" s="20"/>
      <c r="H21" s="44"/>
      <c r="I21" s="42"/>
      <c r="J21" s="42"/>
    </row>
    <row r="22" spans="1:10" ht="19.5" customHeight="1">
      <c r="A22" s="17" t="s">
        <v>57</v>
      </c>
      <c r="B22" s="18">
        <v>110222.56</v>
      </c>
      <c r="C22" s="18">
        <v>15506.29</v>
      </c>
      <c r="D22" s="18">
        <v>9242.07</v>
      </c>
      <c r="E22" s="18">
        <v>85474.2</v>
      </c>
      <c r="F22" s="42"/>
      <c r="G22" s="42"/>
      <c r="H22" s="42"/>
      <c r="I22" s="42"/>
      <c r="J22" s="42"/>
    </row>
    <row r="23" spans="1:10" ht="30" customHeight="1">
      <c r="A23" s="159" t="s">
        <v>123</v>
      </c>
      <c r="B23" s="160">
        <v>66697.65</v>
      </c>
      <c r="C23" s="160">
        <v>7820.79</v>
      </c>
      <c r="D23" s="160">
        <v>5557.85</v>
      </c>
      <c r="E23" s="160">
        <v>53319.01</v>
      </c>
      <c r="F23" s="42"/>
      <c r="G23" s="42"/>
      <c r="H23" s="42"/>
      <c r="I23" s="42"/>
      <c r="J23" s="42"/>
    </row>
    <row r="24" spans="1:10" ht="19.5" customHeight="1">
      <c r="A24" s="201" t="s">
        <v>159</v>
      </c>
      <c r="B24" s="84"/>
      <c r="C24" s="84"/>
      <c r="D24" s="84"/>
      <c r="E24" s="84"/>
      <c r="F24" s="42"/>
      <c r="G24" s="42"/>
      <c r="H24" s="42"/>
      <c r="I24" s="42"/>
      <c r="J24" s="42"/>
    </row>
    <row r="25" spans="1:24" s="49" customFormat="1" ht="15" customHeight="1">
      <c r="A25" s="202" t="s">
        <v>160</v>
      </c>
      <c r="B25" s="20">
        <v>19899.05</v>
      </c>
      <c r="C25" s="20">
        <v>3100.04</v>
      </c>
      <c r="D25" s="20">
        <v>2957.17</v>
      </c>
      <c r="E25" s="20">
        <v>13841.84</v>
      </c>
      <c r="F25" s="42"/>
      <c r="G25" s="42"/>
      <c r="H25" s="42"/>
      <c r="I25" s="42"/>
      <c r="J25" s="42"/>
      <c r="K25" s="4"/>
      <c r="L25" s="4"/>
      <c r="M25" s="46"/>
      <c r="N25" s="46"/>
      <c r="O25" s="46"/>
      <c r="P25" s="46"/>
      <c r="Q25" s="46"/>
      <c r="R25" s="46"/>
      <c r="S25" s="46"/>
      <c r="T25" s="46"/>
      <c r="U25" s="46"/>
      <c r="V25" s="46"/>
      <c r="W25" s="46"/>
      <c r="X25" s="46"/>
    </row>
    <row r="26" spans="1:24" s="49" customFormat="1" ht="15" customHeight="1">
      <c r="A26" s="202" t="s">
        <v>161</v>
      </c>
      <c r="B26" s="20">
        <v>8667.1</v>
      </c>
      <c r="C26" s="20">
        <v>585.75</v>
      </c>
      <c r="D26" s="20">
        <v>914.67</v>
      </c>
      <c r="E26" s="20">
        <v>7166.68</v>
      </c>
      <c r="F26" s="42"/>
      <c r="G26" s="42"/>
      <c r="H26" s="42"/>
      <c r="I26" s="42"/>
      <c r="J26" s="42"/>
      <c r="K26" s="4"/>
      <c r="L26" s="4"/>
      <c r="M26" s="46"/>
      <c r="N26" s="46"/>
      <c r="O26" s="46"/>
      <c r="P26" s="46"/>
      <c r="Q26" s="46"/>
      <c r="R26" s="46"/>
      <c r="S26" s="46"/>
      <c r="T26" s="46"/>
      <c r="U26" s="46"/>
      <c r="V26" s="46"/>
      <c r="W26" s="46"/>
      <c r="X26" s="46"/>
    </row>
    <row r="27" spans="1:24" s="49" customFormat="1" ht="15" customHeight="1">
      <c r="A27" s="202" t="s">
        <v>162</v>
      </c>
      <c r="B27" s="20">
        <v>1422.69</v>
      </c>
      <c r="C27" s="20">
        <v>144.43</v>
      </c>
      <c r="D27" s="20">
        <v>275.69</v>
      </c>
      <c r="E27" s="20">
        <v>1002.57</v>
      </c>
      <c r="F27" s="42"/>
      <c r="G27" s="42"/>
      <c r="H27" s="42"/>
      <c r="I27" s="42"/>
      <c r="J27" s="42"/>
      <c r="K27" s="4"/>
      <c r="L27" s="4"/>
      <c r="M27" s="46"/>
      <c r="N27" s="46"/>
      <c r="O27" s="46"/>
      <c r="P27" s="46"/>
      <c r="Q27" s="46"/>
      <c r="R27" s="46"/>
      <c r="S27" s="46"/>
      <c r="T27" s="46"/>
      <c r="U27" s="46"/>
      <c r="V27" s="46"/>
      <c r="W27" s="46"/>
      <c r="X27" s="46"/>
    </row>
    <row r="28" spans="1:24" s="49" customFormat="1" ht="15" customHeight="1">
      <c r="A28" s="202" t="s">
        <v>163</v>
      </c>
      <c r="B28" s="20">
        <v>1888.48</v>
      </c>
      <c r="C28" s="20">
        <v>114.97</v>
      </c>
      <c r="D28" s="20">
        <v>0</v>
      </c>
      <c r="E28" s="20">
        <v>1773.51</v>
      </c>
      <c r="F28" s="42"/>
      <c r="G28" s="42"/>
      <c r="H28" s="42"/>
      <c r="I28" s="42"/>
      <c r="J28" s="42"/>
      <c r="K28" s="4"/>
      <c r="L28" s="4"/>
      <c r="M28" s="46"/>
      <c r="N28" s="46"/>
      <c r="O28" s="46"/>
      <c r="P28" s="46"/>
      <c r="Q28" s="46"/>
      <c r="R28" s="46"/>
      <c r="S28" s="46"/>
      <c r="T28" s="46"/>
      <c r="U28" s="46"/>
      <c r="V28" s="46"/>
      <c r="W28" s="46"/>
      <c r="X28" s="46"/>
    </row>
    <row r="29" spans="1:10" ht="15" customHeight="1">
      <c r="A29" s="202" t="s">
        <v>164</v>
      </c>
      <c r="B29" s="20">
        <v>9877.67</v>
      </c>
      <c r="C29" s="20">
        <v>683.07</v>
      </c>
      <c r="D29" s="20">
        <v>305.39</v>
      </c>
      <c r="E29" s="20">
        <v>8889.21</v>
      </c>
      <c r="F29" s="42"/>
      <c r="G29" s="42"/>
      <c r="H29" s="42"/>
      <c r="I29" s="42"/>
      <c r="J29" s="42"/>
    </row>
    <row r="30" spans="1:10" ht="15" customHeight="1">
      <c r="A30" s="202" t="s">
        <v>165</v>
      </c>
      <c r="B30" s="20">
        <v>2939.36</v>
      </c>
      <c r="C30" s="20">
        <v>101.36</v>
      </c>
      <c r="D30" s="20">
        <v>0</v>
      </c>
      <c r="E30" s="20">
        <v>2838</v>
      </c>
      <c r="F30" s="42"/>
      <c r="G30" s="42"/>
      <c r="H30" s="42"/>
      <c r="I30" s="42"/>
      <c r="J30" s="42"/>
    </row>
    <row r="31" spans="1:10" ht="15" customHeight="1">
      <c r="A31" s="202" t="s">
        <v>166</v>
      </c>
      <c r="B31" s="20">
        <v>6516.98</v>
      </c>
      <c r="C31" s="20">
        <v>420.86</v>
      </c>
      <c r="D31" s="20">
        <v>279.43</v>
      </c>
      <c r="E31" s="20">
        <v>5816.69</v>
      </c>
      <c r="F31" s="42"/>
      <c r="G31" s="42"/>
      <c r="H31" s="42"/>
      <c r="I31" s="42"/>
      <c r="J31" s="42"/>
    </row>
    <row r="32" spans="1:10" ht="15" customHeight="1">
      <c r="A32" s="202" t="s">
        <v>167</v>
      </c>
      <c r="B32" s="20">
        <v>642.15</v>
      </c>
      <c r="C32" s="20">
        <v>75.29</v>
      </c>
      <c r="D32" s="20">
        <v>60.55</v>
      </c>
      <c r="E32" s="20">
        <v>506.31</v>
      </c>
      <c r="F32" s="42"/>
      <c r="G32" s="42"/>
      <c r="H32" s="42"/>
      <c r="I32" s="42"/>
      <c r="J32" s="42"/>
    </row>
    <row r="33" spans="1:10" ht="15" customHeight="1">
      <c r="A33" s="202" t="s">
        <v>168</v>
      </c>
      <c r="B33" s="20">
        <v>870.06</v>
      </c>
      <c r="C33" s="20">
        <v>0</v>
      </c>
      <c r="D33" s="20">
        <v>33.93</v>
      </c>
      <c r="E33" s="20">
        <v>836.13</v>
      </c>
      <c r="F33" s="42"/>
      <c r="G33" s="42"/>
      <c r="H33" s="42"/>
      <c r="I33" s="42"/>
      <c r="J33" s="42"/>
    </row>
    <row r="34" spans="1:10" ht="15" customHeight="1">
      <c r="A34" s="202" t="s">
        <v>169</v>
      </c>
      <c r="B34" s="20">
        <v>995.01</v>
      </c>
      <c r="C34" s="20">
        <v>0</v>
      </c>
      <c r="D34" s="20">
        <v>67.71</v>
      </c>
      <c r="E34" s="20">
        <v>927.3</v>
      </c>
      <c r="F34" s="42"/>
      <c r="G34" s="42"/>
      <c r="H34" s="42"/>
      <c r="I34" s="42"/>
      <c r="J34" s="42"/>
    </row>
    <row r="35" spans="1:5" ht="15" customHeight="1">
      <c r="A35" s="202" t="s">
        <v>170</v>
      </c>
      <c r="B35" s="20">
        <v>2436.01</v>
      </c>
      <c r="C35" s="20">
        <v>263.98</v>
      </c>
      <c r="D35" s="20">
        <v>187.11</v>
      </c>
      <c r="E35" s="20">
        <v>1984.92</v>
      </c>
    </row>
    <row r="36" spans="1:5" ht="15" customHeight="1">
      <c r="A36" s="244" t="s">
        <v>76</v>
      </c>
      <c r="B36" s="137">
        <v>10543.09</v>
      </c>
      <c r="C36" s="20">
        <v>2331.04</v>
      </c>
      <c r="D36" s="20">
        <v>476.2</v>
      </c>
      <c r="E36" s="20">
        <v>7735.85</v>
      </c>
    </row>
    <row r="37" spans="1:5" ht="20.25" customHeight="1">
      <c r="A37" s="377" t="s">
        <v>9</v>
      </c>
      <c r="B37" s="377"/>
      <c r="C37" s="377"/>
      <c r="D37" s="377"/>
      <c r="E37" s="377"/>
    </row>
    <row r="38" spans="1:5" ht="12.75">
      <c r="A38" s="33" t="s">
        <v>4</v>
      </c>
      <c r="B38" s="34"/>
      <c r="C38" s="173"/>
      <c r="D38" s="173"/>
      <c r="E38" s="173"/>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row r="68" spans="1:4" ht="12.75">
      <c r="A68" s="36"/>
      <c r="B68" s="36"/>
      <c r="C68" s="36"/>
      <c r="D68" s="36"/>
    </row>
    <row r="69" spans="1:4" ht="12.75">
      <c r="A69" s="36"/>
      <c r="B69" s="36"/>
      <c r="C69" s="36"/>
      <c r="D69" s="36"/>
    </row>
    <row r="70" spans="1:4" ht="12.75">
      <c r="A70" s="36"/>
      <c r="B70" s="36"/>
      <c r="C70" s="36"/>
      <c r="D70" s="36"/>
    </row>
  </sheetData>
  <mergeCells count="4">
    <mergeCell ref="A3:E3"/>
    <mergeCell ref="A19:E19"/>
    <mergeCell ref="A37:E37"/>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5.xml><?xml version="1.0" encoding="utf-8"?>
<worksheet xmlns="http://schemas.openxmlformats.org/spreadsheetml/2006/main" xmlns:r="http://schemas.openxmlformats.org/officeDocument/2006/relationships">
  <sheetPr codeName="Hoja48">
    <tabColor indexed="51"/>
  </sheetPr>
  <dimension ref="A1:Y61"/>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5" width="11.421875" style="36" customWidth="1"/>
    <col min="26" max="16384" width="11.421875" style="2" customWidth="1"/>
  </cols>
  <sheetData>
    <row r="1" ht="19.5" customHeight="1">
      <c r="A1" s="1" t="s">
        <v>34</v>
      </c>
    </row>
    <row r="2" ht="19.5" customHeight="1">
      <c r="A2" s="1"/>
    </row>
    <row r="3" spans="1:5" ht="39.75" customHeight="1">
      <c r="A3" s="376" t="s">
        <v>171</v>
      </c>
      <c r="B3" s="376"/>
      <c r="C3" s="376"/>
      <c r="D3" s="376"/>
      <c r="E3" s="376"/>
    </row>
    <row r="4" spans="1:5" ht="19.5" customHeight="1">
      <c r="A4" s="5" t="s">
        <v>20</v>
      </c>
      <c r="B4" s="6"/>
      <c r="C4" s="6"/>
      <c r="D4" s="6"/>
      <c r="E4" s="37"/>
    </row>
    <row r="5" spans="1:10" ht="36" customHeight="1">
      <c r="A5" s="11"/>
      <c r="B5" s="12" t="s">
        <v>5</v>
      </c>
      <c r="C5" s="12" t="s">
        <v>6</v>
      </c>
      <c r="D5" s="12" t="s">
        <v>7</v>
      </c>
      <c r="E5" s="12" t="s">
        <v>8</v>
      </c>
      <c r="G5" s="198"/>
      <c r="H5" s="198"/>
      <c r="I5" s="198"/>
      <c r="J5" s="198"/>
    </row>
    <row r="6" spans="1:10" ht="19.5" customHeight="1">
      <c r="A6" s="17" t="s">
        <v>57</v>
      </c>
      <c r="B6" s="18">
        <v>110222.56</v>
      </c>
      <c r="C6" s="18">
        <v>15506.29</v>
      </c>
      <c r="D6" s="18">
        <v>9242.07</v>
      </c>
      <c r="E6" s="18">
        <v>85474.2</v>
      </c>
      <c r="G6" s="199"/>
      <c r="H6" s="200"/>
      <c r="I6" s="200"/>
      <c r="J6" s="203"/>
    </row>
    <row r="7" spans="1:10" ht="30" customHeight="1">
      <c r="A7" s="159" t="s">
        <v>123</v>
      </c>
      <c r="B7" s="160">
        <v>66697.65</v>
      </c>
      <c r="C7" s="160">
        <v>7820.79</v>
      </c>
      <c r="D7" s="160">
        <v>5557.85</v>
      </c>
      <c r="E7" s="160">
        <v>53319.01</v>
      </c>
      <c r="G7" s="199"/>
      <c r="H7" s="200"/>
      <c r="I7" s="203"/>
      <c r="J7" s="200"/>
    </row>
    <row r="8" spans="1:10" ht="19.5" customHeight="1">
      <c r="A8" s="201" t="s">
        <v>118</v>
      </c>
      <c r="B8" s="84"/>
      <c r="C8" s="84"/>
      <c r="D8" s="84"/>
      <c r="E8" s="84"/>
      <c r="G8" s="199"/>
      <c r="H8" s="200"/>
      <c r="I8" s="200"/>
      <c r="J8" s="200"/>
    </row>
    <row r="9" spans="1:10" ht="15" customHeight="1">
      <c r="A9" s="193" t="s">
        <v>172</v>
      </c>
      <c r="B9" s="20">
        <v>283.49</v>
      </c>
      <c r="C9" s="20">
        <v>94.7</v>
      </c>
      <c r="D9" s="20">
        <v>0</v>
      </c>
      <c r="E9" s="20">
        <v>188.79</v>
      </c>
      <c r="G9" s="199"/>
      <c r="H9" s="200"/>
      <c r="I9" s="200"/>
      <c r="J9" s="200"/>
    </row>
    <row r="10" spans="1:10" ht="15" customHeight="1">
      <c r="A10" s="193" t="s">
        <v>173</v>
      </c>
      <c r="B10" s="20">
        <v>480.31</v>
      </c>
      <c r="C10" s="20">
        <v>52.55</v>
      </c>
      <c r="D10" s="20">
        <v>59.05</v>
      </c>
      <c r="E10" s="20">
        <v>368.71</v>
      </c>
      <c r="G10" s="199"/>
      <c r="H10" s="200"/>
      <c r="I10" s="200"/>
      <c r="J10" s="200"/>
    </row>
    <row r="11" spans="1:10" ht="15" customHeight="1">
      <c r="A11" s="193" t="s">
        <v>174</v>
      </c>
      <c r="B11" s="20">
        <v>823.9</v>
      </c>
      <c r="C11" s="20">
        <v>93.16</v>
      </c>
      <c r="D11" s="20">
        <v>164.75</v>
      </c>
      <c r="E11" s="20">
        <v>565.99</v>
      </c>
      <c r="G11" s="199"/>
      <c r="H11" s="200"/>
      <c r="I11" s="200"/>
      <c r="J11" s="200"/>
    </row>
    <row r="12" spans="1:10" ht="15" customHeight="1">
      <c r="A12" s="193" t="s">
        <v>175</v>
      </c>
      <c r="B12" s="20">
        <v>1419.09</v>
      </c>
      <c r="C12" s="20">
        <v>109.9</v>
      </c>
      <c r="D12" s="20">
        <v>37.36</v>
      </c>
      <c r="E12" s="20">
        <v>1271.83</v>
      </c>
      <c r="G12" s="199"/>
      <c r="H12" s="200"/>
      <c r="I12" s="200"/>
      <c r="J12" s="200"/>
    </row>
    <row r="13" spans="1:12" s="46" customFormat="1" ht="15" customHeight="1">
      <c r="A13" s="193" t="s">
        <v>176</v>
      </c>
      <c r="B13" s="20">
        <v>3757.11</v>
      </c>
      <c r="C13" s="20">
        <v>255.73</v>
      </c>
      <c r="D13" s="20">
        <v>286.66</v>
      </c>
      <c r="E13" s="20">
        <v>3214.72</v>
      </c>
      <c r="F13" s="4"/>
      <c r="G13" s="199"/>
      <c r="H13" s="200"/>
      <c r="I13" s="200"/>
      <c r="J13" s="200"/>
      <c r="K13" s="4"/>
      <c r="L13" s="4"/>
    </row>
    <row r="14" spans="1:10" ht="15" customHeight="1">
      <c r="A14" s="193" t="s">
        <v>177</v>
      </c>
      <c r="B14" s="20">
        <v>47052.54</v>
      </c>
      <c r="C14" s="20">
        <v>4395.04</v>
      </c>
      <c r="D14" s="20">
        <v>4529.48</v>
      </c>
      <c r="E14" s="20">
        <v>38128.02</v>
      </c>
      <c r="F14" s="11"/>
      <c r="G14" s="54"/>
      <c r="H14" s="54"/>
      <c r="I14" s="54"/>
      <c r="J14" s="54"/>
    </row>
    <row r="15" spans="1:10" ht="15" customHeight="1">
      <c r="A15" s="193" t="s">
        <v>76</v>
      </c>
      <c r="B15" s="137">
        <v>12881.21</v>
      </c>
      <c r="C15" s="20">
        <v>2819.71</v>
      </c>
      <c r="D15" s="20">
        <v>480.55</v>
      </c>
      <c r="E15" s="20">
        <v>9580.95</v>
      </c>
      <c r="F15" s="11"/>
      <c r="G15" s="54"/>
      <c r="H15" s="54"/>
      <c r="I15" s="54"/>
      <c r="J15" s="54"/>
    </row>
    <row r="16" spans="1:10" ht="24" customHeight="1">
      <c r="A16" s="377" t="s">
        <v>9</v>
      </c>
      <c r="B16" s="377"/>
      <c r="C16" s="377"/>
      <c r="D16" s="377"/>
      <c r="E16" s="377"/>
      <c r="F16" s="24"/>
      <c r="G16" s="20"/>
      <c r="H16" s="44"/>
      <c r="I16" s="42"/>
      <c r="J16" s="42"/>
    </row>
    <row r="17" spans="1:10" ht="14.25" customHeight="1">
      <c r="A17" s="33" t="s">
        <v>4</v>
      </c>
      <c r="B17" s="34"/>
      <c r="C17" s="173"/>
      <c r="D17" s="173"/>
      <c r="E17" s="173"/>
      <c r="F17" s="24"/>
      <c r="G17" s="198"/>
      <c r="H17" s="198"/>
      <c r="I17" s="198"/>
      <c r="J17" s="198"/>
    </row>
    <row r="18" spans="1:10" ht="39.75" customHeight="1">
      <c r="A18" s="202"/>
      <c r="B18" s="20"/>
      <c r="C18" s="20"/>
      <c r="D18" s="20"/>
      <c r="E18" s="20"/>
      <c r="F18" s="24"/>
      <c r="G18" s="199"/>
      <c r="H18" s="200"/>
      <c r="I18" s="200"/>
      <c r="J18" s="200"/>
    </row>
    <row r="19" spans="1:10" ht="39.75" customHeight="1">
      <c r="A19" s="376" t="s">
        <v>178</v>
      </c>
      <c r="B19" s="376"/>
      <c r="C19" s="376"/>
      <c r="D19" s="376"/>
      <c r="E19" s="376"/>
      <c r="F19" s="24"/>
      <c r="G19" s="198"/>
      <c r="H19" s="198"/>
      <c r="I19" s="198"/>
      <c r="J19" s="198"/>
    </row>
    <row r="20" spans="1:10" ht="19.5" customHeight="1">
      <c r="A20" s="5" t="s">
        <v>20</v>
      </c>
      <c r="B20" s="6"/>
      <c r="C20" s="6"/>
      <c r="D20" s="6"/>
      <c r="E20" s="37"/>
      <c r="F20" s="42"/>
      <c r="G20" s="199"/>
      <c r="H20" s="200"/>
      <c r="I20" s="200"/>
      <c r="J20" s="203"/>
    </row>
    <row r="21" spans="1:10" ht="32.25" customHeight="1">
      <c r="A21" s="11"/>
      <c r="B21" s="12" t="s">
        <v>5</v>
      </c>
      <c r="C21" s="12" t="s">
        <v>6</v>
      </c>
      <c r="D21" s="12" t="s">
        <v>7</v>
      </c>
      <c r="E21" s="12" t="s">
        <v>8</v>
      </c>
      <c r="F21" s="42"/>
      <c r="G21" s="199"/>
      <c r="H21" s="200"/>
      <c r="I21" s="200"/>
      <c r="J21" s="200"/>
    </row>
    <row r="22" spans="1:10" ht="19.5" customHeight="1">
      <c r="A22" s="17" t="s">
        <v>57</v>
      </c>
      <c r="B22" s="18">
        <v>110222.56</v>
      </c>
      <c r="C22" s="18">
        <v>15506.29</v>
      </c>
      <c r="D22" s="18">
        <v>9242.07</v>
      </c>
      <c r="E22" s="18">
        <v>85474.2</v>
      </c>
      <c r="F22" s="62"/>
      <c r="G22" s="199"/>
      <c r="H22" s="200"/>
      <c r="I22" s="200"/>
      <c r="J22" s="200"/>
    </row>
    <row r="23" spans="1:10" ht="30" customHeight="1">
      <c r="A23" s="159" t="s">
        <v>123</v>
      </c>
      <c r="B23" s="160">
        <v>66697.65</v>
      </c>
      <c r="C23" s="160">
        <v>7820.79</v>
      </c>
      <c r="D23" s="160">
        <v>5557.85</v>
      </c>
      <c r="E23" s="160">
        <v>53319.01</v>
      </c>
      <c r="F23" s="42"/>
      <c r="G23" s="199"/>
      <c r="H23" s="200"/>
      <c r="I23" s="200"/>
      <c r="J23" s="200"/>
    </row>
    <row r="24" spans="1:25" s="49" customFormat="1" ht="19.5" customHeight="1">
      <c r="A24" s="201" t="s">
        <v>119</v>
      </c>
      <c r="B24" s="84"/>
      <c r="C24" s="84"/>
      <c r="D24" s="84"/>
      <c r="E24" s="84"/>
      <c r="F24" s="42"/>
      <c r="G24" s="199"/>
      <c r="H24" s="200"/>
      <c r="I24" s="200"/>
      <c r="J24" s="200"/>
      <c r="K24" s="4"/>
      <c r="L24" s="4"/>
      <c r="M24" s="46"/>
      <c r="N24" s="46"/>
      <c r="O24" s="46"/>
      <c r="P24" s="46"/>
      <c r="Q24" s="46"/>
      <c r="R24" s="46"/>
      <c r="S24" s="46"/>
      <c r="T24" s="46"/>
      <c r="U24" s="46"/>
      <c r="V24" s="46"/>
      <c r="W24" s="46"/>
      <c r="X24" s="46"/>
      <c r="Y24" s="46"/>
    </row>
    <row r="25" spans="1:25" s="49" customFormat="1" ht="15" customHeight="1">
      <c r="A25" s="193" t="s">
        <v>179</v>
      </c>
      <c r="B25" s="20">
        <v>1777.98</v>
      </c>
      <c r="C25" s="20">
        <v>52.55</v>
      </c>
      <c r="D25" s="20">
        <v>91.18</v>
      </c>
      <c r="E25" s="20">
        <v>1634.25</v>
      </c>
      <c r="F25" s="42"/>
      <c r="G25" s="199"/>
      <c r="H25" s="200"/>
      <c r="I25" s="200"/>
      <c r="J25" s="200"/>
      <c r="K25" s="4"/>
      <c r="L25" s="4"/>
      <c r="M25" s="46"/>
      <c r="N25" s="46"/>
      <c r="O25" s="46"/>
      <c r="P25" s="46"/>
      <c r="Q25" s="46"/>
      <c r="R25" s="46"/>
      <c r="S25" s="46"/>
      <c r="T25" s="46"/>
      <c r="U25" s="46"/>
      <c r="V25" s="46"/>
      <c r="W25" s="46"/>
      <c r="X25" s="46"/>
      <c r="Y25" s="46"/>
    </row>
    <row r="26" spans="1:25" s="49" customFormat="1" ht="15" customHeight="1">
      <c r="A26" s="193" t="s">
        <v>180</v>
      </c>
      <c r="B26" s="20">
        <v>54646.08</v>
      </c>
      <c r="C26" s="20">
        <v>5882.9</v>
      </c>
      <c r="D26" s="20">
        <v>4986.12</v>
      </c>
      <c r="E26" s="20">
        <v>43777.06</v>
      </c>
      <c r="F26" s="42"/>
      <c r="G26" s="199"/>
      <c r="H26" s="203"/>
      <c r="I26" s="200"/>
      <c r="J26" s="200"/>
      <c r="K26" s="4"/>
      <c r="L26" s="4"/>
      <c r="M26" s="46"/>
      <c r="N26" s="46"/>
      <c r="O26" s="46"/>
      <c r="P26" s="46"/>
      <c r="Q26" s="46"/>
      <c r="R26" s="46"/>
      <c r="S26" s="46"/>
      <c r="T26" s="46"/>
      <c r="U26" s="46"/>
      <c r="V26" s="46"/>
      <c r="W26" s="46"/>
      <c r="X26" s="46"/>
      <c r="Y26" s="46"/>
    </row>
    <row r="27" spans="1:25" s="49" customFormat="1" ht="15" customHeight="1">
      <c r="A27" s="193" t="s">
        <v>76</v>
      </c>
      <c r="B27" s="137">
        <v>10273.59</v>
      </c>
      <c r="C27" s="20">
        <v>1885.34</v>
      </c>
      <c r="D27" s="20">
        <v>480.55</v>
      </c>
      <c r="E27" s="20">
        <v>7907.7</v>
      </c>
      <c r="F27" s="42"/>
      <c r="G27" s="199"/>
      <c r="H27" s="203"/>
      <c r="I27" s="200"/>
      <c r="J27" s="200"/>
      <c r="K27" s="4"/>
      <c r="L27" s="4"/>
      <c r="M27" s="46"/>
      <c r="N27" s="46"/>
      <c r="O27" s="46"/>
      <c r="P27" s="46"/>
      <c r="Q27" s="46"/>
      <c r="R27" s="46"/>
      <c r="S27" s="46"/>
      <c r="T27" s="46"/>
      <c r="U27" s="46"/>
      <c r="V27" s="46"/>
      <c r="W27" s="46"/>
      <c r="X27" s="46"/>
      <c r="Y27" s="46"/>
    </row>
    <row r="28" spans="1:10" ht="25.5" customHeight="1">
      <c r="A28" s="377" t="s">
        <v>9</v>
      </c>
      <c r="B28" s="377"/>
      <c r="C28" s="377"/>
      <c r="D28" s="377"/>
      <c r="E28" s="377"/>
      <c r="F28" s="42"/>
      <c r="G28" s="42"/>
      <c r="H28" s="42"/>
      <c r="I28" s="42"/>
      <c r="J28" s="42"/>
    </row>
    <row r="29" spans="1:5" ht="15" customHeight="1">
      <c r="A29" s="33" t="s">
        <v>4</v>
      </c>
      <c r="B29" s="34"/>
      <c r="C29" s="173"/>
      <c r="D29" s="173"/>
      <c r="E29" s="173"/>
    </row>
    <row r="30" ht="15" customHeight="1"/>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sheetData>
  <mergeCells count="4">
    <mergeCell ref="A3:E3"/>
    <mergeCell ref="A28:E28"/>
    <mergeCell ref="A16:E16"/>
    <mergeCell ref="A19:E19"/>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6.xml><?xml version="1.0" encoding="utf-8"?>
<worksheet xmlns="http://schemas.openxmlformats.org/spreadsheetml/2006/main" xmlns:r="http://schemas.openxmlformats.org/officeDocument/2006/relationships">
  <sheetPr codeName="Hoja49">
    <tabColor indexed="51"/>
  </sheetPr>
  <dimension ref="A1:Y58"/>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5" width="11.421875" style="36" customWidth="1"/>
    <col min="26" max="16384" width="11.421875" style="2" customWidth="1"/>
  </cols>
  <sheetData>
    <row r="1" ht="19.5" customHeight="1">
      <c r="A1" s="1" t="s">
        <v>34</v>
      </c>
    </row>
    <row r="2" ht="19.5" customHeight="1">
      <c r="A2" s="1"/>
    </row>
    <row r="3" spans="1:5" ht="39.75" customHeight="1">
      <c r="A3" s="376" t="s">
        <v>181</v>
      </c>
      <c r="B3" s="376"/>
      <c r="C3" s="376"/>
      <c r="D3" s="376"/>
      <c r="E3" s="376"/>
    </row>
    <row r="4" spans="1:5" ht="19.5" customHeight="1">
      <c r="A4" s="5" t="s">
        <v>20</v>
      </c>
      <c r="B4" s="6"/>
      <c r="C4" s="6"/>
      <c r="D4" s="6"/>
      <c r="E4" s="37"/>
    </row>
    <row r="5" spans="1:10" ht="36" customHeight="1">
      <c r="A5" s="11"/>
      <c r="B5" s="12" t="s">
        <v>5</v>
      </c>
      <c r="C5" s="12" t="s">
        <v>6</v>
      </c>
      <c r="D5" s="12" t="s">
        <v>7</v>
      </c>
      <c r="E5" s="12" t="s">
        <v>8</v>
      </c>
      <c r="G5" s="198"/>
      <c r="H5" s="198"/>
      <c r="I5" s="198"/>
      <c r="J5" s="198"/>
    </row>
    <row r="6" spans="1:10" ht="19.5" customHeight="1">
      <c r="A6" s="17" t="s">
        <v>57</v>
      </c>
      <c r="B6" s="18">
        <v>110222.56</v>
      </c>
      <c r="C6" s="18">
        <v>15506.29</v>
      </c>
      <c r="D6" s="18">
        <v>9242.07</v>
      </c>
      <c r="E6" s="18">
        <v>85474.2</v>
      </c>
      <c r="G6" s="199"/>
      <c r="H6" s="200"/>
      <c r="I6" s="200"/>
      <c r="J6" s="203"/>
    </row>
    <row r="7" spans="1:10" ht="30" customHeight="1">
      <c r="A7" s="159" t="s">
        <v>123</v>
      </c>
      <c r="B7" s="160">
        <v>66697.65</v>
      </c>
      <c r="C7" s="160">
        <v>7820.79</v>
      </c>
      <c r="D7" s="160">
        <v>5557.85</v>
      </c>
      <c r="E7" s="160">
        <v>53319.01</v>
      </c>
      <c r="G7" s="300"/>
      <c r="H7" s="300"/>
      <c r="I7" s="300"/>
      <c r="J7" s="300"/>
    </row>
    <row r="8" spans="1:10" ht="19.5" customHeight="1">
      <c r="A8" s="201" t="s">
        <v>182</v>
      </c>
      <c r="B8" s="84"/>
      <c r="C8" s="84"/>
      <c r="D8" s="84"/>
      <c r="E8" s="84"/>
      <c r="G8" s="301"/>
      <c r="H8" s="302"/>
      <c r="I8" s="302"/>
      <c r="J8" s="302"/>
    </row>
    <row r="9" spans="1:10" ht="15" customHeight="1">
      <c r="A9" s="193" t="s">
        <v>183</v>
      </c>
      <c r="B9" s="20">
        <v>882.26</v>
      </c>
      <c r="C9" s="20">
        <v>0</v>
      </c>
      <c r="D9" s="20">
        <v>57.25</v>
      </c>
      <c r="E9" s="20">
        <v>825.01</v>
      </c>
      <c r="G9" s="301"/>
      <c r="H9" s="303"/>
      <c r="I9" s="302"/>
      <c r="J9" s="302"/>
    </row>
    <row r="10" spans="1:10" ht="15" customHeight="1">
      <c r="A10" s="193" t="s">
        <v>184</v>
      </c>
      <c r="B10" s="20">
        <v>33.93</v>
      </c>
      <c r="C10" s="20">
        <v>0</v>
      </c>
      <c r="D10" s="20">
        <v>33.93</v>
      </c>
      <c r="E10" s="20">
        <v>0</v>
      </c>
      <c r="G10" s="301"/>
      <c r="H10" s="303"/>
      <c r="I10" s="302"/>
      <c r="J10" s="303"/>
    </row>
    <row r="11" spans="1:10" ht="15" customHeight="1">
      <c r="A11" s="193" t="s">
        <v>185</v>
      </c>
      <c r="B11" s="20">
        <v>861.79</v>
      </c>
      <c r="C11" s="20">
        <v>52.55</v>
      </c>
      <c r="D11" s="20">
        <v>0</v>
      </c>
      <c r="E11" s="20">
        <v>809.24</v>
      </c>
      <c r="G11" s="301"/>
      <c r="H11" s="302"/>
      <c r="I11" s="303"/>
      <c r="J11" s="302"/>
    </row>
    <row r="12" spans="1:10" ht="15" customHeight="1">
      <c r="A12" s="193" t="s">
        <v>76</v>
      </c>
      <c r="B12" s="20">
        <v>64919.67</v>
      </c>
      <c r="C12" s="20">
        <v>7768.24</v>
      </c>
      <c r="D12" s="20">
        <v>5466.67</v>
      </c>
      <c r="E12" s="20">
        <v>51684.76</v>
      </c>
      <c r="G12" s="199"/>
      <c r="H12" s="200"/>
      <c r="I12" s="200"/>
      <c r="J12" s="200"/>
    </row>
    <row r="13" spans="1:10" ht="24" customHeight="1">
      <c r="A13" s="377" t="s">
        <v>9</v>
      </c>
      <c r="B13" s="377"/>
      <c r="C13" s="377"/>
      <c r="D13" s="377"/>
      <c r="E13" s="377"/>
      <c r="F13" s="24"/>
      <c r="G13" s="20"/>
      <c r="H13" s="44"/>
      <c r="I13" s="42"/>
      <c r="J13" s="42"/>
    </row>
    <row r="14" spans="1:10" ht="14.25" customHeight="1">
      <c r="A14" s="33" t="s">
        <v>4</v>
      </c>
      <c r="B14" s="34"/>
      <c r="C14" s="173"/>
      <c r="D14" s="173"/>
      <c r="E14" s="173"/>
      <c r="F14" s="24"/>
      <c r="G14" s="198"/>
      <c r="H14" s="198"/>
      <c r="I14" s="198"/>
      <c r="J14" s="198"/>
    </row>
    <row r="15" spans="1:10" ht="39.75" customHeight="1">
      <c r="A15" s="202"/>
      <c r="B15" s="20"/>
      <c r="C15" s="20"/>
      <c r="D15" s="20"/>
      <c r="E15" s="20"/>
      <c r="F15" s="24"/>
      <c r="G15" s="199"/>
      <c r="H15" s="200"/>
      <c r="I15" s="200"/>
      <c r="J15" s="200"/>
    </row>
    <row r="16" spans="1:10" ht="39.75" customHeight="1">
      <c r="A16" s="380"/>
      <c r="B16" s="380"/>
      <c r="C16" s="380"/>
      <c r="D16" s="380"/>
      <c r="E16" s="380"/>
      <c r="F16" s="24"/>
      <c r="G16" s="198"/>
      <c r="H16" s="198"/>
      <c r="I16" s="198"/>
      <c r="J16" s="198"/>
    </row>
    <row r="17" spans="1:10" ht="19.5" customHeight="1">
      <c r="A17" s="350"/>
      <c r="B17" s="14"/>
      <c r="C17" s="14"/>
      <c r="D17" s="14"/>
      <c r="E17" s="7"/>
      <c r="F17" s="42"/>
      <c r="G17" s="199"/>
      <c r="H17" s="200"/>
      <c r="I17" s="200"/>
      <c r="J17" s="203"/>
    </row>
    <row r="18" spans="1:10" ht="32.25" customHeight="1">
      <c r="A18" s="19"/>
      <c r="B18" s="14"/>
      <c r="C18" s="14"/>
      <c r="D18" s="14"/>
      <c r="E18" s="14"/>
      <c r="F18" s="42"/>
      <c r="G18" s="199"/>
      <c r="H18" s="200"/>
      <c r="I18" s="200"/>
      <c r="J18" s="200"/>
    </row>
    <row r="19" spans="1:10" ht="19.5" customHeight="1">
      <c r="A19" s="19"/>
      <c r="B19" s="40"/>
      <c r="C19" s="40"/>
      <c r="D19" s="40"/>
      <c r="E19" s="40"/>
      <c r="F19" s="62"/>
      <c r="G19" s="199"/>
      <c r="H19" s="200"/>
      <c r="I19" s="200"/>
      <c r="J19" s="200"/>
    </row>
    <row r="20" spans="1:10" ht="30" customHeight="1">
      <c r="A20" s="264"/>
      <c r="B20" s="20"/>
      <c r="C20" s="20"/>
      <c r="D20" s="20"/>
      <c r="E20" s="20"/>
      <c r="F20" s="42"/>
      <c r="G20" s="199"/>
      <c r="H20" s="200"/>
      <c r="I20" s="200"/>
      <c r="J20" s="200"/>
    </row>
    <row r="21" spans="1:25" s="49" customFormat="1" ht="19.5" customHeight="1">
      <c r="A21" s="202"/>
      <c r="B21" s="20"/>
      <c r="C21" s="20"/>
      <c r="D21" s="20"/>
      <c r="E21" s="20"/>
      <c r="F21" s="42"/>
      <c r="G21" s="199"/>
      <c r="H21" s="200"/>
      <c r="I21" s="200"/>
      <c r="J21" s="200"/>
      <c r="K21" s="4"/>
      <c r="L21" s="4"/>
      <c r="M21" s="46"/>
      <c r="N21" s="46"/>
      <c r="O21" s="46"/>
      <c r="P21" s="46"/>
      <c r="Q21" s="46"/>
      <c r="R21" s="46"/>
      <c r="S21" s="46"/>
      <c r="T21" s="46"/>
      <c r="U21" s="46"/>
      <c r="V21" s="46"/>
      <c r="W21" s="46"/>
      <c r="X21" s="46"/>
      <c r="Y21" s="46"/>
    </row>
    <row r="22" spans="1:25" s="49" customFormat="1" ht="15" customHeight="1">
      <c r="A22" s="193"/>
      <c r="B22" s="20"/>
      <c r="C22" s="20"/>
      <c r="D22" s="20"/>
      <c r="E22" s="20"/>
      <c r="F22" s="42"/>
      <c r="G22" s="199"/>
      <c r="H22" s="200"/>
      <c r="I22" s="200"/>
      <c r="J22" s="200"/>
      <c r="K22" s="4"/>
      <c r="L22" s="4"/>
      <c r="M22" s="46"/>
      <c r="N22" s="46"/>
      <c r="O22" s="46"/>
      <c r="P22" s="46"/>
      <c r="Q22" s="46"/>
      <c r="R22" s="46"/>
      <c r="S22" s="46"/>
      <c r="T22" s="46"/>
      <c r="U22" s="46"/>
      <c r="V22" s="46"/>
      <c r="W22" s="46"/>
      <c r="X22" s="46"/>
      <c r="Y22" s="46"/>
    </row>
    <row r="23" spans="1:25" s="49" customFormat="1" ht="15" customHeight="1">
      <c r="A23" s="193"/>
      <c r="B23" s="20"/>
      <c r="C23" s="20"/>
      <c r="D23" s="20"/>
      <c r="E23" s="20"/>
      <c r="F23" s="42"/>
      <c r="G23" s="199"/>
      <c r="H23" s="203"/>
      <c r="I23" s="200"/>
      <c r="J23" s="200"/>
      <c r="K23" s="4"/>
      <c r="L23" s="4"/>
      <c r="M23" s="46"/>
      <c r="N23" s="46"/>
      <c r="O23" s="46"/>
      <c r="P23" s="46"/>
      <c r="Q23" s="46"/>
      <c r="R23" s="46"/>
      <c r="S23" s="46"/>
      <c r="T23" s="46"/>
      <c r="U23" s="46"/>
      <c r="V23" s="46"/>
      <c r="W23" s="46"/>
      <c r="X23" s="46"/>
      <c r="Y23" s="46"/>
    </row>
    <row r="24" spans="1:25" s="49" customFormat="1" ht="15" customHeight="1">
      <c r="A24" s="193"/>
      <c r="B24" s="20"/>
      <c r="C24" s="20"/>
      <c r="D24" s="20"/>
      <c r="E24" s="20"/>
      <c r="F24" s="42"/>
      <c r="G24" s="199"/>
      <c r="H24" s="203"/>
      <c r="I24" s="200"/>
      <c r="J24" s="200"/>
      <c r="K24" s="4"/>
      <c r="L24" s="4"/>
      <c r="M24" s="46"/>
      <c r="N24" s="46"/>
      <c r="O24" s="46"/>
      <c r="P24" s="46"/>
      <c r="Q24" s="46"/>
      <c r="R24" s="46"/>
      <c r="S24" s="46"/>
      <c r="T24" s="46"/>
      <c r="U24" s="46"/>
      <c r="V24" s="46"/>
      <c r="W24" s="46"/>
      <c r="X24" s="46"/>
      <c r="Y24" s="46"/>
    </row>
    <row r="25" spans="1:10" ht="25.5" customHeight="1">
      <c r="A25" s="379"/>
      <c r="B25" s="379"/>
      <c r="C25" s="379"/>
      <c r="D25" s="379"/>
      <c r="E25" s="379"/>
      <c r="F25" s="42"/>
      <c r="G25" s="42"/>
      <c r="H25" s="42"/>
      <c r="I25" s="42"/>
      <c r="J25" s="42"/>
    </row>
    <row r="26" spans="1:5" ht="15" customHeight="1">
      <c r="A26" s="351"/>
      <c r="B26" s="48"/>
      <c r="C26" s="225"/>
      <c r="D26" s="225"/>
      <c r="E26" s="225"/>
    </row>
    <row r="27" ht="15" customHeight="1"/>
    <row r="31" spans="1:4" ht="12.75">
      <c r="A31" s="36"/>
      <c r="B31" s="36"/>
      <c r="C31" s="36"/>
      <c r="D31" s="36"/>
    </row>
    <row r="32" spans="1:4" ht="12.75">
      <c r="A32" s="36"/>
      <c r="B32" s="36"/>
      <c r="C32" s="36"/>
      <c r="D32" s="36"/>
    </row>
    <row r="33" spans="1:4" ht="12.75">
      <c r="A33" s="36"/>
      <c r="B33" s="36"/>
      <c r="C33" s="36"/>
      <c r="D33" s="36"/>
    </row>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sheetData>
  <mergeCells count="4">
    <mergeCell ref="A3:E3"/>
    <mergeCell ref="A25:E25"/>
    <mergeCell ref="A13:E1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7.xml><?xml version="1.0" encoding="utf-8"?>
<worksheet xmlns="http://schemas.openxmlformats.org/spreadsheetml/2006/main" xmlns:r="http://schemas.openxmlformats.org/officeDocument/2006/relationships">
  <sheetPr codeName="Hoja50">
    <tabColor indexed="40"/>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187</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256" customFormat="1" ht="19.5" customHeight="1">
      <c r="A9" s="111" t="s">
        <v>188</v>
      </c>
      <c r="B9" s="84">
        <f>SUM(B10:B11)</f>
        <v>14200.989999999998</v>
      </c>
      <c r="C9" s="84">
        <f>SUM(C10:C11)</f>
        <v>2269.85</v>
      </c>
      <c r="D9" s="84">
        <f>SUM(D10:D11)</f>
        <v>1024.92</v>
      </c>
      <c r="E9" s="84">
        <f>SUM(E10:E11)</f>
        <v>10906.22</v>
      </c>
      <c r="F9" s="254"/>
      <c r="G9" s="254"/>
      <c r="H9" s="257"/>
      <c r="I9" s="257"/>
      <c r="J9" s="257"/>
      <c r="K9" s="257"/>
      <c r="L9" s="255"/>
    </row>
    <row r="10" spans="1:12" s="53" customFormat="1" ht="15" customHeight="1">
      <c r="A10" s="112" t="s">
        <v>1</v>
      </c>
      <c r="B10" s="20">
        <f>SUM(C10:E10)</f>
        <v>8248.789999999999</v>
      </c>
      <c r="C10" s="20">
        <v>1367.72</v>
      </c>
      <c r="D10" s="20">
        <v>431.42</v>
      </c>
      <c r="E10" s="20">
        <v>6449.65</v>
      </c>
      <c r="F10" s="86"/>
      <c r="G10" s="86"/>
      <c r="H10" s="152"/>
      <c r="I10" s="153"/>
      <c r="J10" s="153"/>
      <c r="K10" s="153"/>
      <c r="L10" s="50"/>
    </row>
    <row r="11" spans="1:12" s="53" customFormat="1" ht="15" customHeight="1">
      <c r="A11" s="112" t="s">
        <v>2</v>
      </c>
      <c r="B11" s="137">
        <f>SUM(C11:E11)</f>
        <v>5952.2</v>
      </c>
      <c r="C11" s="20">
        <v>902.13</v>
      </c>
      <c r="D11" s="20">
        <v>593.5</v>
      </c>
      <c r="E11" s="20">
        <v>4456.57</v>
      </c>
      <c r="F11" s="86"/>
      <c r="G11" s="86"/>
      <c r="H11" s="152"/>
      <c r="I11" s="153"/>
      <c r="J11" s="153"/>
      <c r="K11" s="153"/>
      <c r="L11" s="50"/>
    </row>
    <row r="12" spans="1:11" ht="22.5" customHeight="1">
      <c r="A12" s="377" t="s">
        <v>9</v>
      </c>
      <c r="B12" s="377"/>
      <c r="C12" s="377"/>
      <c r="D12" s="377"/>
      <c r="E12" s="377"/>
      <c r="F12" s="32"/>
      <c r="G12" s="32"/>
      <c r="H12" s="32"/>
      <c r="I12" s="32"/>
      <c r="J12" s="32"/>
      <c r="K12" s="31"/>
    </row>
    <row r="13" spans="1:4" ht="15" customHeight="1">
      <c r="A13" s="33" t="s">
        <v>4</v>
      </c>
      <c r="B13" s="34"/>
      <c r="C13" s="20"/>
      <c r="D13" s="34"/>
    </row>
    <row r="14" spans="1:12" s="46" customFormat="1" ht="30" customHeight="1">
      <c r="A14" s="45"/>
      <c r="C14" s="47"/>
      <c r="D14" s="48"/>
      <c r="E14" s="4"/>
      <c r="F14" s="4"/>
      <c r="G14" s="42"/>
      <c r="H14" s="42"/>
      <c r="I14" s="4"/>
      <c r="J14" s="4"/>
      <c r="K14" s="4"/>
      <c r="L14" s="4"/>
    </row>
    <row r="15" spans="1:12" ht="18" customHeight="1">
      <c r="A15" s="13"/>
      <c r="B15" s="14"/>
      <c r="C15" s="14"/>
      <c r="D15" s="14"/>
      <c r="F15" s="11"/>
      <c r="G15" s="309"/>
      <c r="H15" s="309"/>
      <c r="I15" s="309"/>
      <c r="J15" s="309"/>
      <c r="K15" s="331"/>
      <c r="L15" s="331"/>
    </row>
    <row r="16" spans="1:12" ht="15" customHeight="1">
      <c r="A16" s="19"/>
      <c r="B16" s="20"/>
      <c r="C16" s="21"/>
      <c r="D16" s="21"/>
      <c r="F16" s="63"/>
      <c r="G16" s="314"/>
      <c r="H16" s="309" t="s">
        <v>5</v>
      </c>
      <c r="I16" s="309" t="s">
        <v>6</v>
      </c>
      <c r="J16" s="309" t="s">
        <v>7</v>
      </c>
      <c r="K16" s="309" t="s">
        <v>8</v>
      </c>
      <c r="L16" s="331"/>
    </row>
    <row r="17" spans="1:12" ht="15" customHeight="1">
      <c r="A17" s="24"/>
      <c r="B17" s="20"/>
      <c r="C17" s="21"/>
      <c r="D17" s="21"/>
      <c r="F17" s="24"/>
      <c r="G17" s="332" t="s">
        <v>1</v>
      </c>
      <c r="H17" s="310">
        <f>B10/B7</f>
        <v>0.19044891353159085</v>
      </c>
      <c r="I17" s="310">
        <f aca="true" t="shared" si="0" ref="I17:K18">C10/C7</f>
        <v>0.23208364866745174</v>
      </c>
      <c r="J17" s="310">
        <f t="shared" si="0"/>
        <v>0.12682109471456288</v>
      </c>
      <c r="K17" s="310">
        <f t="shared" si="0"/>
        <v>0.1895989485359374</v>
      </c>
      <c r="L17" s="331"/>
    </row>
    <row r="18" spans="1:12" ht="15" customHeight="1">
      <c r="A18" s="25"/>
      <c r="B18" s="20"/>
      <c r="C18" s="21"/>
      <c r="D18" s="21"/>
      <c r="F18" s="24"/>
      <c r="G18" s="332" t="s">
        <v>2</v>
      </c>
      <c r="H18" s="310">
        <f>B11/B8</f>
        <v>0.08895802299828381</v>
      </c>
      <c r="I18" s="310">
        <f t="shared" si="0"/>
        <v>0.09384411015419632</v>
      </c>
      <c r="J18" s="310">
        <f t="shared" si="0"/>
        <v>0.10162201405072024</v>
      </c>
      <c r="K18" s="310">
        <f t="shared" si="0"/>
        <v>0.08660787179632184</v>
      </c>
      <c r="L18" s="331"/>
    </row>
    <row r="19" spans="1:12" ht="15" customHeight="1">
      <c r="A19" s="25"/>
      <c r="B19" s="20"/>
      <c r="C19" s="27"/>
      <c r="D19" s="27"/>
      <c r="F19" s="24"/>
      <c r="G19" s="312"/>
      <c r="H19" s="310"/>
      <c r="I19" s="333"/>
      <c r="J19" s="333"/>
      <c r="K19" s="331"/>
      <c r="L19" s="331"/>
    </row>
    <row r="20" spans="1:12" ht="15" customHeight="1">
      <c r="A20" s="24"/>
      <c r="B20" s="20"/>
      <c r="C20" s="27"/>
      <c r="D20" s="27"/>
      <c r="F20" s="24"/>
      <c r="G20" s="312"/>
      <c r="H20" s="310"/>
      <c r="I20" s="333"/>
      <c r="J20" s="333"/>
      <c r="K20" s="331"/>
      <c r="L20" s="331"/>
    </row>
    <row r="21" spans="1:10" ht="15.75" customHeight="1">
      <c r="A21" s="25"/>
      <c r="B21" s="20"/>
      <c r="C21" s="27"/>
      <c r="D21" s="27"/>
      <c r="F21" s="24"/>
      <c r="G21" s="20"/>
      <c r="H21" s="44"/>
      <c r="I21" s="42"/>
      <c r="J21" s="42"/>
    </row>
    <row r="22" spans="1:10" ht="15" customHeight="1">
      <c r="A22" s="25"/>
      <c r="B22" s="20"/>
      <c r="C22" s="27"/>
      <c r="D22" s="27"/>
      <c r="F22" s="24"/>
      <c r="G22" s="20"/>
      <c r="H22" s="44"/>
      <c r="I22" s="42"/>
      <c r="J22" s="42"/>
    </row>
    <row r="23" spans="1:10" ht="12.75">
      <c r="A23" s="36"/>
      <c r="B23" s="36"/>
      <c r="C23" s="36"/>
      <c r="D23" s="36"/>
      <c r="F23" s="42"/>
      <c r="G23" s="42"/>
      <c r="H23" s="42"/>
      <c r="I23" s="42"/>
      <c r="J23" s="42"/>
    </row>
    <row r="24" spans="1:10" ht="12.75">
      <c r="A24" s="36"/>
      <c r="B24" s="36"/>
      <c r="C24" s="36"/>
      <c r="D24" s="36"/>
      <c r="F24" s="42"/>
      <c r="G24" s="42"/>
      <c r="H24" s="42"/>
      <c r="I24" s="42"/>
      <c r="J24" s="42"/>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6:10" ht="12.75">
      <c r="F33" s="42"/>
      <c r="G33" s="42"/>
      <c r="H33" s="42"/>
      <c r="I33" s="42"/>
      <c r="J33" s="42"/>
    </row>
    <row r="34" spans="6:10" ht="12.75">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8.xml><?xml version="1.0" encoding="utf-8"?>
<worksheet xmlns="http://schemas.openxmlformats.org/spreadsheetml/2006/main" xmlns:r="http://schemas.openxmlformats.org/officeDocument/2006/relationships">
  <sheetPr codeName="Hoja51">
    <tabColor indexed="40"/>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207</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258"/>
      <c r="H6" s="258"/>
      <c r="I6" s="258"/>
      <c r="J6" s="258"/>
      <c r="K6" s="15"/>
      <c r="L6" s="15"/>
    </row>
    <row r="7" spans="1:12" s="53" customFormat="1" ht="15" customHeight="1">
      <c r="A7" s="122" t="s">
        <v>37</v>
      </c>
      <c r="B7" s="20">
        <v>540.43</v>
      </c>
      <c r="C7" s="20">
        <v>301.86</v>
      </c>
      <c r="D7" s="20">
        <v>112.15</v>
      </c>
      <c r="E7" s="20">
        <v>126.42</v>
      </c>
      <c r="F7" s="81"/>
      <c r="G7" s="259"/>
      <c r="H7" s="260"/>
      <c r="I7" s="260"/>
      <c r="J7" s="260"/>
      <c r="K7" s="50"/>
      <c r="L7" s="50"/>
    </row>
    <row r="8" spans="1:12" s="53" customFormat="1" ht="15" customHeight="1">
      <c r="A8" s="122" t="s">
        <v>38</v>
      </c>
      <c r="B8" s="20">
        <v>15422.44</v>
      </c>
      <c r="C8" s="20">
        <v>1973.82</v>
      </c>
      <c r="D8" s="20">
        <v>982.21</v>
      </c>
      <c r="E8" s="20">
        <v>12466.41</v>
      </c>
      <c r="F8" s="81"/>
      <c r="G8" s="259"/>
      <c r="H8" s="260"/>
      <c r="I8" s="260"/>
      <c r="J8" s="260"/>
      <c r="K8" s="50"/>
      <c r="L8" s="50"/>
    </row>
    <row r="9" spans="1:12" s="53" customFormat="1" ht="15" customHeight="1">
      <c r="A9" s="122" t="s">
        <v>3</v>
      </c>
      <c r="B9" s="20">
        <v>24140.19</v>
      </c>
      <c r="C9" s="20">
        <v>2495.24</v>
      </c>
      <c r="D9" s="20">
        <v>1680.21</v>
      </c>
      <c r="E9" s="20">
        <v>19964.74</v>
      </c>
      <c r="F9" s="40"/>
      <c r="G9" s="259"/>
      <c r="H9" s="260"/>
      <c r="I9" s="260"/>
      <c r="J9" s="260"/>
      <c r="K9" s="85"/>
      <c r="L9" s="50"/>
    </row>
    <row r="10" spans="1:12" s="53" customFormat="1" ht="15" customHeight="1">
      <c r="A10" s="122" t="s">
        <v>39</v>
      </c>
      <c r="B10" s="20">
        <v>70119.5</v>
      </c>
      <c r="C10" s="20">
        <v>10735.37</v>
      </c>
      <c r="D10" s="20">
        <v>6467.5</v>
      </c>
      <c r="E10" s="20">
        <v>52916.63</v>
      </c>
      <c r="F10" s="40"/>
      <c r="G10" s="139"/>
      <c r="H10" s="140"/>
      <c r="I10" s="140"/>
      <c r="J10" s="140"/>
      <c r="K10" s="87"/>
      <c r="L10" s="50"/>
    </row>
    <row r="11" spans="1:12" s="16" customFormat="1" ht="19.5" customHeight="1">
      <c r="A11" s="111" t="s">
        <v>188</v>
      </c>
      <c r="B11" s="84">
        <f>SUM(B12:B14)</f>
        <v>14200.990000000002</v>
      </c>
      <c r="C11" s="84">
        <f>SUM(C12:C14)</f>
        <v>2269.85</v>
      </c>
      <c r="D11" s="84">
        <f>SUM(D12:D14)</f>
        <v>1024.9199999999998</v>
      </c>
      <c r="E11" s="84">
        <f>SUM(E12:E14)</f>
        <v>10906.220000000001</v>
      </c>
      <c r="F11" s="86"/>
      <c r="G11" s="86"/>
      <c r="H11" s="138"/>
      <c r="I11" s="138"/>
      <c r="J11" s="138"/>
      <c r="K11" s="138"/>
      <c r="L11" s="15"/>
    </row>
    <row r="12" spans="1:12" s="53" customFormat="1" ht="15" customHeight="1">
      <c r="A12" s="122" t="s">
        <v>37</v>
      </c>
      <c r="B12" s="20">
        <f>SUM(C12:E12)</f>
        <v>213.57999999999998</v>
      </c>
      <c r="C12" s="20">
        <v>50.47</v>
      </c>
      <c r="D12" s="20">
        <v>36.69</v>
      </c>
      <c r="E12" s="20">
        <v>126.42</v>
      </c>
      <c r="F12" s="117"/>
      <c r="G12" s="117"/>
      <c r="H12" s="139"/>
      <c r="I12" s="140"/>
      <c r="J12" s="141"/>
      <c r="K12" s="141"/>
      <c r="L12" s="50"/>
    </row>
    <row r="13" spans="1:12" s="53" customFormat="1" ht="15" customHeight="1">
      <c r="A13" s="122" t="s">
        <v>38</v>
      </c>
      <c r="B13" s="20">
        <f>SUM(C13:E13)</f>
        <v>7553.63</v>
      </c>
      <c r="C13" s="20">
        <v>1001.92</v>
      </c>
      <c r="D13" s="20">
        <v>689.67</v>
      </c>
      <c r="E13" s="20">
        <v>5862.04</v>
      </c>
      <c r="F13" s="117"/>
      <c r="G13" s="117"/>
      <c r="H13" s="139"/>
      <c r="I13" s="140"/>
      <c r="J13" s="140"/>
      <c r="K13" s="140"/>
      <c r="L13" s="50"/>
    </row>
    <row r="14" spans="1:12" s="53" customFormat="1" ht="15" customHeight="1">
      <c r="A14" s="122" t="s">
        <v>3</v>
      </c>
      <c r="B14" s="137">
        <f>SUM(C14:E14)</f>
        <v>6433.780000000001</v>
      </c>
      <c r="C14" s="20">
        <v>1217.46</v>
      </c>
      <c r="D14" s="20">
        <v>298.56</v>
      </c>
      <c r="E14" s="20">
        <v>4917.76</v>
      </c>
      <c r="F14" s="86"/>
      <c r="G14" s="86"/>
      <c r="H14" s="139"/>
      <c r="I14" s="140"/>
      <c r="J14" s="140"/>
      <c r="K14" s="140"/>
      <c r="L14" s="50"/>
    </row>
    <row r="15" spans="1:11" ht="22.5" customHeight="1">
      <c r="A15" s="377" t="s">
        <v>9</v>
      </c>
      <c r="B15" s="377"/>
      <c r="C15" s="377"/>
      <c r="D15" s="377"/>
      <c r="E15" s="377"/>
      <c r="F15" s="32"/>
      <c r="G15" s="32"/>
      <c r="H15" s="32"/>
      <c r="I15" s="32"/>
      <c r="J15" s="32"/>
      <c r="K15" s="31"/>
    </row>
    <row r="16" spans="1:4" ht="15" customHeight="1">
      <c r="A16" s="33" t="s">
        <v>4</v>
      </c>
      <c r="B16" s="34"/>
      <c r="C16" s="20"/>
      <c r="D16" s="34"/>
    </row>
    <row r="17" spans="1:12" s="46" customFormat="1" ht="30" customHeight="1">
      <c r="A17" s="45"/>
      <c r="C17" s="47"/>
      <c r="D17" s="48"/>
      <c r="E17" s="4"/>
      <c r="F17" s="4"/>
      <c r="G17" s="42"/>
      <c r="H17" s="42"/>
      <c r="I17" s="4"/>
      <c r="J17" s="4"/>
      <c r="K17" s="4"/>
      <c r="L17" s="4"/>
    </row>
    <row r="18" spans="1:10" ht="18" customHeight="1">
      <c r="A18" s="13"/>
      <c r="B18" s="14"/>
      <c r="C18" s="14"/>
      <c r="D18" s="14"/>
      <c r="F18" s="11"/>
      <c r="G18" s="54"/>
      <c r="H18" s="54"/>
      <c r="I18" s="54"/>
      <c r="J18" s="54"/>
    </row>
    <row r="19" spans="1:12" ht="15" customHeight="1">
      <c r="A19" s="19"/>
      <c r="B19" s="20"/>
      <c r="C19" s="21"/>
      <c r="D19" s="21"/>
      <c r="F19" s="63"/>
      <c r="G19" s="314"/>
      <c r="H19" s="309" t="s">
        <v>5</v>
      </c>
      <c r="I19" s="309" t="s">
        <v>6</v>
      </c>
      <c r="J19" s="309" t="s">
        <v>7</v>
      </c>
      <c r="K19" s="309" t="s">
        <v>8</v>
      </c>
      <c r="L19" s="331"/>
    </row>
    <row r="20" spans="1:12" ht="15" customHeight="1">
      <c r="A20" s="24"/>
      <c r="B20" s="20"/>
      <c r="C20" s="21"/>
      <c r="D20" s="21"/>
      <c r="F20" s="24"/>
      <c r="G20" s="334" t="s">
        <v>37</v>
      </c>
      <c r="H20" s="310">
        <f>B12/B7</f>
        <v>0.39520381918102254</v>
      </c>
      <c r="I20" s="310">
        <f>C12/C7</f>
        <v>0.1671967137083416</v>
      </c>
      <c r="J20" s="310">
        <f>D12/D7</f>
        <v>0.327151136870263</v>
      </c>
      <c r="K20" s="310">
        <f>E12/E7</f>
        <v>1</v>
      </c>
      <c r="L20" s="331"/>
    </row>
    <row r="21" spans="1:12" ht="15" customHeight="1">
      <c r="A21" s="25"/>
      <c r="B21" s="20"/>
      <c r="C21" s="21"/>
      <c r="D21" s="21"/>
      <c r="F21" s="24"/>
      <c r="G21" s="334" t="s">
        <v>38</v>
      </c>
      <c r="H21" s="310">
        <f>B13/B8</f>
        <v>0.48978177253404775</v>
      </c>
      <c r="I21" s="310">
        <f aca="true" t="shared" si="0" ref="I21:K22">C13/C8</f>
        <v>0.5076045434740757</v>
      </c>
      <c r="J21" s="310">
        <f t="shared" si="0"/>
        <v>0.7021614522352653</v>
      </c>
      <c r="K21" s="310">
        <f t="shared" si="0"/>
        <v>0.47022679343933016</v>
      </c>
      <c r="L21" s="331"/>
    </row>
    <row r="22" spans="1:12" ht="15" customHeight="1">
      <c r="A22" s="25"/>
      <c r="B22" s="20"/>
      <c r="C22" s="27"/>
      <c r="D22" s="27"/>
      <c r="F22" s="24"/>
      <c r="G22" s="334" t="s">
        <v>3</v>
      </c>
      <c r="H22" s="310">
        <f>B14/B9</f>
        <v>0.26651737206707987</v>
      </c>
      <c r="I22" s="310">
        <f t="shared" si="0"/>
        <v>0.4879129863259647</v>
      </c>
      <c r="J22" s="310">
        <f t="shared" si="0"/>
        <v>0.1776920742050101</v>
      </c>
      <c r="K22" s="310">
        <f t="shared" si="0"/>
        <v>0.24632226615523167</v>
      </c>
      <c r="L22" s="331"/>
    </row>
    <row r="23" spans="1:12" ht="15" customHeight="1">
      <c r="A23" s="24"/>
      <c r="B23" s="20"/>
      <c r="C23" s="27"/>
      <c r="D23" s="27"/>
      <c r="F23" s="24"/>
      <c r="G23" s="334"/>
      <c r="H23" s="310"/>
      <c r="I23" s="310"/>
      <c r="J23" s="310"/>
      <c r="K23" s="310"/>
      <c r="L23" s="331"/>
    </row>
    <row r="24" spans="1:12" ht="15.75" customHeight="1">
      <c r="A24" s="25"/>
      <c r="B24" s="20"/>
      <c r="C24" s="27"/>
      <c r="D24" s="27"/>
      <c r="F24" s="24"/>
      <c r="G24" s="312"/>
      <c r="H24" s="310"/>
      <c r="I24" s="333"/>
      <c r="J24" s="333"/>
      <c r="K24" s="331"/>
      <c r="L24" s="331"/>
    </row>
    <row r="25" spans="1:10" ht="15" customHeight="1">
      <c r="A25" s="25"/>
      <c r="B25" s="20"/>
      <c r="C25" s="27"/>
      <c r="D25" s="27"/>
      <c r="F25" s="24"/>
      <c r="G25" s="20"/>
      <c r="H25" s="44"/>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row r="39" spans="6:10" ht="12.75">
      <c r="F39" s="42"/>
      <c r="G39" s="42"/>
      <c r="H39" s="42"/>
      <c r="I39" s="42"/>
      <c r="J39" s="42"/>
    </row>
    <row r="40" spans="6:10" ht="12.75">
      <c r="F40" s="42"/>
      <c r="G40" s="42"/>
      <c r="H40" s="42"/>
      <c r="I40" s="42"/>
      <c r="J40" s="42"/>
    </row>
    <row r="41" spans="6:10" ht="12.75">
      <c r="F41" s="42"/>
      <c r="G41" s="42"/>
      <c r="H41" s="42"/>
      <c r="I41" s="42"/>
      <c r="J41" s="42"/>
    </row>
  </sheetData>
  <mergeCells count="2">
    <mergeCell ref="A3:E3"/>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9.xml><?xml version="1.0" encoding="utf-8"?>
<worksheet xmlns="http://schemas.openxmlformats.org/spreadsheetml/2006/main" xmlns:r="http://schemas.openxmlformats.org/officeDocument/2006/relationships">
  <sheetPr codeName="Hoja52">
    <tabColor indexed="40"/>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39.75" customHeight="1">
      <c r="A3" s="376" t="s">
        <v>206</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19.5" customHeight="1">
      <c r="A7" s="127" t="s">
        <v>188</v>
      </c>
      <c r="B7" s="20">
        <v>14200.99</v>
      </c>
      <c r="C7" s="20">
        <v>2269.85</v>
      </c>
      <c r="D7" s="20">
        <v>1024.92</v>
      </c>
      <c r="E7" s="20">
        <v>10906.22</v>
      </c>
      <c r="H7" s="129"/>
      <c r="I7" s="130"/>
    </row>
    <row r="8" spans="1:9" s="16" customFormat="1" ht="19.5" customHeight="1">
      <c r="A8" s="83" t="s">
        <v>10</v>
      </c>
      <c r="B8" s="84">
        <v>25884.99</v>
      </c>
      <c r="C8" s="84">
        <v>4117.06</v>
      </c>
      <c r="D8" s="84">
        <v>2918.47</v>
      </c>
      <c r="E8" s="84">
        <v>18849.46</v>
      </c>
      <c r="G8" s="65"/>
      <c r="H8" s="129"/>
      <c r="I8" s="130"/>
    </row>
    <row r="9" spans="1:9" s="16" customFormat="1" ht="19.5" customHeight="1">
      <c r="A9" s="127" t="s">
        <v>188</v>
      </c>
      <c r="B9" s="20">
        <f>SUM(C9:E9)</f>
        <v>3670.4</v>
      </c>
      <c r="C9" s="20">
        <v>831.01</v>
      </c>
      <c r="D9" s="20">
        <v>176.6</v>
      </c>
      <c r="E9" s="20">
        <v>2662.79</v>
      </c>
      <c r="G9" s="204"/>
      <c r="H9" s="204"/>
      <c r="I9" s="130"/>
    </row>
    <row r="10" spans="1:10" s="16" customFormat="1" ht="19.5" customHeight="1">
      <c r="A10" s="83" t="s">
        <v>11</v>
      </c>
      <c r="B10" s="84">
        <v>34482.11</v>
      </c>
      <c r="C10" s="84">
        <v>5371.95</v>
      </c>
      <c r="D10" s="84">
        <v>3634.56</v>
      </c>
      <c r="E10" s="84">
        <v>25475.6</v>
      </c>
      <c r="G10" s="205"/>
      <c r="H10" s="206"/>
      <c r="I10" s="51"/>
      <c r="J10" s="24"/>
    </row>
    <row r="11" spans="1:9" s="29" customFormat="1" ht="19.5" customHeight="1">
      <c r="A11" s="127" t="s">
        <v>188</v>
      </c>
      <c r="B11" s="20">
        <f>SUM(C11:E11)</f>
        <v>4199.4400000000005</v>
      </c>
      <c r="C11" s="20">
        <v>704.55</v>
      </c>
      <c r="D11" s="20">
        <v>281.49</v>
      </c>
      <c r="E11" s="20">
        <v>3213.4</v>
      </c>
      <c r="G11" s="205"/>
      <c r="H11" s="261"/>
      <c r="I11" s="261"/>
    </row>
    <row r="12" spans="1:9" s="16" customFormat="1" ht="19.5" customHeight="1">
      <c r="A12" s="83" t="s">
        <v>12</v>
      </c>
      <c r="B12" s="84">
        <v>17737.5</v>
      </c>
      <c r="C12" s="84">
        <v>2529.52</v>
      </c>
      <c r="D12" s="84">
        <v>1824.26</v>
      </c>
      <c r="E12" s="84">
        <v>13383.72</v>
      </c>
      <c r="G12" s="205"/>
      <c r="H12" s="262"/>
      <c r="I12" s="263"/>
    </row>
    <row r="13" spans="1:12" ht="19.5" customHeight="1">
      <c r="A13" s="127" t="s">
        <v>188</v>
      </c>
      <c r="B13" s="20">
        <f>SUM(C13:E13)</f>
        <v>679.24</v>
      </c>
      <c r="C13" s="20">
        <v>0</v>
      </c>
      <c r="D13" s="20">
        <v>116.84</v>
      </c>
      <c r="E13" s="20">
        <v>562.4</v>
      </c>
      <c r="F13" s="102"/>
      <c r="G13" s="207"/>
      <c r="H13" s="262"/>
      <c r="I13" s="263"/>
      <c r="J13" s="102"/>
      <c r="K13" s="102"/>
      <c r="L13" s="99"/>
    </row>
    <row r="14" spans="1:12" s="16" customFormat="1" ht="19.5" customHeight="1">
      <c r="A14" s="83" t="s">
        <v>13</v>
      </c>
      <c r="B14" s="84">
        <v>15796.57</v>
      </c>
      <c r="C14" s="84">
        <v>2457.96</v>
      </c>
      <c r="D14" s="84">
        <v>1531.84</v>
      </c>
      <c r="E14" s="84">
        <v>11806.77</v>
      </c>
      <c r="F14" s="101"/>
      <c r="G14" s="23"/>
      <c r="H14" s="262"/>
      <c r="I14" s="263"/>
      <c r="J14" s="101"/>
      <c r="K14" s="101"/>
      <c r="L14" s="98"/>
    </row>
    <row r="15" spans="1:9" ht="19.5" customHeight="1">
      <c r="A15" s="127" t="s">
        <v>188</v>
      </c>
      <c r="B15" s="20">
        <f>SUM(C15:E15)</f>
        <v>36.69</v>
      </c>
      <c r="C15" s="20">
        <v>0</v>
      </c>
      <c r="D15" s="20">
        <v>36.69</v>
      </c>
      <c r="E15" s="20">
        <v>0</v>
      </c>
      <c r="F15" s="102"/>
      <c r="G15" s="207"/>
      <c r="H15" s="36"/>
      <c r="I15" s="36"/>
    </row>
    <row r="16" spans="1:9" s="16" customFormat="1" ht="19.5" customHeight="1">
      <c r="A16" s="83" t="s">
        <v>14</v>
      </c>
      <c r="B16" s="84">
        <v>72851.93</v>
      </c>
      <c r="C16" s="84">
        <v>10122.04</v>
      </c>
      <c r="D16" s="84">
        <v>5077.16</v>
      </c>
      <c r="E16" s="84">
        <v>57652.73</v>
      </c>
      <c r="F16" s="101"/>
      <c r="G16" s="23"/>
      <c r="H16" s="65"/>
      <c r="I16" s="65"/>
    </row>
    <row r="17" spans="1:9" ht="19.5" customHeight="1">
      <c r="A17" s="127" t="s">
        <v>188</v>
      </c>
      <c r="B17" s="20">
        <f>SUM(C17:E17)</f>
        <v>7536.5</v>
      </c>
      <c r="C17" s="20">
        <v>1165.87</v>
      </c>
      <c r="D17" s="20">
        <v>377.85</v>
      </c>
      <c r="E17" s="20">
        <v>5992.78</v>
      </c>
      <c r="F17" s="102"/>
      <c r="G17" s="36"/>
      <c r="H17" s="261"/>
      <c r="I17" s="261"/>
    </row>
    <row r="18" spans="1:9" ht="19.5" customHeight="1">
      <c r="A18" s="83" t="s">
        <v>15</v>
      </c>
      <c r="B18" s="84">
        <v>49567.12</v>
      </c>
      <c r="C18" s="84">
        <v>7446.17</v>
      </c>
      <c r="D18" s="84">
        <v>4635.4</v>
      </c>
      <c r="E18" s="84">
        <v>37485.55</v>
      </c>
      <c r="F18" s="102"/>
      <c r="G18" s="36"/>
      <c r="H18" s="262"/>
      <c r="I18" s="263"/>
    </row>
    <row r="19" spans="1:9" ht="19.5" customHeight="1">
      <c r="A19" s="127" t="s">
        <v>188</v>
      </c>
      <c r="B19" s="20">
        <f>SUM(C19:E19)</f>
        <v>1804.19</v>
      </c>
      <c r="C19" s="20">
        <v>533.6</v>
      </c>
      <c r="D19" s="20">
        <v>119.35</v>
      </c>
      <c r="E19" s="20">
        <v>1151.24</v>
      </c>
      <c r="F19" s="102"/>
      <c r="G19" s="36"/>
      <c r="H19" s="262"/>
      <c r="I19" s="263"/>
    </row>
    <row r="20" spans="1:9" ht="19.5" customHeight="1">
      <c r="A20" s="83" t="s">
        <v>16</v>
      </c>
      <c r="B20" s="84">
        <v>62011.61</v>
      </c>
      <c r="C20" s="84">
        <v>8516.09</v>
      </c>
      <c r="D20" s="84">
        <v>4748.74</v>
      </c>
      <c r="E20" s="84">
        <v>48746.78</v>
      </c>
      <c r="G20" s="36"/>
      <c r="H20" s="36"/>
      <c r="I20" s="36"/>
    </row>
    <row r="21" spans="1:9" ht="19.5" customHeight="1">
      <c r="A21" s="127" t="s">
        <v>188</v>
      </c>
      <c r="B21" s="20">
        <f>SUM(C21:E21)</f>
        <v>3793.9799999999996</v>
      </c>
      <c r="C21" s="20">
        <v>522.62</v>
      </c>
      <c r="D21" s="20">
        <v>473.39</v>
      </c>
      <c r="E21" s="20">
        <v>2797.97</v>
      </c>
      <c r="G21" s="36"/>
      <c r="H21" s="36"/>
      <c r="I21" s="36"/>
    </row>
    <row r="22" spans="1:9" ht="19.5" customHeight="1">
      <c r="A22" s="83" t="s">
        <v>17</v>
      </c>
      <c r="B22" s="84">
        <v>18213.75</v>
      </c>
      <c r="C22" s="84">
        <v>2323.45</v>
      </c>
      <c r="D22" s="84">
        <v>1255.92</v>
      </c>
      <c r="E22" s="84">
        <v>14634.38</v>
      </c>
      <c r="G22" s="36"/>
      <c r="H22" s="261"/>
      <c r="I22" s="261"/>
    </row>
    <row r="23" spans="1:9" ht="19.5" customHeight="1">
      <c r="A23" s="127" t="s">
        <v>188</v>
      </c>
      <c r="B23" s="20">
        <f>SUM(C23:E23)</f>
        <v>1425.37</v>
      </c>
      <c r="C23" s="20">
        <v>134.55</v>
      </c>
      <c r="D23" s="20">
        <v>123.76</v>
      </c>
      <c r="E23" s="20">
        <v>1167.06</v>
      </c>
      <c r="G23" s="36"/>
      <c r="H23" s="262"/>
      <c r="I23" s="263"/>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xml><?xml version="1.0" encoding="utf-8"?>
<worksheet xmlns="http://schemas.openxmlformats.org/spreadsheetml/2006/main" xmlns:r="http://schemas.openxmlformats.org/officeDocument/2006/relationships">
  <sheetPr codeName="Hoja25"/>
  <dimension ref="A1:L5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33</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L5" s="15"/>
    </row>
    <row r="6" spans="1:12" s="16" customFormat="1" ht="22.5" customHeight="1">
      <c r="A6" s="17" t="s">
        <v>0</v>
      </c>
      <c r="B6" s="18">
        <f>SUM(B7:B14)</f>
        <v>110222.56</v>
      </c>
      <c r="C6" s="18">
        <f>SUM(C7:C14)</f>
        <v>15506.29</v>
      </c>
      <c r="D6" s="18">
        <f>SUM(D7:D14)</f>
        <v>9242.070000000002</v>
      </c>
      <c r="E6" s="18">
        <f>SUM(E7:E14)</f>
        <v>85474.2</v>
      </c>
      <c r="F6" s="78"/>
      <c r="G6" s="78"/>
      <c r="H6" s="79"/>
      <c r="I6" s="79"/>
      <c r="J6" s="79"/>
      <c r="K6" s="15"/>
      <c r="L6" s="15"/>
    </row>
    <row r="7" spans="1:12" s="16" customFormat="1" ht="15" customHeight="1">
      <c r="A7" s="24" t="s">
        <v>25</v>
      </c>
      <c r="B7" s="20">
        <f>SUM(C7:E7)</f>
        <v>14200.99</v>
      </c>
      <c r="C7" s="20">
        <v>2269.85</v>
      </c>
      <c r="D7" s="20">
        <v>1024.92</v>
      </c>
      <c r="E7" s="20">
        <v>10906.22</v>
      </c>
      <c r="F7" s="78"/>
      <c r="G7" s="78"/>
      <c r="H7" s="79"/>
      <c r="I7" s="79"/>
      <c r="J7" s="79"/>
      <c r="K7" s="15"/>
      <c r="L7" s="15"/>
    </row>
    <row r="8" spans="1:12" s="16" customFormat="1" ht="15" customHeight="1">
      <c r="A8" s="24" t="s">
        <v>26</v>
      </c>
      <c r="B8" s="20">
        <f aca="true" t="shared" si="0" ref="B8:B14">SUM(C8:E8)</f>
        <v>1428.04</v>
      </c>
      <c r="C8" s="20">
        <v>177.46</v>
      </c>
      <c r="D8" s="20">
        <v>121.27</v>
      </c>
      <c r="E8" s="20">
        <v>1129.31</v>
      </c>
      <c r="F8" s="78"/>
      <c r="G8" s="78"/>
      <c r="H8" s="79"/>
      <c r="I8" s="79"/>
      <c r="J8" s="79"/>
      <c r="K8" s="15"/>
      <c r="L8" s="15"/>
    </row>
    <row r="9" spans="1:12" s="29" customFormat="1" ht="15" customHeight="1">
      <c r="A9" s="24" t="s">
        <v>27</v>
      </c>
      <c r="B9" s="20">
        <f t="shared" si="0"/>
        <v>59234.159999999996</v>
      </c>
      <c r="C9" s="20">
        <v>9648.6</v>
      </c>
      <c r="D9" s="20">
        <v>5890.93</v>
      </c>
      <c r="E9" s="20">
        <v>43694.63</v>
      </c>
      <c r="F9" s="78"/>
      <c r="G9" s="78"/>
      <c r="H9" s="79"/>
      <c r="I9" s="79"/>
      <c r="J9" s="79"/>
      <c r="K9" s="28"/>
      <c r="L9" s="28"/>
    </row>
    <row r="10" spans="1:10" ht="15" customHeight="1">
      <c r="A10" s="24" t="s">
        <v>28</v>
      </c>
      <c r="B10" s="20">
        <f t="shared" si="0"/>
        <v>8418.52</v>
      </c>
      <c r="C10" s="20">
        <v>907.79</v>
      </c>
      <c r="D10" s="20">
        <v>458.66</v>
      </c>
      <c r="E10" s="20">
        <v>7052.07</v>
      </c>
      <c r="F10" s="78"/>
      <c r="G10" s="78"/>
      <c r="H10" s="79"/>
      <c r="I10" s="79"/>
      <c r="J10" s="79"/>
    </row>
    <row r="11" spans="1:10" ht="15" customHeight="1">
      <c r="A11" s="24" t="s">
        <v>29</v>
      </c>
      <c r="B11" s="20">
        <f t="shared" si="0"/>
        <v>1978.75</v>
      </c>
      <c r="C11" s="20">
        <v>240.45</v>
      </c>
      <c r="D11" s="20">
        <v>411.74</v>
      </c>
      <c r="E11" s="20">
        <v>1326.56</v>
      </c>
      <c r="F11" s="78"/>
      <c r="G11" s="78"/>
      <c r="H11" s="79"/>
      <c r="I11" s="80"/>
      <c r="J11" s="79"/>
    </row>
    <row r="12" spans="1:12" s="30" customFormat="1" ht="15" customHeight="1">
      <c r="A12" s="24" t="s">
        <v>30</v>
      </c>
      <c r="B12" s="20">
        <f t="shared" si="0"/>
        <v>272.75</v>
      </c>
      <c r="C12" s="20">
        <v>93.59</v>
      </c>
      <c r="D12" s="20">
        <v>0</v>
      </c>
      <c r="E12" s="20">
        <v>179.16</v>
      </c>
      <c r="F12" s="78"/>
      <c r="G12" s="78"/>
      <c r="H12" s="79"/>
      <c r="I12" s="79"/>
      <c r="J12" s="79"/>
      <c r="K12" s="3"/>
      <c r="L12" s="3"/>
    </row>
    <row r="13" spans="1:12" s="30" customFormat="1" ht="15" customHeight="1">
      <c r="A13" s="24" t="s">
        <v>31</v>
      </c>
      <c r="B13" s="20">
        <f t="shared" si="0"/>
        <v>20932.809999999998</v>
      </c>
      <c r="C13" s="20">
        <v>1555.24</v>
      </c>
      <c r="D13" s="20">
        <v>1139.93</v>
      </c>
      <c r="E13" s="20">
        <v>18237.64</v>
      </c>
      <c r="F13" s="78"/>
      <c r="G13" s="78"/>
      <c r="H13" s="79"/>
      <c r="I13" s="79"/>
      <c r="J13" s="79"/>
      <c r="K13" s="3"/>
      <c r="L13" s="3"/>
    </row>
    <row r="14" spans="1:12" s="30" customFormat="1" ht="15" customHeight="1">
      <c r="A14" s="24" t="s">
        <v>32</v>
      </c>
      <c r="B14" s="20">
        <f t="shared" si="0"/>
        <v>3756.54</v>
      </c>
      <c r="C14" s="20">
        <v>613.31</v>
      </c>
      <c r="D14" s="20">
        <v>194.62</v>
      </c>
      <c r="E14" s="20">
        <v>2948.61</v>
      </c>
      <c r="F14" s="22"/>
      <c r="G14" s="23"/>
      <c r="H14" s="23"/>
      <c r="I14" s="23"/>
      <c r="J14" s="23"/>
      <c r="K14" s="3"/>
      <c r="L14" s="3"/>
    </row>
    <row r="15" spans="1:11" ht="22.5" customHeight="1">
      <c r="A15" s="377" t="s">
        <v>9</v>
      </c>
      <c r="B15" s="377"/>
      <c r="C15" s="377"/>
      <c r="D15" s="377"/>
      <c r="E15" s="377"/>
      <c r="F15" s="32"/>
      <c r="G15" s="32"/>
      <c r="H15" s="32"/>
      <c r="I15" s="32"/>
      <c r="J15" s="32"/>
      <c r="K15" s="31"/>
    </row>
    <row r="16" spans="1:4" ht="15" customHeight="1">
      <c r="A16" s="33" t="s">
        <v>4</v>
      </c>
      <c r="B16" s="34"/>
      <c r="C16" s="20"/>
      <c r="D16" s="34"/>
    </row>
    <row r="17" spans="1:12" s="46" customFormat="1" ht="30" customHeight="1">
      <c r="A17" s="45"/>
      <c r="C17" s="47"/>
      <c r="D17" s="48"/>
      <c r="E17" s="4"/>
      <c r="F17" s="4"/>
      <c r="G17" s="42"/>
      <c r="H17" s="42"/>
      <c r="I17" s="4"/>
      <c r="J17" s="4"/>
      <c r="K17" s="4"/>
      <c r="L17" s="4"/>
    </row>
    <row r="18" spans="1:10" ht="39" customHeight="1">
      <c r="A18" s="13"/>
      <c r="B18" s="14"/>
      <c r="C18" s="14"/>
      <c r="D18" s="14"/>
      <c r="F18" s="306"/>
      <c r="G18" s="309" t="s">
        <v>5</v>
      </c>
      <c r="H18" s="309"/>
      <c r="I18" s="54"/>
      <c r="J18" s="54"/>
    </row>
    <row r="19" spans="1:10" ht="15" customHeight="1">
      <c r="A19" s="19"/>
      <c r="B19" s="20"/>
      <c r="C19" s="21"/>
      <c r="D19" s="21"/>
      <c r="F19" s="313" t="s">
        <v>0</v>
      </c>
      <c r="G19" s="314">
        <v>110222.56</v>
      </c>
      <c r="H19" s="310"/>
      <c r="I19" s="44"/>
      <c r="J19" s="44"/>
    </row>
    <row r="20" spans="1:10" ht="15" customHeight="1">
      <c r="A20" s="24"/>
      <c r="B20" s="20"/>
      <c r="C20" s="21"/>
      <c r="D20" s="21"/>
      <c r="F20" s="311" t="s">
        <v>27</v>
      </c>
      <c r="G20" s="312">
        <v>59234.16</v>
      </c>
      <c r="H20" s="310">
        <f>G20/G$19</f>
        <v>0.5374050466619538</v>
      </c>
      <c r="I20" s="44"/>
      <c r="J20" s="44"/>
    </row>
    <row r="21" spans="1:10" ht="15" customHeight="1">
      <c r="A21" s="25"/>
      <c r="B21" s="20"/>
      <c r="C21" s="21"/>
      <c r="D21" s="21"/>
      <c r="F21" s="311" t="s">
        <v>31</v>
      </c>
      <c r="G21" s="312">
        <v>20932.81</v>
      </c>
      <c r="H21" s="310">
        <f aca="true" t="shared" si="1" ref="H21:H27">G21/G$19</f>
        <v>0.18991402486024642</v>
      </c>
      <c r="I21" s="44"/>
      <c r="J21" s="44"/>
    </row>
    <row r="22" spans="1:10" ht="15" customHeight="1">
      <c r="A22" s="25"/>
      <c r="B22" s="20"/>
      <c r="C22" s="27"/>
      <c r="D22" s="27"/>
      <c r="F22" s="311" t="s">
        <v>25</v>
      </c>
      <c r="G22" s="312">
        <v>14200.99</v>
      </c>
      <c r="H22" s="310">
        <f t="shared" si="1"/>
        <v>0.12883923218622395</v>
      </c>
      <c r="I22" s="42"/>
      <c r="J22" s="42"/>
    </row>
    <row r="23" spans="1:10" ht="15" customHeight="1">
      <c r="A23" s="24"/>
      <c r="B23" s="20"/>
      <c r="C23" s="27"/>
      <c r="D23" s="27"/>
      <c r="F23" s="311" t="s">
        <v>28</v>
      </c>
      <c r="G23" s="312">
        <v>8418.52</v>
      </c>
      <c r="H23" s="310">
        <f t="shared" si="1"/>
        <v>0.07637746755292202</v>
      </c>
      <c r="I23" s="42"/>
      <c r="J23" s="42"/>
    </row>
    <row r="24" spans="1:10" ht="15.75" customHeight="1">
      <c r="A24" s="25"/>
      <c r="B24" s="20"/>
      <c r="C24" s="27"/>
      <c r="D24" s="27"/>
      <c r="F24" s="311" t="s">
        <v>32</v>
      </c>
      <c r="G24" s="312">
        <v>3756.54</v>
      </c>
      <c r="H24" s="310">
        <f t="shared" si="1"/>
        <v>0.03408140765375074</v>
      </c>
      <c r="I24" s="42"/>
      <c r="J24" s="42"/>
    </row>
    <row r="25" spans="1:10" ht="15" customHeight="1">
      <c r="A25" s="25"/>
      <c r="B25" s="20"/>
      <c r="C25" s="27"/>
      <c r="D25" s="27"/>
      <c r="F25" s="311" t="s">
        <v>29</v>
      </c>
      <c r="G25" s="312">
        <v>1978.75</v>
      </c>
      <c r="H25" s="310">
        <f t="shared" si="1"/>
        <v>0.01795231393645729</v>
      </c>
      <c r="I25" s="42"/>
      <c r="J25" s="42"/>
    </row>
    <row r="26" spans="1:10" ht="15" customHeight="1">
      <c r="A26" s="25"/>
      <c r="B26" s="20"/>
      <c r="C26" s="27"/>
      <c r="D26" s="27"/>
      <c r="F26" s="311" t="s">
        <v>26</v>
      </c>
      <c r="G26" s="312">
        <v>1428.04</v>
      </c>
      <c r="H26" s="310">
        <f t="shared" si="1"/>
        <v>0.01295596836074212</v>
      </c>
      <c r="I26" s="42"/>
      <c r="J26" s="42"/>
    </row>
    <row r="27" spans="1:10" ht="15" customHeight="1">
      <c r="A27" s="24"/>
      <c r="B27" s="20"/>
      <c r="C27" s="27"/>
      <c r="D27" s="27"/>
      <c r="F27" s="311" t="s">
        <v>30</v>
      </c>
      <c r="G27" s="312">
        <v>272.75</v>
      </c>
      <c r="H27" s="310">
        <f t="shared" si="1"/>
        <v>0.0024745387877037153</v>
      </c>
      <c r="I27" s="42"/>
      <c r="J27" s="42"/>
    </row>
    <row r="28" spans="1:10" ht="15" customHeight="1">
      <c r="A28" s="25"/>
      <c r="B28" s="20"/>
      <c r="C28" s="27"/>
      <c r="D28" s="27"/>
      <c r="F28" s="42"/>
      <c r="G28" s="43"/>
      <c r="H28" s="42"/>
      <c r="I28" s="42"/>
      <c r="J28" s="42"/>
    </row>
    <row r="29" spans="1:10" ht="15" customHeight="1">
      <c r="A29" s="25"/>
      <c r="B29" s="20"/>
      <c r="C29" s="27"/>
      <c r="D29" s="27"/>
      <c r="F29" s="42"/>
      <c r="G29" s="42"/>
      <c r="H29" s="42"/>
      <c r="I29" s="42"/>
      <c r="J29" s="42"/>
    </row>
    <row r="30" spans="1:10" ht="15" customHeight="1">
      <c r="A30" s="25"/>
      <c r="B30" s="20"/>
      <c r="C30" s="27"/>
      <c r="D30" s="27"/>
      <c r="F30" s="42"/>
      <c r="G30" s="42"/>
      <c r="H30" s="42"/>
      <c r="I30" s="42"/>
      <c r="J30" s="42"/>
    </row>
    <row r="31" spans="1:10" ht="15" customHeight="1">
      <c r="A31" s="35"/>
      <c r="B31" s="35"/>
      <c r="C31" s="35"/>
      <c r="D31" s="35"/>
      <c r="F31" s="42"/>
      <c r="G31" s="42"/>
      <c r="H31" s="42"/>
      <c r="I31" s="42"/>
      <c r="J31" s="42"/>
    </row>
    <row r="32" spans="1:10" ht="15" customHeight="1">
      <c r="A32" s="35"/>
      <c r="B32" s="35"/>
      <c r="C32" s="35"/>
      <c r="D32" s="35"/>
      <c r="F32" s="42"/>
      <c r="G32" s="42"/>
      <c r="H32" s="42"/>
      <c r="I32" s="42"/>
      <c r="J32" s="42"/>
    </row>
    <row r="33" spans="1:10" ht="15" customHeight="1">
      <c r="A33" s="35"/>
      <c r="B33" s="35"/>
      <c r="C33" s="35"/>
      <c r="D33" s="35"/>
      <c r="F33" s="42"/>
      <c r="G33" s="42"/>
      <c r="H33" s="42"/>
      <c r="I33" s="42"/>
      <c r="J33" s="42"/>
    </row>
    <row r="34" spans="1:10" ht="15" customHeight="1">
      <c r="A34" s="35"/>
      <c r="B34" s="35"/>
      <c r="C34" s="35"/>
      <c r="D34" s="35"/>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6:10" ht="12.75">
      <c r="F46" s="42"/>
      <c r="G46" s="42"/>
      <c r="H46" s="42"/>
      <c r="I46" s="42"/>
      <c r="J46" s="42"/>
    </row>
    <row r="47" spans="6:10" ht="12.75">
      <c r="F47" s="42"/>
      <c r="G47" s="42"/>
      <c r="H47" s="42"/>
      <c r="I47" s="42"/>
      <c r="J47" s="42"/>
    </row>
    <row r="48" spans="6:10" ht="12.75">
      <c r="F48" s="42"/>
      <c r="G48" s="42"/>
      <c r="H48" s="42"/>
      <c r="I48" s="42"/>
      <c r="J48" s="42"/>
    </row>
    <row r="49" spans="6:10" ht="12.75">
      <c r="F49" s="42"/>
      <c r="G49" s="42"/>
      <c r="H49" s="42"/>
      <c r="I49" s="42"/>
      <c r="J49" s="42"/>
    </row>
    <row r="50" spans="6:10" ht="12.75">
      <c r="F50" s="42"/>
      <c r="G50" s="42"/>
      <c r="H50" s="42"/>
      <c r="I50" s="42"/>
      <c r="J50" s="42"/>
    </row>
    <row r="51" spans="6:10" ht="12.75">
      <c r="F51" s="42"/>
      <c r="G51" s="42"/>
      <c r="H51" s="42"/>
      <c r="I51" s="42"/>
      <c r="J51" s="42"/>
    </row>
  </sheetData>
  <mergeCells count="2">
    <mergeCell ref="A3:E3"/>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30.xml><?xml version="1.0" encoding="utf-8"?>
<worksheet xmlns="http://schemas.openxmlformats.org/spreadsheetml/2006/main" xmlns:r="http://schemas.openxmlformats.org/officeDocument/2006/relationships">
  <sheetPr codeName="Hoja53">
    <tabColor indexed="40"/>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36" bestFit="1" customWidth="1"/>
    <col min="7" max="8" width="11.421875" style="36" customWidth="1"/>
    <col min="9" max="16384" width="11.421875" style="2" customWidth="1"/>
  </cols>
  <sheetData>
    <row r="1" ht="19.5" customHeight="1">
      <c r="A1" s="1" t="s">
        <v>34</v>
      </c>
    </row>
    <row r="2" ht="19.5" customHeight="1">
      <c r="A2" s="1"/>
    </row>
    <row r="3" spans="1:5" ht="39.75" customHeight="1">
      <c r="A3" s="376" t="s">
        <v>205</v>
      </c>
      <c r="B3" s="376"/>
      <c r="C3" s="376"/>
      <c r="D3" s="376"/>
      <c r="E3" s="376"/>
    </row>
    <row r="4" spans="1:8" s="10" customFormat="1" ht="18" customHeight="1">
      <c r="A4" s="5" t="s">
        <v>20</v>
      </c>
      <c r="B4" s="6"/>
      <c r="C4" s="6"/>
      <c r="D4" s="6"/>
      <c r="E4" s="37"/>
      <c r="F4" s="66"/>
      <c r="G4" s="66"/>
      <c r="H4" s="66"/>
    </row>
    <row r="5" spans="1:9" s="16" customFormat="1" ht="36" customHeight="1">
      <c r="A5" s="11"/>
      <c r="B5" s="12" t="s">
        <v>5</v>
      </c>
      <c r="C5" s="12" t="s">
        <v>6</v>
      </c>
      <c r="D5" s="12" t="s">
        <v>7</v>
      </c>
      <c r="E5" s="12" t="s">
        <v>8</v>
      </c>
      <c r="F5" s="65"/>
      <c r="G5" s="65"/>
      <c r="H5" s="128"/>
      <c r="I5" s="128"/>
    </row>
    <row r="6" spans="1:9" s="16" customFormat="1" ht="19.5" customHeight="1">
      <c r="A6" s="17" t="s">
        <v>0</v>
      </c>
      <c r="B6" s="18">
        <v>110222.56</v>
      </c>
      <c r="C6" s="18">
        <v>15506.29</v>
      </c>
      <c r="D6" s="18">
        <v>9242.07</v>
      </c>
      <c r="E6" s="18">
        <v>85474.2</v>
      </c>
      <c r="F6" s="142"/>
      <c r="G6" s="142"/>
      <c r="H6" s="128"/>
      <c r="I6" s="128"/>
    </row>
    <row r="7" spans="1:9" s="16" customFormat="1" ht="19.5" customHeight="1">
      <c r="A7" s="264" t="s">
        <v>188</v>
      </c>
      <c r="B7" s="20">
        <v>14200.99</v>
      </c>
      <c r="C7" s="20">
        <v>2269.85</v>
      </c>
      <c r="D7" s="20">
        <v>1024.92</v>
      </c>
      <c r="E7" s="20">
        <v>10906.22</v>
      </c>
      <c r="F7" s="143"/>
      <c r="G7" s="144"/>
      <c r="H7" s="129"/>
      <c r="I7" s="130"/>
    </row>
    <row r="8" spans="1:9" s="16" customFormat="1" ht="19.5" customHeight="1">
      <c r="A8" s="83" t="s">
        <v>48</v>
      </c>
      <c r="B8" s="84">
        <v>21093.18</v>
      </c>
      <c r="C8" s="84">
        <v>2562.88</v>
      </c>
      <c r="D8" s="84">
        <v>1739.37</v>
      </c>
      <c r="E8" s="84">
        <v>16790.93</v>
      </c>
      <c r="F8" s="143"/>
      <c r="G8" s="144"/>
      <c r="H8" s="129"/>
      <c r="I8" s="130"/>
    </row>
    <row r="9" spans="1:9" s="16" customFormat="1" ht="19.5" customHeight="1">
      <c r="A9" s="264" t="s">
        <v>188</v>
      </c>
      <c r="B9" s="20">
        <f>SUM(C9:E9)</f>
        <v>887.77</v>
      </c>
      <c r="C9" s="20">
        <v>134.55</v>
      </c>
      <c r="D9" s="20">
        <v>123.76</v>
      </c>
      <c r="E9" s="20">
        <v>629.46</v>
      </c>
      <c r="F9" s="266"/>
      <c r="G9" s="266"/>
      <c r="H9" s="129"/>
      <c r="I9" s="130"/>
    </row>
    <row r="10" spans="1:10" s="16" customFormat="1" ht="19.5" customHeight="1">
      <c r="A10" s="83" t="s">
        <v>49</v>
      </c>
      <c r="B10" s="84">
        <v>22346.77</v>
      </c>
      <c r="C10" s="84">
        <v>2908.15</v>
      </c>
      <c r="D10" s="84">
        <v>2427.13</v>
      </c>
      <c r="E10" s="84">
        <v>17011.49</v>
      </c>
      <c r="F10" s="267"/>
      <c r="G10" s="268"/>
      <c r="H10" s="51"/>
      <c r="I10" s="51"/>
      <c r="J10" s="24"/>
    </row>
    <row r="11" spans="1:9" s="29" customFormat="1" ht="19.5" customHeight="1">
      <c r="A11" s="264" t="s">
        <v>188</v>
      </c>
      <c r="B11" s="20">
        <f>SUM(C11:E11)</f>
        <v>3453.05</v>
      </c>
      <c r="C11" s="20">
        <v>613.66</v>
      </c>
      <c r="D11" s="20">
        <v>176.6</v>
      </c>
      <c r="E11" s="20">
        <v>2662.79</v>
      </c>
      <c r="F11" s="267"/>
      <c r="G11" s="268"/>
      <c r="H11" s="67"/>
      <c r="I11" s="67"/>
    </row>
    <row r="12" spans="1:9" s="16" customFormat="1" ht="19.5" customHeight="1">
      <c r="A12" s="83" t="s">
        <v>50</v>
      </c>
      <c r="B12" s="84">
        <v>31342.41</v>
      </c>
      <c r="C12" s="84">
        <v>3887.61</v>
      </c>
      <c r="D12" s="84">
        <v>3065.05</v>
      </c>
      <c r="E12" s="84">
        <v>24389.75</v>
      </c>
      <c r="F12" s="267"/>
      <c r="G12" s="268"/>
      <c r="H12" s="65"/>
      <c r="I12" s="65"/>
    </row>
    <row r="13" spans="1:12" ht="19.5" customHeight="1">
      <c r="A13" s="264" t="s">
        <v>188</v>
      </c>
      <c r="B13" s="20">
        <f>SUM(C13:E13)</f>
        <v>3945.9</v>
      </c>
      <c r="C13" s="20">
        <v>486.03</v>
      </c>
      <c r="D13" s="20">
        <v>246.47</v>
      </c>
      <c r="E13" s="20">
        <v>3213.4</v>
      </c>
      <c r="F13" s="267"/>
      <c r="G13" s="268"/>
      <c r="H13" s="210"/>
      <c r="I13" s="210"/>
      <c r="J13" s="102"/>
      <c r="K13" s="102"/>
      <c r="L13" s="99"/>
    </row>
    <row r="14" spans="1:12" s="16" customFormat="1" ht="19.5" customHeight="1">
      <c r="A14" s="83" t="s">
        <v>51</v>
      </c>
      <c r="B14" s="84">
        <v>1679.74</v>
      </c>
      <c r="C14" s="84">
        <v>281.76</v>
      </c>
      <c r="D14" s="84">
        <v>149.03</v>
      </c>
      <c r="E14" s="84">
        <v>1248.95</v>
      </c>
      <c r="F14" s="266"/>
      <c r="G14" s="266"/>
      <c r="H14" s="211"/>
      <c r="I14" s="212"/>
      <c r="J14" s="101"/>
      <c r="K14" s="101"/>
      <c r="L14" s="98"/>
    </row>
    <row r="15" spans="1:9" ht="19.5" customHeight="1">
      <c r="A15" s="264" t="s">
        <v>188</v>
      </c>
      <c r="B15" s="20">
        <f>SUM(C15:E15)</f>
        <v>42.82</v>
      </c>
      <c r="C15" s="20"/>
      <c r="D15" s="20">
        <v>42.82</v>
      </c>
      <c r="E15" s="20"/>
      <c r="F15" s="267"/>
      <c r="G15" s="268"/>
      <c r="H15" s="211"/>
      <c r="I15" s="212"/>
    </row>
    <row r="16" spans="1:9" s="16" customFormat="1" ht="19.5" customHeight="1">
      <c r="A16" s="83" t="s">
        <v>52</v>
      </c>
      <c r="B16" s="84">
        <v>41120.78</v>
      </c>
      <c r="C16" s="84">
        <v>4864.11</v>
      </c>
      <c r="D16" s="84">
        <v>2504.26</v>
      </c>
      <c r="E16" s="84">
        <v>33752.41</v>
      </c>
      <c r="F16" s="267"/>
      <c r="G16" s="268"/>
      <c r="H16" s="211"/>
      <c r="I16" s="265"/>
    </row>
    <row r="17" spans="1:6" ht="19.5" customHeight="1">
      <c r="A17" s="264" t="s">
        <v>188</v>
      </c>
      <c r="B17" s="20">
        <f>SUM(C17:E17)</f>
        <v>4926.72</v>
      </c>
      <c r="C17" s="20">
        <v>797.61</v>
      </c>
      <c r="D17" s="20">
        <v>163.35</v>
      </c>
      <c r="E17" s="20">
        <v>3965.76</v>
      </c>
      <c r="F17" s="207"/>
    </row>
    <row r="18" spans="1:7" ht="19.5" customHeight="1">
      <c r="A18" s="83" t="s">
        <v>53</v>
      </c>
      <c r="B18" s="84">
        <v>13899.31</v>
      </c>
      <c r="C18" s="84">
        <v>1691.34</v>
      </c>
      <c r="D18" s="84">
        <v>903.78</v>
      </c>
      <c r="E18" s="84">
        <v>11304.19</v>
      </c>
      <c r="F18" s="266"/>
      <c r="G18" s="266"/>
    </row>
    <row r="19" spans="1:7" ht="19.5" customHeight="1">
      <c r="A19" s="264" t="s">
        <v>188</v>
      </c>
      <c r="B19" s="20">
        <f>SUM(C19:E19)</f>
        <v>1361.44</v>
      </c>
      <c r="C19" s="20">
        <v>177.58</v>
      </c>
      <c r="D19" s="20">
        <v>270.79</v>
      </c>
      <c r="E19" s="20">
        <v>913.07</v>
      </c>
      <c r="F19" s="267"/>
      <c r="G19" s="268"/>
    </row>
    <row r="20" spans="1:7" ht="19.5" customHeight="1">
      <c r="A20" s="83" t="s">
        <v>54</v>
      </c>
      <c r="B20" s="84">
        <v>62011.61</v>
      </c>
      <c r="C20" s="84">
        <v>8516.09</v>
      </c>
      <c r="D20" s="84">
        <v>4748.74</v>
      </c>
      <c r="E20" s="84">
        <v>48746.78</v>
      </c>
      <c r="F20" s="267"/>
      <c r="G20" s="268"/>
    </row>
    <row r="21" spans="1:7" ht="19.5" customHeight="1">
      <c r="A21" s="264" t="s">
        <v>188</v>
      </c>
      <c r="B21" s="20">
        <f>SUM(C21:E21)</f>
        <v>631.42</v>
      </c>
      <c r="C21" s="20">
        <v>101.65</v>
      </c>
      <c r="D21" s="20">
        <v>0</v>
      </c>
      <c r="E21" s="20">
        <v>529.77</v>
      </c>
      <c r="F21" s="267"/>
      <c r="G21" s="268"/>
    </row>
    <row r="22" spans="1:5" ht="19.5" customHeight="1">
      <c r="A22" s="83" t="s">
        <v>55</v>
      </c>
      <c r="B22" s="84">
        <v>18213.75</v>
      </c>
      <c r="C22" s="84">
        <v>2323.45</v>
      </c>
      <c r="D22" s="84">
        <v>1255.92</v>
      </c>
      <c r="E22" s="84">
        <v>14634.38</v>
      </c>
    </row>
    <row r="23" spans="1:5" ht="19.5" customHeight="1">
      <c r="A23" s="264" t="s">
        <v>188</v>
      </c>
      <c r="B23" s="20">
        <f>SUM(C23:E23)</f>
        <v>0</v>
      </c>
      <c r="C23" s="20">
        <v>0</v>
      </c>
      <c r="D23" s="20">
        <v>0</v>
      </c>
      <c r="E23" s="20">
        <v>0</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207"/>
    </row>
    <row r="31" spans="1:6" ht="12.75">
      <c r="A31" s="36"/>
      <c r="B31" s="36"/>
      <c r="C31" s="36"/>
      <c r="D31" s="36"/>
      <c r="F31" s="207"/>
    </row>
    <row r="32" spans="1:6" ht="12.75">
      <c r="A32" s="36"/>
      <c r="B32" s="36"/>
      <c r="C32" s="36"/>
      <c r="D32" s="36"/>
      <c r="F32" s="207"/>
    </row>
    <row r="33" spans="1:6" ht="12.75">
      <c r="A33" s="36"/>
      <c r="B33" s="36"/>
      <c r="C33" s="36"/>
      <c r="D33" s="36"/>
      <c r="F33" s="269"/>
    </row>
    <row r="34" spans="1:4" ht="12.75">
      <c r="A34" s="36"/>
      <c r="B34" s="36"/>
      <c r="C34" s="36"/>
      <c r="D34" s="36"/>
    </row>
    <row r="35" spans="1:4" ht="12.75">
      <c r="A35" s="36"/>
      <c r="B35" s="36"/>
      <c r="C35" s="36"/>
      <c r="D35" s="36"/>
    </row>
    <row r="37" ht="12.75">
      <c r="F37" s="269"/>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1.xml><?xml version="1.0" encoding="utf-8"?>
<worksheet xmlns="http://schemas.openxmlformats.org/spreadsheetml/2006/main" xmlns:r="http://schemas.openxmlformats.org/officeDocument/2006/relationships">
  <sheetPr codeName="Hoja54">
    <tabColor indexed="40"/>
  </sheetPr>
  <dimension ref="A1:K43"/>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28.57421875" style="4" bestFit="1" customWidth="1"/>
    <col min="8" max="8" width="5.8515625" style="4" customWidth="1"/>
    <col min="9" max="9" width="13.00390625" style="4" bestFit="1" customWidth="1"/>
    <col min="10" max="11" width="11.421875" style="3" customWidth="1"/>
    <col min="12" max="16384" width="11.421875" style="2" customWidth="1"/>
  </cols>
  <sheetData>
    <row r="1" ht="19.5" customHeight="1">
      <c r="A1" s="1" t="s">
        <v>34</v>
      </c>
    </row>
    <row r="2" ht="19.5" customHeight="1">
      <c r="A2" s="1"/>
    </row>
    <row r="3" spans="1:5" ht="39.75" customHeight="1">
      <c r="A3" s="376" t="s">
        <v>208</v>
      </c>
      <c r="B3" s="376"/>
      <c r="C3" s="376"/>
      <c r="D3" s="376"/>
      <c r="E3" s="376"/>
    </row>
    <row r="4" spans="1:11" s="10" customFormat="1" ht="18" customHeight="1">
      <c r="A4" s="5" t="s">
        <v>20</v>
      </c>
      <c r="B4" s="6"/>
      <c r="C4" s="6"/>
      <c r="D4" s="6"/>
      <c r="E4" s="37"/>
      <c r="F4" s="7"/>
      <c r="G4" s="7"/>
      <c r="H4" s="8"/>
      <c r="I4" s="8"/>
      <c r="J4" s="9"/>
      <c r="K4" s="9"/>
    </row>
    <row r="5" spans="1:11" s="16" customFormat="1" ht="36" customHeight="1">
      <c r="A5" s="11"/>
      <c r="B5" s="12" t="s">
        <v>5</v>
      </c>
      <c r="C5" s="12" t="s">
        <v>6</v>
      </c>
      <c r="D5" s="12" t="s">
        <v>7</v>
      </c>
      <c r="E5" s="12" t="s">
        <v>8</v>
      </c>
      <c r="F5" s="77"/>
      <c r="G5" s="148"/>
      <c r="H5" s="148"/>
      <c r="I5" s="148"/>
      <c r="J5" s="65"/>
      <c r="K5" s="15"/>
    </row>
    <row r="6" spans="1:11" s="16" customFormat="1" ht="22.5" customHeight="1">
      <c r="A6" s="17" t="s">
        <v>57</v>
      </c>
      <c r="B6" s="18">
        <v>110222.56</v>
      </c>
      <c r="C6" s="18">
        <v>15506.29</v>
      </c>
      <c r="D6" s="18">
        <v>9242.07</v>
      </c>
      <c r="E6" s="18">
        <v>85474.2</v>
      </c>
      <c r="F6" s="78"/>
      <c r="G6" s="149"/>
      <c r="H6" s="150"/>
      <c r="I6" s="150"/>
      <c r="J6" s="15"/>
      <c r="K6" s="15"/>
    </row>
    <row r="7" spans="1:11" s="16" customFormat="1" ht="19.5" customHeight="1">
      <c r="A7" s="111" t="s">
        <v>188</v>
      </c>
      <c r="B7" s="84">
        <v>14200.99</v>
      </c>
      <c r="C7" s="84">
        <v>2269.85</v>
      </c>
      <c r="D7" s="84">
        <v>1024.92</v>
      </c>
      <c r="E7" s="84">
        <v>10906.22</v>
      </c>
      <c r="F7" s="86"/>
      <c r="G7" s="149"/>
      <c r="H7" s="150"/>
      <c r="I7" s="150"/>
      <c r="J7" s="135"/>
      <c r="K7" s="15"/>
    </row>
    <row r="8" spans="1:11" s="53" customFormat="1" ht="15" customHeight="1">
      <c r="A8" s="192" t="s">
        <v>68</v>
      </c>
      <c r="B8" s="20">
        <f>SUM(C8:E8)</f>
        <v>4727.6900000000005</v>
      </c>
      <c r="C8" s="20">
        <v>838.77</v>
      </c>
      <c r="D8" s="20">
        <v>336.21</v>
      </c>
      <c r="E8" s="20">
        <v>3552.71</v>
      </c>
      <c r="F8" s="117"/>
      <c r="G8" s="149"/>
      <c r="H8" s="150"/>
      <c r="I8" s="150"/>
      <c r="J8" s="136"/>
      <c r="K8" s="50"/>
    </row>
    <row r="9" spans="1:11" s="53" customFormat="1" ht="15" customHeight="1">
      <c r="A9" s="192" t="s">
        <v>69</v>
      </c>
      <c r="B9" s="20">
        <f aca="true" t="shared" si="0" ref="B9:B16">SUM(C9:E9)</f>
        <v>4053.2799999999997</v>
      </c>
      <c r="C9" s="20">
        <v>423.65</v>
      </c>
      <c r="D9" s="20">
        <v>252.69</v>
      </c>
      <c r="E9" s="20">
        <v>3376.94</v>
      </c>
      <c r="F9" s="117"/>
      <c r="G9" s="149"/>
      <c r="H9" s="151"/>
      <c r="I9" s="150"/>
      <c r="J9" s="136"/>
      <c r="K9" s="50"/>
    </row>
    <row r="10" spans="1:11" s="53" customFormat="1" ht="15" customHeight="1">
      <c r="A10" s="192" t="s">
        <v>70</v>
      </c>
      <c r="B10" s="20">
        <f t="shared" si="0"/>
        <v>136.87</v>
      </c>
      <c r="C10" s="20">
        <v>47.16</v>
      </c>
      <c r="D10" s="20">
        <v>89.71</v>
      </c>
      <c r="E10" s="20">
        <v>0</v>
      </c>
      <c r="F10" s="117"/>
      <c r="G10" s="149"/>
      <c r="H10" s="150"/>
      <c r="I10" s="150"/>
      <c r="J10" s="136"/>
      <c r="K10" s="50"/>
    </row>
    <row r="11" spans="1:11" s="53" customFormat="1" ht="15" customHeight="1">
      <c r="A11" s="192" t="s">
        <v>71</v>
      </c>
      <c r="B11" s="20">
        <f t="shared" si="0"/>
        <v>187.18</v>
      </c>
      <c r="C11" s="20">
        <v>0</v>
      </c>
      <c r="D11" s="20">
        <v>0</v>
      </c>
      <c r="E11" s="20">
        <v>187.18</v>
      </c>
      <c r="F11" s="117"/>
      <c r="G11" s="149"/>
      <c r="H11" s="150"/>
      <c r="I11" s="150"/>
      <c r="J11" s="136"/>
      <c r="K11" s="50"/>
    </row>
    <row r="12" spans="1:11" s="53" customFormat="1" ht="15" customHeight="1">
      <c r="A12" s="192" t="s">
        <v>72</v>
      </c>
      <c r="B12" s="20">
        <f t="shared" si="0"/>
        <v>707.6800000000001</v>
      </c>
      <c r="C12" s="20">
        <v>106.84</v>
      </c>
      <c r="D12" s="20">
        <v>0</v>
      </c>
      <c r="E12" s="20">
        <v>600.84</v>
      </c>
      <c r="F12" s="117"/>
      <c r="G12" s="149"/>
      <c r="H12" s="150"/>
      <c r="I12" s="150"/>
      <c r="J12" s="136"/>
      <c r="K12" s="50"/>
    </row>
    <row r="13" spans="1:11" s="53" customFormat="1" ht="15" customHeight="1">
      <c r="A13" s="192" t="s">
        <v>73</v>
      </c>
      <c r="B13" s="20">
        <f t="shared" si="0"/>
        <v>1895.03</v>
      </c>
      <c r="C13" s="20">
        <v>152.28</v>
      </c>
      <c r="D13" s="20">
        <v>276.74</v>
      </c>
      <c r="E13" s="20">
        <v>1466.01</v>
      </c>
      <c r="F13" s="117"/>
      <c r="G13" s="149"/>
      <c r="H13" s="150"/>
      <c r="I13" s="150"/>
      <c r="J13" s="136"/>
      <c r="K13" s="50"/>
    </row>
    <row r="14" spans="1:11" s="53" customFormat="1" ht="15" customHeight="1">
      <c r="A14" s="192" t="s">
        <v>74</v>
      </c>
      <c r="B14" s="20">
        <f t="shared" si="0"/>
        <v>1222.17</v>
      </c>
      <c r="C14" s="20">
        <v>281.18</v>
      </c>
      <c r="D14" s="20">
        <v>34.55</v>
      </c>
      <c r="E14" s="20">
        <v>906.44</v>
      </c>
      <c r="F14" s="117"/>
      <c r="G14" s="149"/>
      <c r="H14" s="150"/>
      <c r="I14" s="150"/>
      <c r="J14" s="147"/>
      <c r="K14" s="50"/>
    </row>
    <row r="15" spans="1:11" s="53" customFormat="1" ht="15" customHeight="1">
      <c r="A15" s="192" t="s">
        <v>75</v>
      </c>
      <c r="B15" s="20">
        <f t="shared" si="0"/>
        <v>283.57</v>
      </c>
      <c r="C15" s="20">
        <v>0</v>
      </c>
      <c r="D15" s="20">
        <v>0</v>
      </c>
      <c r="E15" s="20">
        <v>283.57</v>
      </c>
      <c r="F15" s="117"/>
      <c r="G15" s="117"/>
      <c r="H15" s="147"/>
      <c r="I15" s="147"/>
      <c r="J15" s="147"/>
      <c r="K15" s="50"/>
    </row>
    <row r="16" spans="1:11" s="53" customFormat="1" ht="15" customHeight="1">
      <c r="A16" s="192" t="s">
        <v>76</v>
      </c>
      <c r="B16" s="20">
        <f t="shared" si="0"/>
        <v>987.52</v>
      </c>
      <c r="C16" s="20">
        <v>419.97</v>
      </c>
      <c r="D16" s="20">
        <v>35.02</v>
      </c>
      <c r="E16" s="20">
        <v>532.53</v>
      </c>
      <c r="F16" s="117"/>
      <c r="G16" s="117"/>
      <c r="H16" s="147"/>
      <c r="I16" s="147"/>
      <c r="J16" s="147"/>
      <c r="K16" s="50"/>
    </row>
    <row r="17" spans="1:10" ht="22.5" customHeight="1">
      <c r="A17" s="377" t="s">
        <v>9</v>
      </c>
      <c r="B17" s="377"/>
      <c r="C17" s="377"/>
      <c r="D17" s="377"/>
      <c r="E17" s="377"/>
      <c r="F17" s="32"/>
      <c r="G17" s="32"/>
      <c r="H17" s="32"/>
      <c r="I17" s="32"/>
      <c r="J17" s="31"/>
    </row>
    <row r="18" spans="1:4" ht="15" customHeight="1">
      <c r="A18" s="33" t="s">
        <v>4</v>
      </c>
      <c r="B18" s="34"/>
      <c r="C18" s="20"/>
      <c r="D18" s="34"/>
    </row>
    <row r="19" spans="1:11" s="46" customFormat="1" ht="30" customHeight="1">
      <c r="A19" s="45"/>
      <c r="C19" s="47"/>
      <c r="D19" s="48"/>
      <c r="E19" s="4"/>
      <c r="F19" s="4"/>
      <c r="G19" s="42"/>
      <c r="H19" s="4"/>
      <c r="I19" s="4"/>
      <c r="J19" s="4"/>
      <c r="K19" s="4"/>
    </row>
    <row r="20" spans="1:9" ht="18" customHeight="1">
      <c r="A20" s="13"/>
      <c r="B20" s="14"/>
      <c r="C20" s="14"/>
      <c r="D20" s="14"/>
      <c r="F20" s="11"/>
      <c r="G20" s="54"/>
      <c r="H20" s="54"/>
      <c r="I20" s="54"/>
    </row>
    <row r="21" spans="1:10" ht="15" customHeight="1">
      <c r="A21" s="19"/>
      <c r="B21" s="20"/>
      <c r="C21" s="21"/>
      <c r="D21" s="21"/>
      <c r="F21" s="63"/>
      <c r="G21" s="52"/>
      <c r="H21" s="12"/>
      <c r="I21" s="12"/>
      <c r="J21" s="12"/>
    </row>
    <row r="22" spans="1:10" ht="15" customHeight="1">
      <c r="A22" s="24"/>
      <c r="B22" s="20"/>
      <c r="C22" s="21"/>
      <c r="D22" s="21"/>
      <c r="F22" s="24"/>
      <c r="G22" s="127"/>
      <c r="H22" s="44"/>
      <c r="I22" s="44"/>
      <c r="J22" s="44"/>
    </row>
    <row r="23" spans="1:10" ht="15" customHeight="1">
      <c r="A23" s="25"/>
      <c r="B23" s="20"/>
      <c r="C23" s="21"/>
      <c r="D23" s="21"/>
      <c r="F23" s="24"/>
      <c r="G23" s="127"/>
      <c r="H23" s="44"/>
      <c r="I23" s="44"/>
      <c r="J23" s="44"/>
    </row>
    <row r="24" spans="1:9" ht="15" customHeight="1">
      <c r="A24" s="25"/>
      <c r="B24" s="20"/>
      <c r="C24" s="27"/>
      <c r="D24" s="27"/>
      <c r="F24" s="24"/>
      <c r="G24" s="113"/>
      <c r="H24" s="42"/>
      <c r="I24" s="42"/>
    </row>
    <row r="25" spans="1:9" ht="15" customHeight="1">
      <c r="A25" s="24"/>
      <c r="B25" s="20"/>
      <c r="C25" s="27"/>
      <c r="D25" s="27"/>
      <c r="F25" s="24"/>
      <c r="G25" s="192"/>
      <c r="H25" s="42"/>
      <c r="I25" s="42"/>
    </row>
    <row r="26" spans="1:9" ht="15.75" customHeight="1">
      <c r="A26" s="25"/>
      <c r="B26" s="20"/>
      <c r="C26" s="27"/>
      <c r="D26" s="27"/>
      <c r="F26" s="24"/>
      <c r="G26" s="192"/>
      <c r="H26" s="42"/>
      <c r="I26" s="42"/>
    </row>
    <row r="27" spans="1:9" ht="15" customHeight="1">
      <c r="A27" s="25"/>
      <c r="B27" s="20"/>
      <c r="C27" s="27"/>
      <c r="D27" s="27"/>
      <c r="F27" s="24"/>
      <c r="G27" s="192"/>
      <c r="H27" s="42"/>
      <c r="I27" s="42"/>
    </row>
    <row r="28" spans="1:9" ht="12.75">
      <c r="A28" s="36"/>
      <c r="B28" s="36"/>
      <c r="C28" s="36"/>
      <c r="D28" s="36"/>
      <c r="F28" s="42"/>
      <c r="G28" s="192"/>
      <c r="H28" s="42"/>
      <c r="I28" s="42"/>
    </row>
    <row r="29" spans="1:9" ht="12.75">
      <c r="A29" s="36"/>
      <c r="B29" s="36"/>
      <c r="C29" s="36"/>
      <c r="D29" s="36"/>
      <c r="F29" s="42"/>
      <c r="G29" s="192"/>
      <c r="H29" s="42"/>
      <c r="I29" s="42"/>
    </row>
    <row r="30" spans="1:9" ht="12.75">
      <c r="A30" s="36"/>
      <c r="B30" s="36"/>
      <c r="C30" s="36"/>
      <c r="D30" s="36"/>
      <c r="F30" s="42"/>
      <c r="G30" s="192"/>
      <c r="H30" s="42"/>
      <c r="I30" s="42"/>
    </row>
    <row r="31" spans="1:9" ht="12.75">
      <c r="A31" s="36"/>
      <c r="B31" s="36"/>
      <c r="C31" s="36"/>
      <c r="D31" s="36"/>
      <c r="F31" s="42"/>
      <c r="G31" s="192"/>
      <c r="H31" s="42"/>
      <c r="I31" s="42"/>
    </row>
    <row r="32" spans="1:9" ht="12.75">
      <c r="A32" s="36"/>
      <c r="B32" s="36"/>
      <c r="C32" s="36"/>
      <c r="D32" s="36"/>
      <c r="F32" s="42"/>
      <c r="G32" s="192"/>
      <c r="H32" s="42"/>
      <c r="I32" s="42"/>
    </row>
    <row r="33" spans="1:9" ht="12.75">
      <c r="A33" s="36"/>
      <c r="B33" s="36"/>
      <c r="C33" s="36"/>
      <c r="D33" s="36"/>
      <c r="F33" s="42"/>
      <c r="I33" s="42"/>
    </row>
    <row r="34" spans="1:9" ht="12.75">
      <c r="A34" s="36"/>
      <c r="B34" s="36"/>
      <c r="C34" s="36"/>
      <c r="D34" s="36"/>
      <c r="F34" s="42"/>
      <c r="G34" s="42"/>
      <c r="H34" s="42"/>
      <c r="I34" s="42"/>
    </row>
    <row r="35" spans="1:9" ht="12.75">
      <c r="A35" s="36"/>
      <c r="B35" s="36"/>
      <c r="C35" s="36"/>
      <c r="D35" s="36"/>
      <c r="F35" s="42"/>
      <c r="G35" s="42"/>
      <c r="H35" s="42"/>
      <c r="I35" s="42"/>
    </row>
    <row r="36" spans="1:9" ht="12.75">
      <c r="A36" s="36"/>
      <c r="B36" s="36"/>
      <c r="C36" s="36"/>
      <c r="D36" s="36"/>
      <c r="F36" s="42"/>
      <c r="G36" s="42"/>
      <c r="H36" s="42"/>
      <c r="I36" s="42"/>
    </row>
    <row r="37" spans="1:9" ht="12.75">
      <c r="A37" s="36"/>
      <c r="B37" s="36"/>
      <c r="C37" s="36"/>
      <c r="D37" s="36"/>
      <c r="F37" s="42"/>
      <c r="G37" s="42"/>
      <c r="H37" s="42"/>
      <c r="I37" s="42"/>
    </row>
    <row r="38" spans="6:9" ht="12.75">
      <c r="F38" s="42"/>
      <c r="G38" s="42"/>
      <c r="H38" s="42"/>
      <c r="I38" s="42"/>
    </row>
    <row r="39" spans="6:9" ht="12.75">
      <c r="F39" s="42"/>
      <c r="G39" s="42"/>
      <c r="H39" s="42"/>
      <c r="I39" s="42"/>
    </row>
    <row r="40" spans="6:9" ht="12.75">
      <c r="F40" s="42"/>
      <c r="G40" s="42"/>
      <c r="H40" s="42"/>
      <c r="I40" s="42"/>
    </row>
    <row r="41" spans="6:9" ht="12.75">
      <c r="F41" s="42"/>
      <c r="G41" s="42"/>
      <c r="H41" s="42"/>
      <c r="I41" s="42"/>
    </row>
    <row r="42" spans="6:9" ht="12.75">
      <c r="F42" s="42"/>
      <c r="G42" s="42"/>
      <c r="H42" s="42"/>
      <c r="I42" s="42"/>
    </row>
    <row r="43" spans="6:9" ht="12.75">
      <c r="F43" s="42"/>
      <c r="G43" s="42"/>
      <c r="H43" s="42"/>
      <c r="I43" s="4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2.xml><?xml version="1.0" encoding="utf-8"?>
<worksheet xmlns="http://schemas.openxmlformats.org/spreadsheetml/2006/main" xmlns:r="http://schemas.openxmlformats.org/officeDocument/2006/relationships">
  <sheetPr codeName="Hoja55">
    <tabColor indexed="40"/>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4" customWidth="1"/>
    <col min="8" max="9" width="11.57421875" style="4" bestFit="1" customWidth="1"/>
    <col min="10" max="10" width="13.00390625" style="4" bestFit="1" customWidth="1"/>
    <col min="11" max="12" width="11.421875" style="3" customWidth="1"/>
    <col min="13" max="16384" width="11.421875" style="2" customWidth="1"/>
  </cols>
  <sheetData>
    <row r="1" spans="1:8" ht="19.5" customHeight="1">
      <c r="A1" s="1" t="s">
        <v>34</v>
      </c>
      <c r="G1" s="270"/>
      <c r="H1" s="270"/>
    </row>
    <row r="2" spans="1:8" ht="19.5" customHeight="1">
      <c r="A2" s="1"/>
      <c r="G2" s="270"/>
      <c r="H2" s="270"/>
    </row>
    <row r="3" spans="1:8" ht="39.75" customHeight="1">
      <c r="A3" s="376" t="s">
        <v>210</v>
      </c>
      <c r="B3" s="376"/>
      <c r="C3" s="376"/>
      <c r="D3" s="376"/>
      <c r="E3" s="376"/>
      <c r="G3" s="270"/>
      <c r="H3" s="270"/>
    </row>
    <row r="4" spans="1:12" s="10" customFormat="1" ht="18" customHeight="1">
      <c r="A4" s="5" t="s">
        <v>20</v>
      </c>
      <c r="B4" s="6"/>
      <c r="C4" s="6"/>
      <c r="D4" s="6"/>
      <c r="E4" s="37"/>
      <c r="F4" s="7"/>
      <c r="G4" s="271"/>
      <c r="H4" s="271"/>
      <c r="I4" s="8"/>
      <c r="J4" s="8"/>
      <c r="K4" s="9"/>
      <c r="L4" s="9"/>
    </row>
    <row r="5" spans="1:12" s="16" customFormat="1" ht="36" customHeight="1">
      <c r="A5" s="11"/>
      <c r="B5" s="12" t="s">
        <v>5</v>
      </c>
      <c r="C5" s="12" t="s">
        <v>6</v>
      </c>
      <c r="D5" s="12" t="s">
        <v>7</v>
      </c>
      <c r="E5" s="12" t="s">
        <v>8</v>
      </c>
      <c r="F5" s="77"/>
      <c r="G5" s="272"/>
      <c r="H5" s="272"/>
      <c r="I5" s="77"/>
      <c r="J5" s="77"/>
      <c r="K5" s="65"/>
      <c r="L5" s="15"/>
    </row>
    <row r="6" spans="1:12" s="16" customFormat="1" ht="22.5" customHeight="1">
      <c r="A6" s="17" t="s">
        <v>57</v>
      </c>
      <c r="B6" s="18">
        <v>110222.56</v>
      </c>
      <c r="C6" s="18">
        <v>15506.29</v>
      </c>
      <c r="D6" s="18">
        <v>9242.07</v>
      </c>
      <c r="E6" s="18">
        <v>85474.2</v>
      </c>
      <c r="F6" s="78"/>
      <c r="G6" s="273"/>
      <c r="H6" s="273"/>
      <c r="I6" s="79"/>
      <c r="J6" s="79"/>
      <c r="K6" s="15"/>
      <c r="L6" s="15"/>
    </row>
    <row r="7" spans="1:12" s="16" customFormat="1" ht="19.5" customHeight="1">
      <c r="A7" s="159" t="s">
        <v>188</v>
      </c>
      <c r="B7" s="213">
        <v>14200.99</v>
      </c>
      <c r="C7" s="213">
        <v>2269.85</v>
      </c>
      <c r="D7" s="213">
        <v>1024.92</v>
      </c>
      <c r="E7" s="213">
        <v>10906.22</v>
      </c>
      <c r="F7" s="86"/>
      <c r="G7" s="274"/>
      <c r="H7" s="274"/>
      <c r="I7" s="154"/>
      <c r="J7" s="154"/>
      <c r="K7" s="135"/>
      <c r="L7" s="15"/>
    </row>
    <row r="8" spans="1:12" s="53" customFormat="1" ht="15" customHeight="1">
      <c r="A8" s="161" t="s">
        <v>1</v>
      </c>
      <c r="B8" s="160">
        <v>8248.79</v>
      </c>
      <c r="C8" s="160">
        <v>1367.72</v>
      </c>
      <c r="D8" s="160">
        <v>431.42</v>
      </c>
      <c r="E8" s="160">
        <v>6449.65</v>
      </c>
      <c r="F8" s="86"/>
      <c r="G8" s="275"/>
      <c r="H8" s="275"/>
      <c r="I8" s="156"/>
      <c r="J8" s="156"/>
      <c r="K8" s="153"/>
      <c r="L8" s="50"/>
    </row>
    <row r="9" spans="1:12" s="53" customFormat="1" ht="15" customHeight="1">
      <c r="A9" s="161" t="s">
        <v>2</v>
      </c>
      <c r="B9" s="160">
        <v>5952.2</v>
      </c>
      <c r="C9" s="160">
        <v>902.13</v>
      </c>
      <c r="D9" s="160">
        <v>593.5</v>
      </c>
      <c r="E9" s="160">
        <v>4456.57</v>
      </c>
      <c r="F9" s="86"/>
      <c r="G9" s="275"/>
      <c r="H9" s="275"/>
      <c r="I9" s="156"/>
      <c r="J9" s="156"/>
      <c r="K9" s="153"/>
      <c r="L9" s="50"/>
    </row>
    <row r="10" spans="1:12" s="16" customFormat="1" ht="15" customHeight="1">
      <c r="A10" s="113" t="s">
        <v>68</v>
      </c>
      <c r="B10" s="84">
        <v>4727.69</v>
      </c>
      <c r="C10" s="84">
        <v>838.77</v>
      </c>
      <c r="D10" s="84">
        <v>336.21</v>
      </c>
      <c r="E10" s="84">
        <v>3552.71</v>
      </c>
      <c r="F10" s="86"/>
      <c r="G10" s="127"/>
      <c r="H10" s="135"/>
      <c r="I10" s="135"/>
      <c r="J10" s="135"/>
      <c r="K10" s="135"/>
      <c r="L10" s="15"/>
    </row>
    <row r="11" spans="1:12" s="53" customFormat="1" ht="15" customHeight="1">
      <c r="A11" s="112" t="s">
        <v>1</v>
      </c>
      <c r="B11" s="20">
        <v>3178.19</v>
      </c>
      <c r="C11" s="20">
        <v>466.54</v>
      </c>
      <c r="D11" s="20">
        <v>196.3</v>
      </c>
      <c r="E11" s="20">
        <v>2515.35</v>
      </c>
      <c r="F11" s="86"/>
      <c r="G11" s="127"/>
      <c r="H11" s="152"/>
      <c r="I11" s="153"/>
      <c r="J11" s="153"/>
      <c r="K11" s="153"/>
      <c r="L11" s="50"/>
    </row>
    <row r="12" spans="1:12" s="53" customFormat="1" ht="15" customHeight="1">
      <c r="A12" s="112" t="s">
        <v>2</v>
      </c>
      <c r="B12" s="20">
        <v>1549.5</v>
      </c>
      <c r="C12" s="20">
        <v>372.23</v>
      </c>
      <c r="D12" s="20">
        <v>139.91</v>
      </c>
      <c r="E12" s="20">
        <v>1037.36</v>
      </c>
      <c r="F12" s="86"/>
      <c r="G12" s="127"/>
      <c r="H12" s="152"/>
      <c r="I12" s="153"/>
      <c r="J12" s="153"/>
      <c r="K12" s="153"/>
      <c r="L12" s="50"/>
    </row>
    <row r="13" spans="1:12" s="16" customFormat="1" ht="15" customHeight="1">
      <c r="A13" s="113" t="s">
        <v>77</v>
      </c>
      <c r="B13" s="84">
        <v>4377.33</v>
      </c>
      <c r="C13" s="84">
        <v>470.81</v>
      </c>
      <c r="D13" s="84">
        <v>342.4</v>
      </c>
      <c r="E13" s="84">
        <v>3564.12</v>
      </c>
      <c r="F13" s="86"/>
      <c r="G13" s="127"/>
      <c r="H13" s="135"/>
      <c r="I13" s="135"/>
      <c r="J13" s="135"/>
      <c r="K13" s="135"/>
      <c r="L13" s="15"/>
    </row>
    <row r="14" spans="1:12" s="53" customFormat="1" ht="15" customHeight="1">
      <c r="A14" s="112" t="s">
        <v>1</v>
      </c>
      <c r="B14" s="20">
        <v>2351.62</v>
      </c>
      <c r="C14" s="20">
        <v>368.22</v>
      </c>
      <c r="D14" s="20">
        <v>126.56</v>
      </c>
      <c r="E14" s="20">
        <v>1856.84</v>
      </c>
      <c r="F14" s="86"/>
      <c r="G14" s="127"/>
      <c r="H14" s="152"/>
      <c r="I14" s="153"/>
      <c r="J14" s="153"/>
      <c r="K14" s="153"/>
      <c r="L14" s="50"/>
    </row>
    <row r="15" spans="1:12" s="53" customFormat="1" ht="15" customHeight="1">
      <c r="A15" s="112" t="s">
        <v>2</v>
      </c>
      <c r="B15" s="20">
        <v>2025.71</v>
      </c>
      <c r="C15" s="20">
        <v>102.59</v>
      </c>
      <c r="D15" s="20">
        <v>215.84</v>
      </c>
      <c r="E15" s="20">
        <v>1707.28</v>
      </c>
      <c r="F15" s="86"/>
      <c r="G15" s="86"/>
      <c r="H15" s="152"/>
      <c r="I15" s="153"/>
      <c r="J15" s="153"/>
      <c r="K15" s="153"/>
      <c r="L15" s="50"/>
    </row>
    <row r="16" spans="1:12" s="16" customFormat="1" ht="15" customHeight="1">
      <c r="A16" s="113" t="s">
        <v>72</v>
      </c>
      <c r="B16" s="84">
        <v>707.68</v>
      </c>
      <c r="C16" s="84">
        <v>106.84</v>
      </c>
      <c r="D16" s="84">
        <v>0</v>
      </c>
      <c r="E16" s="84">
        <v>600.84</v>
      </c>
      <c r="F16" s="86"/>
      <c r="G16" s="86"/>
      <c r="H16" s="135"/>
      <c r="I16" s="135"/>
      <c r="J16" s="135"/>
      <c r="K16" s="135"/>
      <c r="L16" s="15"/>
    </row>
    <row r="17" spans="1:12" s="53" customFormat="1" ht="15" customHeight="1">
      <c r="A17" s="112" t="s">
        <v>1</v>
      </c>
      <c r="B17" s="20">
        <v>0</v>
      </c>
      <c r="C17" s="20">
        <v>0</v>
      </c>
      <c r="D17" s="20">
        <v>0</v>
      </c>
      <c r="E17" s="20">
        <v>0</v>
      </c>
      <c r="F17" s="86"/>
      <c r="G17" s="86"/>
      <c r="H17" s="152"/>
      <c r="I17" s="153"/>
      <c r="J17" s="153"/>
      <c r="K17" s="153"/>
      <c r="L17" s="50"/>
    </row>
    <row r="18" spans="1:12" s="53" customFormat="1" ht="15" customHeight="1">
      <c r="A18" s="112" t="s">
        <v>2</v>
      </c>
      <c r="B18" s="20">
        <v>707.68</v>
      </c>
      <c r="C18" s="20">
        <v>106.84</v>
      </c>
      <c r="D18" s="20">
        <v>0</v>
      </c>
      <c r="E18" s="20">
        <v>600.84</v>
      </c>
      <c r="F18" s="86"/>
      <c r="G18" s="86"/>
      <c r="H18" s="152"/>
      <c r="I18" s="153"/>
      <c r="J18" s="153"/>
      <c r="K18" s="153"/>
      <c r="L18" s="50"/>
    </row>
    <row r="19" spans="1:12" s="16" customFormat="1" ht="15" customHeight="1">
      <c r="A19" s="113" t="s">
        <v>73</v>
      </c>
      <c r="B19" s="84">
        <v>1895.03</v>
      </c>
      <c r="C19" s="84">
        <v>152.28</v>
      </c>
      <c r="D19" s="84">
        <v>276.74</v>
      </c>
      <c r="E19" s="84">
        <v>1466.01</v>
      </c>
      <c r="F19" s="86"/>
      <c r="G19" s="86"/>
      <c r="H19" s="135"/>
      <c r="I19" s="135"/>
      <c r="J19" s="135"/>
      <c r="K19" s="135"/>
      <c r="L19" s="15"/>
    </row>
    <row r="20" spans="1:12" s="53" customFormat="1" ht="15" customHeight="1">
      <c r="A20" s="112" t="s">
        <v>1</v>
      </c>
      <c r="B20" s="20">
        <v>839.33</v>
      </c>
      <c r="C20" s="20">
        <v>90.51</v>
      </c>
      <c r="D20" s="20">
        <v>74.01</v>
      </c>
      <c r="E20" s="20">
        <v>674.81</v>
      </c>
      <c r="F20" s="86"/>
      <c r="G20" s="86"/>
      <c r="H20" s="152"/>
      <c r="I20" s="153"/>
      <c r="J20" s="153"/>
      <c r="K20" s="153"/>
      <c r="L20" s="50"/>
    </row>
    <row r="21" spans="1:12" s="53" customFormat="1" ht="15" customHeight="1">
      <c r="A21" s="112" t="s">
        <v>2</v>
      </c>
      <c r="B21" s="20">
        <v>1055.7</v>
      </c>
      <c r="C21" s="20">
        <v>61.77</v>
      </c>
      <c r="D21" s="20">
        <v>202.73</v>
      </c>
      <c r="E21" s="20">
        <v>791.2</v>
      </c>
      <c r="F21" s="86"/>
      <c r="G21" s="86"/>
      <c r="H21" s="152"/>
      <c r="I21" s="153"/>
      <c r="J21" s="153"/>
      <c r="K21" s="153"/>
      <c r="L21" s="50"/>
    </row>
    <row r="22" spans="1:12" s="16" customFormat="1" ht="15" customHeight="1">
      <c r="A22" s="113" t="s">
        <v>74</v>
      </c>
      <c r="B22" s="84">
        <v>1222.17</v>
      </c>
      <c r="C22" s="84">
        <v>281.18</v>
      </c>
      <c r="D22" s="84">
        <v>34.55</v>
      </c>
      <c r="E22" s="84">
        <v>906.44</v>
      </c>
      <c r="F22" s="86"/>
      <c r="G22" s="86"/>
      <c r="H22" s="135"/>
      <c r="I22" s="135"/>
      <c r="J22" s="135"/>
      <c r="K22" s="135"/>
      <c r="L22" s="15"/>
    </row>
    <row r="23" spans="1:12" s="53" customFormat="1" ht="15" customHeight="1">
      <c r="A23" s="112" t="s">
        <v>1</v>
      </c>
      <c r="B23" s="20">
        <v>794.44</v>
      </c>
      <c r="C23" s="20">
        <v>173.34</v>
      </c>
      <c r="D23" s="20">
        <v>34.55</v>
      </c>
      <c r="E23" s="20">
        <v>586.55</v>
      </c>
      <c r="F23" s="86"/>
      <c r="G23" s="86"/>
      <c r="H23" s="152"/>
      <c r="I23" s="153"/>
      <c r="J23" s="153"/>
      <c r="K23" s="153"/>
      <c r="L23" s="50"/>
    </row>
    <row r="24" spans="1:12" s="53" customFormat="1" ht="15" customHeight="1">
      <c r="A24" s="112" t="s">
        <v>2</v>
      </c>
      <c r="B24" s="20">
        <v>427.73</v>
      </c>
      <c r="C24" s="20">
        <v>107.84</v>
      </c>
      <c r="D24" s="20">
        <v>0</v>
      </c>
      <c r="E24" s="20">
        <v>319.89</v>
      </c>
      <c r="F24" s="86"/>
      <c r="G24" s="86"/>
      <c r="H24" s="152"/>
      <c r="I24" s="153"/>
      <c r="J24" s="153"/>
      <c r="K24" s="153"/>
      <c r="L24" s="50"/>
    </row>
    <row r="25" spans="1:12" s="16" customFormat="1" ht="15" customHeight="1">
      <c r="A25" s="113" t="s">
        <v>75</v>
      </c>
      <c r="B25" s="84">
        <v>283.57</v>
      </c>
      <c r="C25" s="84">
        <v>0</v>
      </c>
      <c r="D25" s="84">
        <v>0</v>
      </c>
      <c r="E25" s="84">
        <v>283.57</v>
      </c>
      <c r="F25" s="86"/>
      <c r="G25" s="86"/>
      <c r="H25" s="135"/>
      <c r="I25" s="135"/>
      <c r="J25" s="135"/>
      <c r="K25" s="135"/>
      <c r="L25" s="15"/>
    </row>
    <row r="26" spans="1:12" s="53" customFormat="1" ht="15" customHeight="1">
      <c r="A26" s="112" t="s">
        <v>1</v>
      </c>
      <c r="B26" s="20">
        <v>283.57</v>
      </c>
      <c r="C26" s="20">
        <v>0</v>
      </c>
      <c r="D26" s="20">
        <v>0</v>
      </c>
      <c r="E26" s="20">
        <v>283.57</v>
      </c>
      <c r="F26" s="86"/>
      <c r="G26" s="86"/>
      <c r="H26" s="152"/>
      <c r="I26" s="153"/>
      <c r="J26" s="153"/>
      <c r="K26" s="153"/>
      <c r="L26" s="50"/>
    </row>
    <row r="27" spans="1:12" s="53" customFormat="1" ht="15" customHeight="1">
      <c r="A27" s="112" t="s">
        <v>2</v>
      </c>
      <c r="B27" s="20">
        <v>0</v>
      </c>
      <c r="C27" s="20">
        <v>0</v>
      </c>
      <c r="D27" s="20">
        <v>0</v>
      </c>
      <c r="E27" s="20">
        <v>0</v>
      </c>
      <c r="F27" s="86"/>
      <c r="G27" s="86"/>
      <c r="H27" s="152"/>
      <c r="I27" s="153"/>
      <c r="J27" s="153"/>
      <c r="K27" s="153"/>
      <c r="L27" s="50"/>
    </row>
    <row r="28" spans="1:11" ht="22.5" customHeight="1">
      <c r="A28" s="377" t="s">
        <v>9</v>
      </c>
      <c r="B28" s="377"/>
      <c r="C28" s="377"/>
      <c r="D28" s="377"/>
      <c r="E28" s="377"/>
      <c r="F28" s="32"/>
      <c r="G28" s="214"/>
      <c r="H28" s="214"/>
      <c r="I28" s="214"/>
      <c r="J28" s="214"/>
      <c r="K28" s="31"/>
    </row>
    <row r="29" spans="1:10" ht="15" customHeight="1">
      <c r="A29" s="33" t="s">
        <v>4</v>
      </c>
      <c r="B29" s="34"/>
      <c r="C29" s="20"/>
      <c r="D29" s="34"/>
      <c r="G29" s="27"/>
      <c r="H29" s="27"/>
      <c r="I29" s="27"/>
      <c r="J29" s="27"/>
    </row>
    <row r="30" spans="1:10" ht="15" customHeight="1">
      <c r="A30" s="33"/>
      <c r="B30" s="34"/>
      <c r="C30" s="20"/>
      <c r="D30" s="34"/>
      <c r="G30" s="27"/>
      <c r="H30" s="27"/>
      <c r="I30" s="27"/>
      <c r="J30" s="27"/>
    </row>
    <row r="31" spans="1:10" ht="15" customHeight="1">
      <c r="A31" s="33"/>
      <c r="B31" s="34"/>
      <c r="C31" s="20"/>
      <c r="D31" s="34"/>
      <c r="G31" s="27"/>
      <c r="H31" s="27"/>
      <c r="I31" s="27"/>
      <c r="J31" s="27"/>
    </row>
    <row r="32" spans="1:10" ht="15" customHeight="1">
      <c r="A32" s="33"/>
      <c r="B32" s="34"/>
      <c r="C32" s="20"/>
      <c r="D32" s="34"/>
      <c r="G32" s="27"/>
      <c r="H32" s="27"/>
      <c r="I32" s="27"/>
      <c r="J32" s="27"/>
    </row>
    <row r="33" spans="1:10" ht="15" customHeight="1">
      <c r="A33" s="33"/>
      <c r="B33" s="34"/>
      <c r="C33" s="20"/>
      <c r="D33" s="34"/>
      <c r="G33" s="27"/>
      <c r="H33" s="27"/>
      <c r="I33" s="27"/>
      <c r="J33" s="27"/>
    </row>
    <row r="34" spans="1:10" ht="15" customHeight="1">
      <c r="A34" s="33"/>
      <c r="B34" s="34"/>
      <c r="C34" s="20"/>
      <c r="D34" s="34"/>
      <c r="G34" s="27"/>
      <c r="H34" s="27"/>
      <c r="I34" s="27"/>
      <c r="J34" s="27"/>
    </row>
    <row r="35" spans="1:10" ht="15" customHeight="1">
      <c r="A35" s="33"/>
      <c r="B35" s="34"/>
      <c r="C35" s="20"/>
      <c r="D35" s="34"/>
      <c r="G35" s="27"/>
      <c r="H35" s="27"/>
      <c r="I35" s="27"/>
      <c r="J35" s="27"/>
    </row>
    <row r="36" spans="1:10" ht="15" customHeight="1">
      <c r="A36" s="33"/>
      <c r="B36" s="34"/>
      <c r="C36" s="20"/>
      <c r="D36" s="34"/>
      <c r="G36" s="27"/>
      <c r="H36" s="27"/>
      <c r="I36" s="27"/>
      <c r="J36" s="27"/>
    </row>
    <row r="37" spans="1:10" ht="15" customHeight="1">
      <c r="A37" s="33"/>
      <c r="B37" s="34"/>
      <c r="C37" s="20"/>
      <c r="D37" s="34"/>
      <c r="G37" s="27"/>
      <c r="H37" s="27"/>
      <c r="I37" s="27"/>
      <c r="J37" s="27"/>
    </row>
    <row r="38" spans="1:10" ht="15" customHeight="1">
      <c r="A38" s="33"/>
      <c r="B38" s="34"/>
      <c r="C38" s="20"/>
      <c r="D38" s="34"/>
      <c r="G38" s="27"/>
      <c r="H38" s="27"/>
      <c r="I38" s="27"/>
      <c r="J38" s="27"/>
    </row>
    <row r="39" spans="1:10" ht="15" customHeight="1">
      <c r="A39" s="33"/>
      <c r="B39" s="34"/>
      <c r="C39" s="20"/>
      <c r="D39" s="34"/>
      <c r="G39" s="27"/>
      <c r="H39" s="27"/>
      <c r="I39" s="27"/>
      <c r="J39" s="27"/>
    </row>
    <row r="40" spans="1:10" ht="15" customHeight="1">
      <c r="A40" s="33"/>
      <c r="B40" s="34"/>
      <c r="C40" s="20"/>
      <c r="D40" s="34"/>
      <c r="G40" s="27"/>
      <c r="H40" s="27"/>
      <c r="I40" s="27"/>
      <c r="J40" s="27"/>
    </row>
    <row r="41" spans="1:12" s="46" customFormat="1" ht="30" customHeight="1">
      <c r="A41" s="45"/>
      <c r="C41" s="47"/>
      <c r="D41" s="48"/>
      <c r="E41" s="4"/>
      <c r="F41" s="4"/>
      <c r="G41" s="27"/>
      <c r="H41" s="27"/>
      <c r="I41" s="27"/>
      <c r="J41" s="27"/>
      <c r="K41" s="4"/>
      <c r="L41" s="4"/>
    </row>
    <row r="42" spans="1:10" ht="18" customHeight="1">
      <c r="A42" s="13"/>
      <c r="B42" s="14"/>
      <c r="C42" s="14"/>
      <c r="D42" s="14"/>
      <c r="F42" s="11"/>
      <c r="G42" s="215"/>
      <c r="H42" s="215"/>
      <c r="I42" s="215"/>
      <c r="J42" s="215"/>
    </row>
    <row r="43" spans="1:11" ht="15" customHeight="1">
      <c r="A43" s="19"/>
      <c r="B43" s="20"/>
      <c r="C43" s="21"/>
      <c r="D43" s="21"/>
      <c r="F43" s="63"/>
      <c r="G43" s="52"/>
      <c r="H43" s="215"/>
      <c r="I43" s="215"/>
      <c r="J43" s="215"/>
      <c r="K43" s="12"/>
    </row>
    <row r="44" spans="1:11" ht="15" customHeight="1">
      <c r="A44" s="25"/>
      <c r="B44" s="20"/>
      <c r="C44" s="21"/>
      <c r="D44" s="21"/>
      <c r="F44" s="24"/>
      <c r="G44" s="112"/>
      <c r="H44" s="21"/>
      <c r="I44" s="21"/>
      <c r="J44" s="21"/>
      <c r="K44" s="44"/>
    </row>
    <row r="45" spans="1:10" ht="15" customHeight="1">
      <c r="A45" s="25"/>
      <c r="B45" s="20"/>
      <c r="C45" s="27"/>
      <c r="D45" s="27"/>
      <c r="F45" s="24"/>
      <c r="G45" s="20"/>
      <c r="H45" s="21"/>
      <c r="I45" s="27"/>
      <c r="J45" s="27"/>
    </row>
    <row r="46" spans="1:10" ht="15" customHeight="1">
      <c r="A46" s="24"/>
      <c r="B46" s="20"/>
      <c r="C46" s="27"/>
      <c r="D46" s="27"/>
      <c r="F46" s="24"/>
      <c r="G46" s="20"/>
      <c r="H46" s="21"/>
      <c r="I46" s="27"/>
      <c r="J46" s="27"/>
    </row>
    <row r="47" spans="1:10" ht="15.75" customHeight="1">
      <c r="A47" s="25"/>
      <c r="B47" s="20"/>
      <c r="C47" s="27"/>
      <c r="D47" s="27"/>
      <c r="F47" s="24"/>
      <c r="G47" s="20"/>
      <c r="H47" s="44"/>
      <c r="I47" s="42"/>
      <c r="J47" s="42"/>
    </row>
    <row r="48" spans="1:11" ht="15" customHeight="1">
      <c r="A48" s="25"/>
      <c r="B48" s="20"/>
      <c r="C48" s="27"/>
      <c r="D48" s="27"/>
      <c r="F48" s="24"/>
      <c r="G48" s="20"/>
      <c r="H48" s="44"/>
      <c r="I48" s="42"/>
      <c r="J48" s="42"/>
      <c r="K48" s="42"/>
    </row>
    <row r="49" spans="1:11" ht="12.75">
      <c r="A49" s="36"/>
      <c r="B49" s="36"/>
      <c r="C49" s="36"/>
      <c r="D49" s="36"/>
      <c r="F49" s="42"/>
      <c r="G49" s="42"/>
      <c r="H49" s="42"/>
      <c r="I49" s="42"/>
      <c r="J49" s="42"/>
      <c r="K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3.xml><?xml version="1.0" encoding="utf-8"?>
<worksheet xmlns="http://schemas.openxmlformats.org/spreadsheetml/2006/main" xmlns:r="http://schemas.openxmlformats.org/officeDocument/2006/relationships">
  <sheetPr codeName="Hoja56">
    <tabColor indexed="40"/>
  </sheetPr>
  <dimension ref="A1:L5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218" customWidth="1"/>
    <col min="8" max="9" width="11.57421875" style="228" bestFit="1" customWidth="1"/>
    <col min="10" max="10" width="13.00390625" style="228" bestFit="1" customWidth="1"/>
    <col min="11" max="11" width="11.421875" style="229" customWidth="1"/>
    <col min="12" max="12" width="11.421875" style="3" customWidth="1"/>
    <col min="13" max="16384" width="11.421875" style="2" customWidth="1"/>
  </cols>
  <sheetData>
    <row r="1" ht="19.5" customHeight="1">
      <c r="A1" s="1" t="s">
        <v>34</v>
      </c>
    </row>
    <row r="2" ht="19.5" customHeight="1">
      <c r="A2" s="1"/>
    </row>
    <row r="3" spans="1:5" ht="39.75" customHeight="1">
      <c r="A3" s="376" t="s">
        <v>211</v>
      </c>
      <c r="B3" s="376"/>
      <c r="C3" s="376"/>
      <c r="D3" s="376"/>
      <c r="E3" s="376"/>
    </row>
    <row r="4" spans="1:12" s="10" customFormat="1" ht="18" customHeight="1">
      <c r="A4" s="5" t="s">
        <v>20</v>
      </c>
      <c r="B4" s="6"/>
      <c r="C4" s="6"/>
      <c r="D4" s="6"/>
      <c r="E4" s="37"/>
      <c r="F4" s="7"/>
      <c r="G4" s="219"/>
      <c r="H4" s="7"/>
      <c r="I4" s="8"/>
      <c r="J4" s="8"/>
      <c r="K4" s="9"/>
      <c r="L4" s="9"/>
    </row>
    <row r="5" spans="1:12" s="16" customFormat="1" ht="36" customHeight="1">
      <c r="A5" s="11"/>
      <c r="B5" s="12" t="s">
        <v>5</v>
      </c>
      <c r="C5" s="12" t="s">
        <v>6</v>
      </c>
      <c r="D5" s="12" t="s">
        <v>7</v>
      </c>
      <c r="E5" s="12" t="s">
        <v>8</v>
      </c>
      <c r="F5" s="77"/>
      <c r="G5" s="282"/>
      <c r="H5" s="282"/>
      <c r="I5" s="282"/>
      <c r="J5" s="282"/>
      <c r="K5" s="110"/>
      <c r="L5" s="15"/>
    </row>
    <row r="6" spans="1:12" s="16" customFormat="1" ht="22.5" customHeight="1">
      <c r="A6" s="17" t="s">
        <v>57</v>
      </c>
      <c r="B6" s="18">
        <v>110222.56</v>
      </c>
      <c r="C6" s="18">
        <v>15506.29</v>
      </c>
      <c r="D6" s="18">
        <v>9242.07</v>
      </c>
      <c r="E6" s="18">
        <v>85474.2</v>
      </c>
      <c r="F6" s="78"/>
      <c r="G6" s="283"/>
      <c r="H6" s="283"/>
      <c r="I6" s="284"/>
      <c r="J6" s="283"/>
      <c r="K6" s="276"/>
      <c r="L6" s="15"/>
    </row>
    <row r="7" spans="1:12" s="16" customFormat="1" ht="19.5" customHeight="1">
      <c r="A7" s="159" t="s">
        <v>188</v>
      </c>
      <c r="B7" s="213">
        <v>14200.99</v>
      </c>
      <c r="C7" s="213">
        <v>2269.85</v>
      </c>
      <c r="D7" s="213">
        <v>1024.92</v>
      </c>
      <c r="E7" s="213">
        <v>10906.22</v>
      </c>
      <c r="F7" s="160"/>
      <c r="G7" s="283"/>
      <c r="H7" s="283"/>
      <c r="I7" s="283"/>
      <c r="J7" s="283"/>
      <c r="K7" s="277"/>
      <c r="L7" s="15"/>
    </row>
    <row r="8" spans="1:12" s="16" customFormat="1" ht="14.25" customHeight="1">
      <c r="A8" s="122" t="s">
        <v>37</v>
      </c>
      <c r="B8" s="20">
        <v>213.58</v>
      </c>
      <c r="C8" s="20">
        <v>50.47</v>
      </c>
      <c r="D8" s="20">
        <v>36.69</v>
      </c>
      <c r="E8" s="20">
        <v>126.42</v>
      </c>
      <c r="F8" s="86"/>
      <c r="G8" s="283"/>
      <c r="H8" s="283"/>
      <c r="I8" s="283"/>
      <c r="J8" s="283"/>
      <c r="K8" s="277"/>
      <c r="L8" s="15"/>
    </row>
    <row r="9" spans="1:12" s="16" customFormat="1" ht="14.25" customHeight="1">
      <c r="A9" s="122" t="s">
        <v>38</v>
      </c>
      <c r="B9" s="20">
        <v>7553.63</v>
      </c>
      <c r="C9" s="20">
        <v>1001.92</v>
      </c>
      <c r="D9" s="20">
        <v>689.67</v>
      </c>
      <c r="E9" s="20">
        <v>5862.04</v>
      </c>
      <c r="F9" s="86"/>
      <c r="G9" s="285"/>
      <c r="H9" s="285"/>
      <c r="I9" s="285"/>
      <c r="J9" s="285"/>
      <c r="K9" s="277"/>
      <c r="L9" s="15"/>
    </row>
    <row r="10" spans="1:12" s="53" customFormat="1" ht="15" customHeight="1">
      <c r="A10" s="122" t="s">
        <v>3</v>
      </c>
      <c r="B10" s="20">
        <v>6433.78</v>
      </c>
      <c r="C10" s="20">
        <v>1217.46</v>
      </c>
      <c r="D10" s="20">
        <v>298.56</v>
      </c>
      <c r="E10" s="20">
        <v>4917.76</v>
      </c>
      <c r="F10" s="86"/>
      <c r="G10" s="220"/>
      <c r="H10" s="220"/>
      <c r="I10" s="220"/>
      <c r="J10" s="220"/>
      <c r="K10" s="278"/>
      <c r="L10" s="50"/>
    </row>
    <row r="11" spans="1:12" s="16" customFormat="1" ht="15" customHeight="1">
      <c r="A11" s="113" t="s">
        <v>68</v>
      </c>
      <c r="B11" s="84">
        <v>4727.69</v>
      </c>
      <c r="C11" s="84">
        <f>SUM(C12:C14)</f>
        <v>838.77</v>
      </c>
      <c r="D11" s="84">
        <f>SUM(D12:D14)</f>
        <v>336.21</v>
      </c>
      <c r="E11" s="84">
        <f>SUM(E12:E14)</f>
        <v>3552.71</v>
      </c>
      <c r="F11" s="86"/>
      <c r="G11" s="238"/>
      <c r="H11" s="238"/>
      <c r="I11" s="238"/>
      <c r="J11" s="238"/>
      <c r="K11" s="279"/>
      <c r="L11" s="15"/>
    </row>
    <row r="12" spans="1:12" s="16" customFormat="1" ht="15" customHeight="1">
      <c r="A12" s="122" t="s">
        <v>37</v>
      </c>
      <c r="B12" s="20">
        <v>87.16</v>
      </c>
      <c r="C12" s="20">
        <v>50.47</v>
      </c>
      <c r="D12" s="20">
        <v>36.69</v>
      </c>
      <c r="E12" s="20">
        <v>0</v>
      </c>
      <c r="F12" s="86"/>
      <c r="G12" s="238"/>
      <c r="H12" s="238"/>
      <c r="I12" s="238"/>
      <c r="J12" s="238"/>
      <c r="K12" s="279"/>
      <c r="L12" s="15"/>
    </row>
    <row r="13" spans="1:12" s="16" customFormat="1" ht="15" customHeight="1">
      <c r="A13" s="122" t="s">
        <v>38</v>
      </c>
      <c r="B13" s="20">
        <v>2320.72</v>
      </c>
      <c r="C13" s="20">
        <v>509.49</v>
      </c>
      <c r="D13" s="20">
        <v>161.63</v>
      </c>
      <c r="E13" s="20">
        <v>1649.6</v>
      </c>
      <c r="F13" s="86"/>
      <c r="G13" s="242"/>
      <c r="H13" s="279"/>
      <c r="I13" s="279"/>
      <c r="J13" s="279"/>
      <c r="K13" s="279"/>
      <c r="L13" s="15"/>
    </row>
    <row r="14" spans="1:12" s="53" customFormat="1" ht="15" customHeight="1">
      <c r="A14" s="122" t="s">
        <v>3</v>
      </c>
      <c r="B14" s="20">
        <v>2319.81</v>
      </c>
      <c r="C14" s="20">
        <v>278.81</v>
      </c>
      <c r="D14" s="20">
        <v>137.89</v>
      </c>
      <c r="E14" s="20">
        <v>1903.11</v>
      </c>
      <c r="F14" s="86"/>
      <c r="G14" s="242"/>
      <c r="H14" s="280"/>
      <c r="I14" s="280"/>
      <c r="J14" s="280"/>
      <c r="K14" s="280"/>
      <c r="L14" s="50"/>
    </row>
    <row r="15" spans="1:12" s="16" customFormat="1" ht="15" customHeight="1">
      <c r="A15" s="113" t="s">
        <v>77</v>
      </c>
      <c r="B15" s="84">
        <v>4377.33</v>
      </c>
      <c r="C15" s="84">
        <f>SUM(C16:C18)</f>
        <v>470.81</v>
      </c>
      <c r="D15" s="84">
        <f>SUM(D16:D18)</f>
        <v>342.4</v>
      </c>
      <c r="E15" s="84">
        <f>SUM(E16:E18)</f>
        <v>3564.12</v>
      </c>
      <c r="F15" s="86"/>
      <c r="G15" s="242"/>
      <c r="H15" s="279"/>
      <c r="I15" s="279"/>
      <c r="J15" s="279"/>
      <c r="K15" s="279"/>
      <c r="L15" s="15"/>
    </row>
    <row r="16" spans="1:12" s="16" customFormat="1" ht="15" customHeight="1">
      <c r="A16" s="122" t="s">
        <v>37</v>
      </c>
      <c r="B16" s="20">
        <v>0</v>
      </c>
      <c r="C16" s="20">
        <v>0</v>
      </c>
      <c r="D16" s="20">
        <v>0</v>
      </c>
      <c r="E16" s="20">
        <v>0</v>
      </c>
      <c r="F16" s="86"/>
      <c r="G16" s="242"/>
      <c r="H16" s="279"/>
      <c r="I16" s="279"/>
      <c r="J16" s="279"/>
      <c r="K16" s="279"/>
      <c r="L16" s="15"/>
    </row>
    <row r="17" spans="1:12" s="16" customFormat="1" ht="15" customHeight="1">
      <c r="A17" s="122" t="s">
        <v>38</v>
      </c>
      <c r="B17" s="20">
        <v>2836.31</v>
      </c>
      <c r="C17" s="20">
        <v>260.87</v>
      </c>
      <c r="D17" s="20">
        <v>285.19</v>
      </c>
      <c r="E17" s="20">
        <v>2290.25</v>
      </c>
      <c r="F17" s="86"/>
      <c r="G17" s="243"/>
      <c r="H17" s="277"/>
      <c r="I17" s="277"/>
      <c r="J17" s="277"/>
      <c r="K17" s="277"/>
      <c r="L17" s="15"/>
    </row>
    <row r="18" spans="1:12" s="53" customFormat="1" ht="15" customHeight="1">
      <c r="A18" s="122" t="s">
        <v>3</v>
      </c>
      <c r="B18" s="20">
        <v>1541.02</v>
      </c>
      <c r="C18" s="20">
        <v>209.94</v>
      </c>
      <c r="D18" s="20">
        <v>57.21</v>
      </c>
      <c r="E18" s="20">
        <v>1273.87</v>
      </c>
      <c r="F18" s="86"/>
      <c r="G18" s="243"/>
      <c r="H18" s="278"/>
      <c r="I18" s="278"/>
      <c r="J18" s="278"/>
      <c r="K18" s="278"/>
      <c r="L18" s="50"/>
    </row>
    <row r="19" spans="1:12" s="16" customFormat="1" ht="15" customHeight="1">
      <c r="A19" s="113" t="s">
        <v>72</v>
      </c>
      <c r="B19" s="84">
        <v>707.68</v>
      </c>
      <c r="C19" s="84">
        <f>SUM(C20:C22)</f>
        <v>106.84</v>
      </c>
      <c r="D19" s="84">
        <f>SUM(D20:D22)</f>
        <v>0</v>
      </c>
      <c r="E19" s="84">
        <f>SUM(E20:E22)</f>
        <v>600.8399999999999</v>
      </c>
      <c r="F19" s="86"/>
      <c r="G19" s="220"/>
      <c r="H19" s="220"/>
      <c r="I19" s="220"/>
      <c r="J19" s="220"/>
      <c r="K19" s="277"/>
      <c r="L19" s="15"/>
    </row>
    <row r="20" spans="1:12" s="16" customFormat="1" ht="15" customHeight="1">
      <c r="A20" s="122" t="s">
        <v>37</v>
      </c>
      <c r="B20" s="20">
        <v>0</v>
      </c>
      <c r="C20" s="20">
        <v>0</v>
      </c>
      <c r="D20" s="20">
        <v>0</v>
      </c>
      <c r="E20" s="20">
        <v>0</v>
      </c>
      <c r="F20" s="86"/>
      <c r="G20" s="221"/>
      <c r="H20" s="281"/>
      <c r="I20" s="281"/>
      <c r="J20" s="221"/>
      <c r="K20" s="277"/>
      <c r="L20" s="15"/>
    </row>
    <row r="21" spans="1:12" s="16" customFormat="1" ht="15" customHeight="1">
      <c r="A21" s="122" t="s">
        <v>38</v>
      </c>
      <c r="B21" s="20">
        <v>481.57</v>
      </c>
      <c r="C21" s="20">
        <v>67.12</v>
      </c>
      <c r="D21" s="20">
        <v>0</v>
      </c>
      <c r="E21" s="20">
        <v>414.45</v>
      </c>
      <c r="F21" s="86"/>
      <c r="G21" s="221"/>
      <c r="H21" s="221"/>
      <c r="I21" s="221"/>
      <c r="J21" s="221"/>
      <c r="K21" s="277"/>
      <c r="L21" s="15"/>
    </row>
    <row r="22" spans="1:12" s="53" customFormat="1" ht="15" customHeight="1">
      <c r="A22" s="122" t="s">
        <v>3</v>
      </c>
      <c r="B22" s="20">
        <v>226.11</v>
      </c>
      <c r="C22" s="20">
        <v>39.72</v>
      </c>
      <c r="D22" s="20">
        <v>0</v>
      </c>
      <c r="E22" s="20">
        <v>186.39</v>
      </c>
      <c r="F22" s="86"/>
      <c r="G22" s="221"/>
      <c r="H22" s="221"/>
      <c r="I22" s="221"/>
      <c r="J22" s="221"/>
      <c r="K22" s="278"/>
      <c r="L22" s="50"/>
    </row>
    <row r="23" spans="1:12" s="16" customFormat="1" ht="15" customHeight="1">
      <c r="A23" s="113" t="s">
        <v>73</v>
      </c>
      <c r="B23" s="84">
        <v>1895.03</v>
      </c>
      <c r="C23" s="84">
        <f>SUM(C24:C26)</f>
        <v>152.28</v>
      </c>
      <c r="D23" s="84">
        <f>SUM(D24:D26)</f>
        <v>276.74</v>
      </c>
      <c r="E23" s="84">
        <f>SUM(E24:E26)</f>
        <v>1466.0100000000002</v>
      </c>
      <c r="F23" s="86"/>
      <c r="G23" s="222"/>
      <c r="H23" s="277"/>
      <c r="I23" s="277"/>
      <c r="J23" s="277"/>
      <c r="K23" s="277"/>
      <c r="L23" s="15"/>
    </row>
    <row r="24" spans="1:12" s="16" customFormat="1" ht="15" customHeight="1">
      <c r="A24" s="122" t="s">
        <v>37</v>
      </c>
      <c r="B24" s="20">
        <v>0</v>
      </c>
      <c r="C24" s="20">
        <v>0</v>
      </c>
      <c r="D24" s="20">
        <v>0</v>
      </c>
      <c r="E24" s="20">
        <v>0</v>
      </c>
      <c r="F24" s="86"/>
      <c r="G24" s="220"/>
      <c r="H24" s="220"/>
      <c r="I24" s="220"/>
      <c r="J24" s="220"/>
      <c r="K24" s="277"/>
      <c r="L24" s="15"/>
    </row>
    <row r="25" spans="1:12" s="16" customFormat="1" ht="15" customHeight="1">
      <c r="A25" s="122" t="s">
        <v>38</v>
      </c>
      <c r="B25" s="20">
        <v>1212.81</v>
      </c>
      <c r="C25" s="20">
        <v>61.77</v>
      </c>
      <c r="D25" s="20">
        <v>242.85</v>
      </c>
      <c r="E25" s="20">
        <v>908.19</v>
      </c>
      <c r="F25" s="86"/>
      <c r="G25" s="221"/>
      <c r="H25" s="221"/>
      <c r="I25" s="221"/>
      <c r="J25" s="221"/>
      <c r="K25" s="277"/>
      <c r="L25" s="15"/>
    </row>
    <row r="26" spans="1:12" s="53" customFormat="1" ht="15" customHeight="1">
      <c r="A26" s="122" t="s">
        <v>3</v>
      </c>
      <c r="B26" s="20">
        <v>682.22</v>
      </c>
      <c r="C26" s="20">
        <v>90.51</v>
      </c>
      <c r="D26" s="20">
        <v>33.89</v>
      </c>
      <c r="E26" s="20">
        <v>557.82</v>
      </c>
      <c r="F26" s="86"/>
      <c r="G26" s="221"/>
      <c r="H26" s="217"/>
      <c r="I26" s="217"/>
      <c r="J26" s="217"/>
      <c r="K26" s="216"/>
      <c r="L26" s="50"/>
    </row>
    <row r="27" spans="1:12" s="16" customFormat="1" ht="15" customHeight="1">
      <c r="A27" s="113" t="s">
        <v>74</v>
      </c>
      <c r="B27" s="84">
        <v>1222.17</v>
      </c>
      <c r="C27" s="84">
        <f>SUM(C28:C30)</f>
        <v>281.18</v>
      </c>
      <c r="D27" s="84">
        <f>SUM(D28:D30)</f>
        <v>34.55</v>
      </c>
      <c r="E27" s="84">
        <f>SUM(E28:E30)</f>
        <v>906.44</v>
      </c>
      <c r="F27" s="86"/>
      <c r="G27" s="222"/>
      <c r="H27" s="230"/>
      <c r="I27" s="230"/>
      <c r="J27" s="230"/>
      <c r="K27" s="230"/>
      <c r="L27" s="15"/>
    </row>
    <row r="28" spans="1:12" s="16" customFormat="1" ht="15" customHeight="1">
      <c r="A28" s="122" t="s">
        <v>37</v>
      </c>
      <c r="B28" s="20">
        <v>0</v>
      </c>
      <c r="C28" s="20">
        <v>0</v>
      </c>
      <c r="D28" s="20">
        <v>0</v>
      </c>
      <c r="E28" s="20">
        <v>0</v>
      </c>
      <c r="F28" s="86"/>
      <c r="G28" s="220"/>
      <c r="H28" s="231"/>
      <c r="I28" s="231"/>
      <c r="J28" s="231"/>
      <c r="K28" s="230"/>
      <c r="L28" s="15"/>
    </row>
    <row r="29" spans="1:12" s="16" customFormat="1" ht="15" customHeight="1">
      <c r="A29" s="122" t="s">
        <v>38</v>
      </c>
      <c r="B29" s="20">
        <v>142.82</v>
      </c>
      <c r="C29" s="20">
        <v>0</v>
      </c>
      <c r="D29" s="20">
        <v>0</v>
      </c>
      <c r="E29" s="20">
        <v>142.82</v>
      </c>
      <c r="F29" s="86"/>
      <c r="G29" s="223"/>
      <c r="H29" s="233"/>
      <c r="I29" s="150"/>
      <c r="J29" s="233"/>
      <c r="K29" s="234"/>
      <c r="L29" s="15"/>
    </row>
    <row r="30" spans="1:12" s="53" customFormat="1" ht="15" customHeight="1">
      <c r="A30" s="122" t="s">
        <v>3</v>
      </c>
      <c r="B30" s="20">
        <v>1079.35</v>
      </c>
      <c r="C30" s="20">
        <v>281.18</v>
      </c>
      <c r="D30" s="20">
        <v>34.55</v>
      </c>
      <c r="E30" s="20">
        <v>763.62</v>
      </c>
      <c r="F30" s="86"/>
      <c r="G30" s="223"/>
      <c r="H30" s="150"/>
      <c r="I30" s="233"/>
      <c r="J30" s="150"/>
      <c r="K30" s="153"/>
      <c r="L30" s="50"/>
    </row>
    <row r="31" spans="1:12" s="16" customFormat="1" ht="15" customHeight="1">
      <c r="A31" s="113" t="s">
        <v>75</v>
      </c>
      <c r="B31" s="84">
        <v>283.57</v>
      </c>
      <c r="C31" s="84">
        <f>SUM(C32:C34)</f>
        <v>0</v>
      </c>
      <c r="D31" s="84">
        <f>SUM(D32:D34)</f>
        <v>0</v>
      </c>
      <c r="E31" s="84">
        <f>SUM(E32:E34)</f>
        <v>283.57</v>
      </c>
      <c r="F31" s="86"/>
      <c r="G31" s="224"/>
      <c r="H31" s="234"/>
      <c r="I31" s="234"/>
      <c r="J31" s="234"/>
      <c r="K31" s="234"/>
      <c r="L31" s="15"/>
    </row>
    <row r="32" spans="1:12" s="16" customFormat="1" ht="15" customHeight="1">
      <c r="A32" s="122" t="s">
        <v>37</v>
      </c>
      <c r="B32" s="20">
        <v>0</v>
      </c>
      <c r="C32" s="20">
        <v>0</v>
      </c>
      <c r="D32" s="20">
        <v>0</v>
      </c>
      <c r="E32" s="20">
        <v>0</v>
      </c>
      <c r="F32" s="86"/>
      <c r="G32" s="224"/>
      <c r="H32" s="234"/>
      <c r="I32" s="234"/>
      <c r="J32" s="234"/>
      <c r="K32" s="234"/>
      <c r="L32" s="15"/>
    </row>
    <row r="33" spans="1:12" s="16" customFormat="1" ht="15" customHeight="1">
      <c r="A33" s="122" t="s">
        <v>38</v>
      </c>
      <c r="B33" s="20">
        <v>283.57</v>
      </c>
      <c r="C33" s="20">
        <v>0</v>
      </c>
      <c r="D33" s="20">
        <v>0</v>
      </c>
      <c r="E33" s="20">
        <v>283.57</v>
      </c>
      <c r="F33" s="86"/>
      <c r="G33" s="224"/>
      <c r="H33" s="234"/>
      <c r="I33" s="234"/>
      <c r="J33" s="234"/>
      <c r="K33" s="234"/>
      <c r="L33" s="15"/>
    </row>
    <row r="34" spans="1:12" s="53" customFormat="1" ht="15" customHeight="1">
      <c r="A34" s="122" t="s">
        <v>3</v>
      </c>
      <c r="B34" s="20">
        <v>0</v>
      </c>
      <c r="C34" s="20">
        <v>0</v>
      </c>
      <c r="D34" s="20">
        <v>0</v>
      </c>
      <c r="E34" s="20">
        <v>0</v>
      </c>
      <c r="F34" s="86"/>
      <c r="G34" s="224"/>
      <c r="H34" s="153"/>
      <c r="I34" s="153"/>
      <c r="J34" s="153"/>
      <c r="K34" s="153"/>
      <c r="L34" s="50"/>
    </row>
    <row r="35" spans="1:11" ht="22.5" customHeight="1">
      <c r="A35" s="377" t="s">
        <v>9</v>
      </c>
      <c r="B35" s="377"/>
      <c r="C35" s="377"/>
      <c r="D35" s="377"/>
      <c r="E35" s="377"/>
      <c r="F35" s="32"/>
      <c r="G35" s="225"/>
      <c r="H35" s="235"/>
      <c r="I35" s="235"/>
      <c r="J35" s="235"/>
      <c r="K35" s="236"/>
    </row>
    <row r="36" spans="1:4" ht="15" customHeight="1">
      <c r="A36" s="33" t="s">
        <v>4</v>
      </c>
      <c r="B36" s="34"/>
      <c r="C36" s="20"/>
      <c r="D36" s="34"/>
    </row>
    <row r="37" spans="1:4" ht="15" customHeight="1">
      <c r="A37" s="33"/>
      <c r="B37" s="34"/>
      <c r="C37" s="20"/>
      <c r="D37" s="34"/>
    </row>
    <row r="38" spans="1:10" ht="15" customHeight="1">
      <c r="A38" s="25"/>
      <c r="B38" s="20"/>
      <c r="C38" s="27"/>
      <c r="D38" s="27"/>
      <c r="F38" s="24"/>
      <c r="G38" s="226"/>
      <c r="H38" s="44"/>
      <c r="I38" s="237"/>
      <c r="J38" s="237"/>
    </row>
    <row r="39" spans="1:10" ht="15" customHeight="1">
      <c r="A39" s="24"/>
      <c r="B39" s="20"/>
      <c r="C39" s="27"/>
      <c r="D39" s="27"/>
      <c r="F39" s="24"/>
      <c r="G39" s="226"/>
      <c r="H39" s="44"/>
      <c r="I39" s="237"/>
      <c r="J39" s="237"/>
    </row>
    <row r="40" spans="1:10" ht="15.75" customHeight="1">
      <c r="A40" s="25"/>
      <c r="B40" s="20"/>
      <c r="C40" s="27"/>
      <c r="D40" s="27"/>
      <c r="F40" s="24"/>
      <c r="G40" s="226"/>
      <c r="H40" s="44"/>
      <c r="I40" s="237"/>
      <c r="J40" s="237"/>
    </row>
    <row r="41" spans="1:10" ht="15" customHeight="1">
      <c r="A41" s="25"/>
      <c r="B41" s="20"/>
      <c r="C41" s="27"/>
      <c r="D41" s="27"/>
      <c r="F41" s="24"/>
      <c r="G41" s="226"/>
      <c r="H41" s="44"/>
      <c r="I41" s="237"/>
      <c r="J41" s="237"/>
    </row>
    <row r="42" spans="1:10" ht="12.75">
      <c r="A42" s="36"/>
      <c r="B42" s="36"/>
      <c r="C42" s="36"/>
      <c r="D42" s="36"/>
      <c r="F42" s="42"/>
      <c r="G42" s="227"/>
      <c r="H42" s="237"/>
      <c r="I42" s="237"/>
      <c r="J42" s="237"/>
    </row>
    <row r="43" spans="1:10" ht="12.75">
      <c r="A43" s="36"/>
      <c r="B43" s="36"/>
      <c r="C43" s="36"/>
      <c r="D43" s="36"/>
      <c r="F43" s="42"/>
      <c r="G43" s="227"/>
      <c r="H43" s="237"/>
      <c r="I43" s="237"/>
      <c r="J43" s="237"/>
    </row>
    <row r="44" spans="1:10" ht="12.75">
      <c r="A44" s="36"/>
      <c r="B44" s="36"/>
      <c r="C44" s="36"/>
      <c r="D44" s="36"/>
      <c r="F44" s="42"/>
      <c r="G44" s="227"/>
      <c r="H44" s="237"/>
      <c r="I44" s="237"/>
      <c r="J44" s="237"/>
    </row>
    <row r="45" spans="1:10" ht="12.75">
      <c r="A45" s="36"/>
      <c r="B45" s="36"/>
      <c r="C45" s="36"/>
      <c r="D45" s="36"/>
      <c r="F45" s="42"/>
      <c r="G45" s="227"/>
      <c r="H45" s="237"/>
      <c r="I45" s="237"/>
      <c r="J45" s="237"/>
    </row>
    <row r="46" spans="6:10" ht="12.75">
      <c r="F46" s="42"/>
      <c r="G46" s="227"/>
      <c r="H46" s="237"/>
      <c r="I46" s="237"/>
      <c r="J46" s="237"/>
    </row>
    <row r="47" spans="6:10" ht="12.75">
      <c r="F47" s="42"/>
      <c r="G47" s="227"/>
      <c r="H47" s="237"/>
      <c r="I47" s="237"/>
      <c r="J47" s="237"/>
    </row>
    <row r="48" spans="6:10" ht="12.75">
      <c r="F48" s="42"/>
      <c r="G48" s="227"/>
      <c r="H48" s="237"/>
      <c r="I48" s="237"/>
      <c r="J48" s="237"/>
    </row>
    <row r="49" spans="6:10" ht="12.75">
      <c r="F49" s="42"/>
      <c r="G49" s="227"/>
      <c r="H49" s="237"/>
      <c r="I49" s="237"/>
      <c r="J49" s="237"/>
    </row>
    <row r="50" spans="6:10" ht="12.75">
      <c r="F50" s="42"/>
      <c r="G50" s="227"/>
      <c r="H50" s="237"/>
      <c r="I50" s="237"/>
      <c r="J50" s="237"/>
    </row>
    <row r="51" spans="6:10" ht="12.75">
      <c r="F51" s="42"/>
      <c r="G51" s="227"/>
      <c r="H51" s="237"/>
      <c r="I51" s="237"/>
      <c r="J51" s="237"/>
    </row>
  </sheetData>
  <mergeCells count="2">
    <mergeCell ref="A3:E3"/>
    <mergeCell ref="A35:E3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4.xml><?xml version="1.0" encoding="utf-8"?>
<worksheet xmlns="http://schemas.openxmlformats.org/spreadsheetml/2006/main" xmlns:r="http://schemas.openxmlformats.org/officeDocument/2006/relationships">
  <sheetPr codeName="Hoja57">
    <tabColor indexed="40"/>
  </sheetPr>
  <dimension ref="A1:L6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140625" style="2" customWidth="1"/>
    <col min="7" max="7" width="10.7109375" style="2" customWidth="1"/>
    <col min="8" max="8" width="12.421875" style="2" customWidth="1"/>
    <col min="9" max="9" width="10.7109375" style="2" customWidth="1"/>
    <col min="10" max="10" width="9.8515625" style="2" customWidth="1"/>
    <col min="11" max="12" width="11.421875" style="36" customWidth="1"/>
    <col min="13" max="16384" width="11.421875" style="2" customWidth="1"/>
  </cols>
  <sheetData>
    <row r="1" spans="1:10" ht="19.5" customHeight="1">
      <c r="A1" s="1" t="s">
        <v>34</v>
      </c>
      <c r="F1" s="1" t="s">
        <v>34</v>
      </c>
      <c r="J1" s="3"/>
    </row>
    <row r="2" spans="1:10" ht="19.5" customHeight="1">
      <c r="A2" s="1"/>
      <c r="F2" s="1"/>
      <c r="J2" s="3"/>
    </row>
    <row r="3" spans="1:10" ht="39.75" customHeight="1">
      <c r="A3" s="376" t="s">
        <v>213</v>
      </c>
      <c r="B3" s="376"/>
      <c r="C3" s="376"/>
      <c r="D3" s="376"/>
      <c r="E3" s="376"/>
      <c r="F3" s="376" t="s">
        <v>213</v>
      </c>
      <c r="G3" s="376"/>
      <c r="H3" s="376"/>
      <c r="I3" s="376"/>
      <c r="J3" s="376"/>
    </row>
    <row r="4" spans="1:12" s="10" customFormat="1" ht="18" customHeight="1">
      <c r="A4" s="5" t="s">
        <v>20</v>
      </c>
      <c r="B4" s="6"/>
      <c r="C4" s="6"/>
      <c r="D4" s="6"/>
      <c r="E4" s="37"/>
      <c r="F4" s="5" t="s">
        <v>20</v>
      </c>
      <c r="G4" s="6"/>
      <c r="H4" s="6"/>
      <c r="I4" s="6"/>
      <c r="J4" s="37"/>
      <c r="K4" s="66"/>
      <c r="L4" s="66"/>
    </row>
    <row r="5" spans="1:12" s="16" customFormat="1" ht="36" customHeight="1">
      <c r="A5" s="11"/>
      <c r="B5" s="304" t="s">
        <v>5</v>
      </c>
      <c r="C5" s="304" t="s">
        <v>6</v>
      </c>
      <c r="D5" s="304" t="s">
        <v>7</v>
      </c>
      <c r="E5" s="304" t="s">
        <v>8</v>
      </c>
      <c r="F5" s="11"/>
      <c r="G5" s="12" t="s">
        <v>5</v>
      </c>
      <c r="H5" s="12" t="s">
        <v>6</v>
      </c>
      <c r="I5" s="12" t="s">
        <v>7</v>
      </c>
      <c r="J5" s="12" t="s">
        <v>8</v>
      </c>
      <c r="K5" s="65"/>
      <c r="L5" s="65"/>
    </row>
    <row r="6" spans="1:12" s="16" customFormat="1" ht="22.5" customHeight="1">
      <c r="A6" s="163" t="s">
        <v>0</v>
      </c>
      <c r="B6" s="164">
        <v>110222.56</v>
      </c>
      <c r="C6" s="164">
        <v>15506.29</v>
      </c>
      <c r="D6" s="164">
        <v>9242.07</v>
      </c>
      <c r="E6" s="164">
        <v>85474.2</v>
      </c>
      <c r="F6" s="163" t="s">
        <v>0</v>
      </c>
      <c r="G6" s="164">
        <v>110222.56</v>
      </c>
      <c r="H6" s="164">
        <v>15506.29</v>
      </c>
      <c r="I6" s="164">
        <v>9242.07</v>
      </c>
      <c r="J6" s="164">
        <v>85474.2</v>
      </c>
      <c r="K6" s="65"/>
      <c r="L6" s="65"/>
    </row>
    <row r="7" spans="1:12" s="16" customFormat="1" ht="19.5" customHeight="1">
      <c r="A7" s="159" t="s">
        <v>188</v>
      </c>
      <c r="B7" s="160">
        <v>14200.99</v>
      </c>
      <c r="C7" s="160">
        <v>2269.85</v>
      </c>
      <c r="D7" s="160">
        <v>1024.92</v>
      </c>
      <c r="E7" s="160">
        <v>10906.22</v>
      </c>
      <c r="F7" s="159" t="s">
        <v>188</v>
      </c>
      <c r="G7" s="160">
        <v>14200.99</v>
      </c>
      <c r="H7" s="160">
        <v>2269.85</v>
      </c>
      <c r="I7" s="160">
        <v>1024.92</v>
      </c>
      <c r="J7" s="160">
        <v>10906.22</v>
      </c>
      <c r="K7" s="65"/>
      <c r="L7" s="65"/>
    </row>
    <row r="8" spans="1:12" s="16" customFormat="1" ht="30" customHeight="1">
      <c r="A8" s="113" t="s">
        <v>197</v>
      </c>
      <c r="B8" s="162">
        <v>3670.4</v>
      </c>
      <c r="C8" s="162">
        <v>831.01</v>
      </c>
      <c r="D8" s="162">
        <v>176.6</v>
      </c>
      <c r="E8" s="162">
        <v>2662.79</v>
      </c>
      <c r="F8" s="113" t="s">
        <v>198</v>
      </c>
      <c r="G8" s="84">
        <v>7536.5</v>
      </c>
      <c r="H8" s="84">
        <v>1165.87</v>
      </c>
      <c r="I8" s="84">
        <v>377.85</v>
      </c>
      <c r="J8" s="84">
        <v>5992.78</v>
      </c>
      <c r="K8" s="65"/>
      <c r="L8" s="65"/>
    </row>
    <row r="9" spans="1:12" s="53" customFormat="1" ht="15" customHeight="1">
      <c r="A9" s="167" t="s">
        <v>68</v>
      </c>
      <c r="B9" s="165">
        <f>SUM(C9:E9)</f>
        <v>1830.0700000000002</v>
      </c>
      <c r="C9" s="165">
        <v>349.01</v>
      </c>
      <c r="D9" s="165">
        <v>81.35</v>
      </c>
      <c r="E9" s="165">
        <v>1399.71</v>
      </c>
      <c r="F9" s="167" t="s">
        <v>68</v>
      </c>
      <c r="G9" s="165">
        <f>SUM(H9:J9)</f>
        <v>2203.2799999999997</v>
      </c>
      <c r="H9" s="165">
        <v>489.17</v>
      </c>
      <c r="I9" s="165">
        <v>159.5</v>
      </c>
      <c r="J9" s="165">
        <v>1554.61</v>
      </c>
      <c r="K9" s="51"/>
      <c r="L9" s="51"/>
    </row>
    <row r="10" spans="1:12" s="53" customFormat="1" ht="15" customHeight="1">
      <c r="A10" s="167" t="s">
        <v>77</v>
      </c>
      <c r="B10" s="165">
        <f aca="true" t="shared" si="0" ref="B10:B15">SUM(C10:E10)</f>
        <v>1072.1</v>
      </c>
      <c r="C10" s="165">
        <v>168.52</v>
      </c>
      <c r="D10" s="165">
        <v>20.58</v>
      </c>
      <c r="E10" s="165">
        <v>883</v>
      </c>
      <c r="F10" s="167" t="s">
        <v>77</v>
      </c>
      <c r="G10" s="165">
        <f aca="true" t="shared" si="1" ref="G10:G15">SUM(H10:J10)</f>
        <v>3030.86</v>
      </c>
      <c r="H10" s="165">
        <v>325.89</v>
      </c>
      <c r="I10" s="165">
        <v>184.46</v>
      </c>
      <c r="J10" s="165">
        <v>2520.51</v>
      </c>
      <c r="K10" s="51"/>
      <c r="L10" s="51"/>
    </row>
    <row r="11" spans="1:12" s="53" customFormat="1" ht="15" customHeight="1">
      <c r="A11" s="167" t="s">
        <v>72</v>
      </c>
      <c r="B11" s="165">
        <f t="shared" si="0"/>
        <v>332.78999999999996</v>
      </c>
      <c r="C11" s="165">
        <v>106.84</v>
      </c>
      <c r="D11" s="165">
        <v>0</v>
      </c>
      <c r="E11" s="165">
        <v>225.95</v>
      </c>
      <c r="F11" s="167" t="s">
        <v>72</v>
      </c>
      <c r="G11" s="165">
        <f t="shared" si="1"/>
        <v>226.10999999999999</v>
      </c>
      <c r="H11" s="165">
        <v>39.72</v>
      </c>
      <c r="I11" s="165">
        <v>0</v>
      </c>
      <c r="J11" s="165">
        <v>186.39</v>
      </c>
      <c r="K11" s="51"/>
      <c r="L11" s="51"/>
    </row>
    <row r="12" spans="1:12" s="53" customFormat="1" ht="15" customHeight="1">
      <c r="A12" s="167" t="s">
        <v>73</v>
      </c>
      <c r="B12" s="165">
        <f t="shared" si="0"/>
        <v>40.12</v>
      </c>
      <c r="C12" s="165">
        <v>0</v>
      </c>
      <c r="D12" s="165">
        <v>40.12</v>
      </c>
      <c r="E12" s="165">
        <v>0</v>
      </c>
      <c r="F12" s="167" t="s">
        <v>73</v>
      </c>
      <c r="G12" s="165">
        <f t="shared" si="1"/>
        <v>734.1700000000001</v>
      </c>
      <c r="H12" s="165">
        <v>97.69</v>
      </c>
      <c r="I12" s="165">
        <v>33.89</v>
      </c>
      <c r="J12" s="165">
        <v>602.59</v>
      </c>
      <c r="K12" s="51"/>
      <c r="L12" s="51"/>
    </row>
    <row r="13" spans="1:12" s="16" customFormat="1" ht="15" customHeight="1">
      <c r="A13" s="167" t="s">
        <v>74</v>
      </c>
      <c r="B13" s="165">
        <f t="shared" si="0"/>
        <v>233.93</v>
      </c>
      <c r="C13" s="165">
        <v>45.25</v>
      </c>
      <c r="D13" s="165">
        <v>34.55</v>
      </c>
      <c r="E13" s="165">
        <v>154.13</v>
      </c>
      <c r="F13" s="167" t="s">
        <v>74</v>
      </c>
      <c r="G13" s="165">
        <f t="shared" si="1"/>
        <v>659.08</v>
      </c>
      <c r="H13" s="165">
        <v>173.34</v>
      </c>
      <c r="I13" s="165">
        <v>0</v>
      </c>
      <c r="J13" s="165">
        <v>485.74</v>
      </c>
      <c r="K13" s="65"/>
      <c r="L13" s="65"/>
    </row>
    <row r="14" spans="1:12" s="53" customFormat="1" ht="15" customHeight="1">
      <c r="A14" s="168" t="s">
        <v>75</v>
      </c>
      <c r="B14" s="165">
        <f t="shared" si="0"/>
        <v>0</v>
      </c>
      <c r="C14" s="21">
        <v>0</v>
      </c>
      <c r="D14" s="21">
        <v>0</v>
      </c>
      <c r="E14" s="21">
        <v>0</v>
      </c>
      <c r="F14" s="168" t="s">
        <v>75</v>
      </c>
      <c r="G14" s="165">
        <f t="shared" si="1"/>
        <v>283.57</v>
      </c>
      <c r="H14" s="171">
        <v>0</v>
      </c>
      <c r="I14" s="171">
        <v>0</v>
      </c>
      <c r="J14" s="171">
        <v>283.57</v>
      </c>
      <c r="K14" s="51"/>
      <c r="L14" s="51"/>
    </row>
    <row r="15" spans="1:12" s="53" customFormat="1" ht="15" customHeight="1">
      <c r="A15" s="168" t="s">
        <v>76</v>
      </c>
      <c r="B15" s="165">
        <f t="shared" si="0"/>
        <v>161.39</v>
      </c>
      <c r="C15" s="165">
        <v>161.39</v>
      </c>
      <c r="D15" s="165">
        <v>0</v>
      </c>
      <c r="E15" s="165">
        <v>0</v>
      </c>
      <c r="F15" s="168" t="s">
        <v>76</v>
      </c>
      <c r="G15" s="165">
        <f t="shared" si="1"/>
        <v>399.43</v>
      </c>
      <c r="H15" s="171">
        <v>40.06</v>
      </c>
      <c r="I15" s="171">
        <v>0</v>
      </c>
      <c r="J15" s="171">
        <v>359.37</v>
      </c>
      <c r="K15" s="51"/>
      <c r="L15" s="51"/>
    </row>
    <row r="16" spans="1:12" s="53" customFormat="1" ht="30" customHeight="1">
      <c r="A16" s="113" t="s">
        <v>199</v>
      </c>
      <c r="B16" s="84">
        <v>4199.44</v>
      </c>
      <c r="C16" s="84">
        <v>704.55</v>
      </c>
      <c r="D16" s="84">
        <v>281.49</v>
      </c>
      <c r="E16" s="84">
        <v>3213.4</v>
      </c>
      <c r="F16" s="113" t="s">
        <v>200</v>
      </c>
      <c r="G16" s="84">
        <v>1804.19</v>
      </c>
      <c r="H16" s="84">
        <v>533.6</v>
      </c>
      <c r="I16" s="84">
        <v>119.35</v>
      </c>
      <c r="J16" s="84">
        <v>1151.24</v>
      </c>
      <c r="K16" s="51"/>
      <c r="L16" s="51"/>
    </row>
    <row r="17" spans="1:12" s="53" customFormat="1" ht="15" customHeight="1">
      <c r="A17" s="167" t="s">
        <v>68</v>
      </c>
      <c r="B17" s="165">
        <f>SUM(C17:E17)</f>
        <v>1390.24</v>
      </c>
      <c r="C17" s="20">
        <v>266.41</v>
      </c>
      <c r="D17" s="20">
        <v>95.36</v>
      </c>
      <c r="E17" s="20">
        <v>1028.47</v>
      </c>
      <c r="F17" s="167" t="s">
        <v>68</v>
      </c>
      <c r="G17" s="165">
        <f>SUM(H17:J17)</f>
        <v>763.37</v>
      </c>
      <c r="H17" s="102">
        <v>151.09</v>
      </c>
      <c r="I17" s="102">
        <v>36.69</v>
      </c>
      <c r="J17" s="102">
        <v>575.59</v>
      </c>
      <c r="K17" s="51"/>
      <c r="L17" s="51"/>
    </row>
    <row r="18" spans="1:12" s="53" customFormat="1" ht="15" customHeight="1">
      <c r="A18" s="167" t="s">
        <v>77</v>
      </c>
      <c r="B18" s="165">
        <f aca="true" t="shared" si="2" ref="B18:B23">SUM(C18:E18)</f>
        <v>540.09</v>
      </c>
      <c r="C18" s="20">
        <v>97.76</v>
      </c>
      <c r="D18" s="20">
        <v>94.54</v>
      </c>
      <c r="E18" s="20">
        <v>347.79</v>
      </c>
      <c r="F18" s="167" t="s">
        <v>77</v>
      </c>
      <c r="G18" s="165">
        <f aca="true" t="shared" si="3" ref="G18:G23">SUM(H18:J18)</f>
        <v>416.28000000000003</v>
      </c>
      <c r="H18" s="171">
        <v>146.61</v>
      </c>
      <c r="I18" s="171">
        <v>48.77</v>
      </c>
      <c r="J18" s="171">
        <v>220.9</v>
      </c>
      <c r="K18" s="51"/>
      <c r="L18" s="51"/>
    </row>
    <row r="19" spans="1:12" s="53" customFormat="1" ht="15" customHeight="1">
      <c r="A19" s="167" t="s">
        <v>72</v>
      </c>
      <c r="B19" s="165">
        <f t="shared" si="2"/>
        <v>188.5</v>
      </c>
      <c r="C19" s="20">
        <v>0</v>
      </c>
      <c r="D19" s="20">
        <v>0</v>
      </c>
      <c r="E19" s="20">
        <v>188.5</v>
      </c>
      <c r="F19" s="167" t="s">
        <v>72</v>
      </c>
      <c r="G19" s="165">
        <f t="shared" si="3"/>
        <v>226.10999999999999</v>
      </c>
      <c r="H19" s="171">
        <v>39.72</v>
      </c>
      <c r="I19" s="171">
        <v>0</v>
      </c>
      <c r="J19" s="171">
        <v>186.39</v>
      </c>
      <c r="K19" s="51"/>
      <c r="L19" s="51"/>
    </row>
    <row r="20" spans="1:12" s="121" customFormat="1" ht="15" customHeight="1">
      <c r="A20" s="167" t="s">
        <v>73</v>
      </c>
      <c r="B20" s="165">
        <f t="shared" si="2"/>
        <v>1165.94</v>
      </c>
      <c r="C20" s="20">
        <v>54.59</v>
      </c>
      <c r="D20" s="20">
        <v>56.57</v>
      </c>
      <c r="E20" s="20">
        <v>1054.78</v>
      </c>
      <c r="F20" s="167" t="s">
        <v>73</v>
      </c>
      <c r="G20" s="165">
        <f t="shared" si="3"/>
        <v>264.02</v>
      </c>
      <c r="H20" s="169">
        <v>61.77</v>
      </c>
      <c r="I20" s="169">
        <v>33.89</v>
      </c>
      <c r="J20" s="169">
        <v>168.36</v>
      </c>
      <c r="K20" s="178"/>
      <c r="L20" s="178"/>
    </row>
    <row r="21" spans="1:12" s="53" customFormat="1" ht="15" customHeight="1">
      <c r="A21" s="167" t="s">
        <v>74</v>
      </c>
      <c r="B21" s="165">
        <f t="shared" si="2"/>
        <v>487.96999999999997</v>
      </c>
      <c r="C21" s="20">
        <v>67.27</v>
      </c>
      <c r="D21" s="20">
        <v>0</v>
      </c>
      <c r="E21" s="20">
        <v>420.7</v>
      </c>
      <c r="F21" s="167" t="s">
        <v>74</v>
      </c>
      <c r="G21" s="165">
        <f t="shared" si="3"/>
        <v>94.35</v>
      </c>
      <c r="H21" s="20">
        <v>94.35</v>
      </c>
      <c r="I21" s="20">
        <v>0</v>
      </c>
      <c r="J21" s="20">
        <v>0</v>
      </c>
      <c r="K21" s="51"/>
      <c r="L21" s="51"/>
    </row>
    <row r="22" spans="1:12" s="49" customFormat="1" ht="15" customHeight="1">
      <c r="A22" s="168" t="s">
        <v>75</v>
      </c>
      <c r="B22" s="165">
        <f t="shared" si="2"/>
        <v>0</v>
      </c>
      <c r="C22" s="20">
        <v>0</v>
      </c>
      <c r="D22" s="20">
        <v>0</v>
      </c>
      <c r="E22" s="20">
        <v>0</v>
      </c>
      <c r="F22" s="168" t="s">
        <v>75</v>
      </c>
      <c r="G22" s="165">
        <f t="shared" si="3"/>
        <v>0</v>
      </c>
      <c r="H22" s="20">
        <v>0</v>
      </c>
      <c r="I22" s="20">
        <v>0</v>
      </c>
      <c r="J22" s="20">
        <v>0</v>
      </c>
      <c r="K22" s="175"/>
      <c r="L22" s="27"/>
    </row>
    <row r="23" spans="1:12" s="49" customFormat="1" ht="15" customHeight="1">
      <c r="A23" s="168" t="s">
        <v>76</v>
      </c>
      <c r="B23" s="165">
        <f t="shared" si="2"/>
        <v>426.70000000000005</v>
      </c>
      <c r="C23" s="20">
        <v>218.52</v>
      </c>
      <c r="D23" s="20">
        <v>35.02</v>
      </c>
      <c r="E23" s="20">
        <v>173.16</v>
      </c>
      <c r="F23" s="168" t="s">
        <v>76</v>
      </c>
      <c r="G23" s="165">
        <f t="shared" si="3"/>
        <v>40.06</v>
      </c>
      <c r="H23" s="20">
        <v>40.06</v>
      </c>
      <c r="I23" s="20">
        <v>0</v>
      </c>
      <c r="J23" s="20">
        <v>0</v>
      </c>
      <c r="K23" s="175"/>
      <c r="L23" s="27"/>
    </row>
    <row r="24" spans="1:12" s="16" customFormat="1" ht="30" customHeight="1">
      <c r="A24" s="113" t="s">
        <v>201</v>
      </c>
      <c r="B24" s="84">
        <v>679.24</v>
      </c>
      <c r="C24" s="84">
        <v>0</v>
      </c>
      <c r="D24" s="84">
        <v>116.84</v>
      </c>
      <c r="E24" s="84">
        <v>562.4</v>
      </c>
      <c r="F24" s="113" t="s">
        <v>202</v>
      </c>
      <c r="G24" s="84">
        <v>3793.98</v>
      </c>
      <c r="H24" s="84">
        <v>522.62</v>
      </c>
      <c r="I24" s="84">
        <v>473.39</v>
      </c>
      <c r="J24" s="84">
        <v>2797.97</v>
      </c>
      <c r="K24" s="23"/>
      <c r="L24" s="100"/>
    </row>
    <row r="25" spans="1:12" s="53" customFormat="1" ht="15" customHeight="1">
      <c r="A25" s="167" t="s">
        <v>68</v>
      </c>
      <c r="B25" s="165">
        <f>SUM(C25:E25)</f>
        <v>225.3</v>
      </c>
      <c r="C25" s="20">
        <v>0</v>
      </c>
      <c r="D25" s="20">
        <v>36.69</v>
      </c>
      <c r="E25" s="20">
        <v>188.61</v>
      </c>
      <c r="F25" s="167" t="s">
        <v>68</v>
      </c>
      <c r="G25" s="165">
        <f>SUM(H25:J25)</f>
        <v>1267.79</v>
      </c>
      <c r="H25" s="102">
        <v>140.11</v>
      </c>
      <c r="I25" s="102">
        <v>74.99</v>
      </c>
      <c r="J25" s="102">
        <v>1052.69</v>
      </c>
      <c r="K25" s="20"/>
      <c r="L25" s="21"/>
    </row>
    <row r="26" spans="1:12" s="53" customFormat="1" ht="15" customHeight="1">
      <c r="A26" s="167" t="s">
        <v>77</v>
      </c>
      <c r="B26" s="165">
        <f aca="true" t="shared" si="4" ref="B26:B31">SUM(C26:E26)</f>
        <v>80.15</v>
      </c>
      <c r="C26" s="20">
        <v>0</v>
      </c>
      <c r="D26" s="20">
        <v>80.15</v>
      </c>
      <c r="E26" s="20">
        <v>0</v>
      </c>
      <c r="F26" s="167" t="s">
        <v>77</v>
      </c>
      <c r="G26" s="165">
        <f aca="true" t="shared" si="5" ref="G26:G31">SUM(H26:J26)</f>
        <v>1133.24</v>
      </c>
      <c r="H26" s="171">
        <v>146.61</v>
      </c>
      <c r="I26" s="171">
        <v>184.46</v>
      </c>
      <c r="J26" s="171">
        <v>802.17</v>
      </c>
      <c r="K26" s="20"/>
      <c r="L26" s="21"/>
    </row>
    <row r="27" spans="1:12" s="53" customFormat="1" ht="15" customHeight="1">
      <c r="A27" s="167" t="s">
        <v>72</v>
      </c>
      <c r="B27" s="165">
        <f t="shared" si="4"/>
        <v>0</v>
      </c>
      <c r="C27" s="20">
        <v>0</v>
      </c>
      <c r="D27" s="20">
        <v>0</v>
      </c>
      <c r="E27" s="20">
        <v>0</v>
      </c>
      <c r="F27" s="167" t="s">
        <v>72</v>
      </c>
      <c r="G27" s="165">
        <f t="shared" si="5"/>
        <v>226.10999999999999</v>
      </c>
      <c r="H27" s="20">
        <v>39.72</v>
      </c>
      <c r="I27" s="20">
        <v>0</v>
      </c>
      <c r="J27" s="20">
        <v>186.39</v>
      </c>
      <c r="K27" s="20"/>
      <c r="L27" s="21"/>
    </row>
    <row r="28" spans="1:12" s="53" customFormat="1" ht="15" customHeight="1">
      <c r="A28" s="167" t="s">
        <v>73</v>
      </c>
      <c r="B28" s="165">
        <f t="shared" si="4"/>
        <v>373.79</v>
      </c>
      <c r="C28" s="20">
        <v>0</v>
      </c>
      <c r="D28" s="20">
        <v>0</v>
      </c>
      <c r="E28" s="20">
        <v>373.79</v>
      </c>
      <c r="F28" s="167" t="s">
        <v>73</v>
      </c>
      <c r="G28" s="165">
        <f t="shared" si="5"/>
        <v>878.3</v>
      </c>
      <c r="H28" s="20">
        <v>61.77</v>
      </c>
      <c r="I28" s="20">
        <v>213.94</v>
      </c>
      <c r="J28" s="20">
        <v>602.59</v>
      </c>
      <c r="K28" s="20"/>
      <c r="L28" s="21"/>
    </row>
    <row r="29" spans="1:12" s="53" customFormat="1" ht="15" customHeight="1">
      <c r="A29" s="167" t="s">
        <v>74</v>
      </c>
      <c r="B29" s="165">
        <f t="shared" si="4"/>
        <v>0</v>
      </c>
      <c r="C29" s="20">
        <v>0</v>
      </c>
      <c r="D29" s="20">
        <v>0</v>
      </c>
      <c r="E29" s="20">
        <v>0</v>
      </c>
      <c r="F29" s="167" t="s">
        <v>74</v>
      </c>
      <c r="G29" s="165">
        <f t="shared" si="5"/>
        <v>248.48</v>
      </c>
      <c r="H29" s="20">
        <v>94.35</v>
      </c>
      <c r="I29" s="20">
        <v>0</v>
      </c>
      <c r="J29" s="20">
        <v>154.13</v>
      </c>
      <c r="K29" s="20"/>
      <c r="L29" s="21"/>
    </row>
    <row r="30" spans="1:12" s="53" customFormat="1" ht="15" customHeight="1">
      <c r="A30" s="168" t="s">
        <v>75</v>
      </c>
      <c r="B30" s="165">
        <f t="shared" si="4"/>
        <v>0</v>
      </c>
      <c r="C30" s="20">
        <v>0</v>
      </c>
      <c r="D30" s="20">
        <v>0</v>
      </c>
      <c r="E30" s="20">
        <v>0</v>
      </c>
      <c r="F30" s="168" t="s">
        <v>75</v>
      </c>
      <c r="G30" s="165">
        <f t="shared" si="5"/>
        <v>0</v>
      </c>
      <c r="H30" s="20">
        <v>0</v>
      </c>
      <c r="I30" s="20">
        <v>0</v>
      </c>
      <c r="J30" s="20">
        <v>0</v>
      </c>
      <c r="K30" s="20"/>
      <c r="L30" s="21"/>
    </row>
    <row r="31" spans="1:12" s="53" customFormat="1" ht="15" customHeight="1">
      <c r="A31" s="168" t="s">
        <v>76</v>
      </c>
      <c r="B31" s="165">
        <f t="shared" si="4"/>
        <v>0</v>
      </c>
      <c r="C31" s="20">
        <v>0</v>
      </c>
      <c r="D31" s="20">
        <v>0</v>
      </c>
      <c r="E31" s="20">
        <v>0</v>
      </c>
      <c r="F31" s="168" t="s">
        <v>76</v>
      </c>
      <c r="G31" s="165">
        <f t="shared" si="5"/>
        <v>40.06</v>
      </c>
      <c r="H31" s="20">
        <v>40.06</v>
      </c>
      <c r="I31" s="20">
        <v>0</v>
      </c>
      <c r="J31" s="20">
        <v>0</v>
      </c>
      <c r="K31" s="20"/>
      <c r="L31" s="21"/>
    </row>
    <row r="32" spans="1:12" s="16" customFormat="1" ht="30" customHeight="1">
      <c r="A32" s="113" t="s">
        <v>203</v>
      </c>
      <c r="B32" s="84">
        <v>36.69</v>
      </c>
      <c r="C32" s="84">
        <v>0</v>
      </c>
      <c r="D32" s="84">
        <v>36.69</v>
      </c>
      <c r="E32" s="84">
        <v>0</v>
      </c>
      <c r="F32" s="113" t="s">
        <v>204</v>
      </c>
      <c r="G32" s="84">
        <v>1425.37</v>
      </c>
      <c r="H32" s="84">
        <v>134.55</v>
      </c>
      <c r="I32" s="84">
        <v>123.76</v>
      </c>
      <c r="J32" s="84">
        <v>1167.06</v>
      </c>
      <c r="K32" s="65"/>
      <c r="L32" s="65"/>
    </row>
    <row r="33" spans="1:12" s="53" customFormat="1" ht="15" customHeight="1">
      <c r="A33" s="167" t="s">
        <v>68</v>
      </c>
      <c r="B33" s="165">
        <f>SUM(C33:E33)</f>
        <v>36.69</v>
      </c>
      <c r="C33" s="20">
        <v>0</v>
      </c>
      <c r="D33" s="20">
        <v>36.69</v>
      </c>
      <c r="E33" s="20">
        <v>0</v>
      </c>
      <c r="F33" s="167" t="s">
        <v>68</v>
      </c>
      <c r="G33" s="165">
        <f>SUM(H33:J33)</f>
        <v>814</v>
      </c>
      <c r="H33" s="20">
        <v>0</v>
      </c>
      <c r="I33" s="20">
        <v>74.99</v>
      </c>
      <c r="J33" s="20">
        <v>739.01</v>
      </c>
      <c r="K33" s="51"/>
      <c r="L33" s="51"/>
    </row>
    <row r="34" spans="1:12" s="53" customFormat="1" ht="15" customHeight="1">
      <c r="A34" s="167" t="s">
        <v>77</v>
      </c>
      <c r="B34" s="165">
        <f aca="true" t="shared" si="6" ref="B34:B39">SUM(C34:E34)</f>
        <v>0</v>
      </c>
      <c r="C34" s="20">
        <v>0</v>
      </c>
      <c r="D34" s="20">
        <v>0</v>
      </c>
      <c r="E34" s="20">
        <v>0</v>
      </c>
      <c r="F34" s="167" t="s">
        <v>77</v>
      </c>
      <c r="G34" s="165">
        <f aca="true" t="shared" si="7" ref="G34:G39">SUM(H34:J34)</f>
        <v>103.03</v>
      </c>
      <c r="H34" s="20">
        <v>54.26</v>
      </c>
      <c r="I34" s="20">
        <v>48.77</v>
      </c>
      <c r="J34" s="20">
        <v>0</v>
      </c>
      <c r="K34" s="51"/>
      <c r="L34" s="51"/>
    </row>
    <row r="35" spans="1:12" s="53" customFormat="1" ht="15" customHeight="1">
      <c r="A35" s="167" t="s">
        <v>72</v>
      </c>
      <c r="B35" s="165">
        <f t="shared" si="6"/>
        <v>0</v>
      </c>
      <c r="C35" s="20">
        <v>0</v>
      </c>
      <c r="D35" s="20">
        <v>0</v>
      </c>
      <c r="E35" s="20">
        <v>0</v>
      </c>
      <c r="F35" s="167" t="s">
        <v>72</v>
      </c>
      <c r="G35" s="165">
        <f t="shared" si="7"/>
        <v>39.72</v>
      </c>
      <c r="H35" s="20">
        <v>39.72</v>
      </c>
      <c r="I35" s="20">
        <v>0</v>
      </c>
      <c r="J35" s="20">
        <v>0</v>
      </c>
      <c r="K35" s="51"/>
      <c r="L35" s="51"/>
    </row>
    <row r="36" spans="1:12" s="121" customFormat="1" ht="15" customHeight="1">
      <c r="A36" s="167" t="s">
        <v>73</v>
      </c>
      <c r="B36" s="165">
        <f t="shared" si="6"/>
        <v>0</v>
      </c>
      <c r="C36" s="20">
        <v>0</v>
      </c>
      <c r="D36" s="20">
        <v>0</v>
      </c>
      <c r="E36" s="20">
        <v>0</v>
      </c>
      <c r="F36" s="167" t="s">
        <v>73</v>
      </c>
      <c r="G36" s="165">
        <f t="shared" si="7"/>
        <v>428.05</v>
      </c>
      <c r="H36" s="20">
        <v>0</v>
      </c>
      <c r="I36" s="20">
        <v>0</v>
      </c>
      <c r="J36" s="20">
        <v>428.05</v>
      </c>
      <c r="K36" s="178"/>
      <c r="L36" s="178"/>
    </row>
    <row r="37" spans="1:12" s="53" customFormat="1" ht="15" customHeight="1">
      <c r="A37" s="167" t="s">
        <v>74</v>
      </c>
      <c r="B37" s="165">
        <f t="shared" si="6"/>
        <v>0</v>
      </c>
      <c r="C37" s="20">
        <v>0</v>
      </c>
      <c r="D37" s="20">
        <v>0</v>
      </c>
      <c r="E37" s="20">
        <v>0</v>
      </c>
      <c r="F37" s="167" t="s">
        <v>74</v>
      </c>
      <c r="G37" s="165">
        <f t="shared" si="7"/>
        <v>40.57</v>
      </c>
      <c r="H37" s="20">
        <v>40.57</v>
      </c>
      <c r="I37" s="20">
        <v>0</v>
      </c>
      <c r="J37" s="20">
        <v>0</v>
      </c>
      <c r="K37" s="51"/>
      <c r="L37" s="51"/>
    </row>
    <row r="38" spans="1:12" s="49" customFormat="1" ht="15" customHeight="1">
      <c r="A38" s="168" t="s">
        <v>75</v>
      </c>
      <c r="B38" s="165">
        <f t="shared" si="6"/>
        <v>0</v>
      </c>
      <c r="C38" s="20">
        <v>0</v>
      </c>
      <c r="D38" s="20">
        <v>0</v>
      </c>
      <c r="E38" s="20">
        <v>0</v>
      </c>
      <c r="F38" s="168" t="s">
        <v>75</v>
      </c>
      <c r="G38" s="165">
        <f t="shared" si="7"/>
        <v>0</v>
      </c>
      <c r="H38" s="20">
        <v>0</v>
      </c>
      <c r="I38" s="20">
        <v>0</v>
      </c>
      <c r="J38" s="20">
        <v>0</v>
      </c>
      <c r="K38" s="175"/>
      <c r="L38" s="27"/>
    </row>
    <row r="39" spans="1:12" s="176" customFormat="1" ht="15" customHeight="1">
      <c r="A39" s="174" t="s">
        <v>76</v>
      </c>
      <c r="B39" s="177">
        <f t="shared" si="6"/>
        <v>0</v>
      </c>
      <c r="C39" s="137">
        <v>0</v>
      </c>
      <c r="D39" s="137">
        <v>0</v>
      </c>
      <c r="E39" s="137">
        <v>0</v>
      </c>
      <c r="F39" s="174" t="s">
        <v>76</v>
      </c>
      <c r="G39" s="165">
        <f t="shared" si="7"/>
        <v>0</v>
      </c>
      <c r="H39" s="137">
        <v>0</v>
      </c>
      <c r="I39" s="137">
        <v>0</v>
      </c>
      <c r="J39" s="137">
        <v>0</v>
      </c>
      <c r="K39" s="175"/>
      <c r="L39" s="27"/>
    </row>
    <row r="40" spans="1:10" ht="20.25" customHeight="1">
      <c r="A40" s="378" t="s">
        <v>9</v>
      </c>
      <c r="B40" s="378"/>
      <c r="C40" s="378"/>
      <c r="D40" s="378"/>
      <c r="E40" s="378"/>
      <c r="F40" s="378" t="s">
        <v>9</v>
      </c>
      <c r="G40" s="378"/>
      <c r="H40" s="378"/>
      <c r="I40" s="378"/>
      <c r="J40" s="378"/>
    </row>
    <row r="41" spans="1:12" s="53" customFormat="1" ht="15" customHeight="1">
      <c r="A41" s="33" t="s">
        <v>4</v>
      </c>
      <c r="B41" s="34"/>
      <c r="C41" s="20"/>
      <c r="D41" s="34"/>
      <c r="E41" s="3"/>
      <c r="F41" s="33" t="s">
        <v>4</v>
      </c>
      <c r="G41" s="34"/>
      <c r="H41" s="20"/>
      <c r="I41" s="34"/>
      <c r="J41" s="3"/>
      <c r="K41" s="51"/>
      <c r="L41" s="51"/>
    </row>
    <row r="42" spans="1:12" s="53" customFormat="1" ht="15" customHeight="1">
      <c r="A42" s="36"/>
      <c r="B42" s="36"/>
      <c r="C42" s="36"/>
      <c r="D42" s="36"/>
      <c r="E42" s="3"/>
      <c r="F42" s="25"/>
      <c r="G42" s="20"/>
      <c r="H42" s="20"/>
      <c r="I42" s="20"/>
      <c r="J42" s="20"/>
      <c r="K42" s="51"/>
      <c r="L42" s="51"/>
    </row>
    <row r="43" spans="1:12" s="53" customFormat="1" ht="15" customHeight="1">
      <c r="A43" s="36"/>
      <c r="B43" s="36"/>
      <c r="C43" s="36"/>
      <c r="D43" s="36"/>
      <c r="E43" s="3"/>
      <c r="F43" s="24"/>
      <c r="G43" s="20"/>
      <c r="H43" s="20"/>
      <c r="I43" s="20"/>
      <c r="J43" s="20"/>
      <c r="K43" s="51"/>
      <c r="L43" s="51"/>
    </row>
    <row r="44" spans="1:12" s="121" customFormat="1" ht="15" customHeight="1">
      <c r="A44" s="36"/>
      <c r="B44" s="36"/>
      <c r="C44" s="36"/>
      <c r="D44" s="36"/>
      <c r="E44" s="3"/>
      <c r="F44" s="24"/>
      <c r="G44" s="20"/>
      <c r="H44" s="20"/>
      <c r="I44" s="20"/>
      <c r="J44" s="20"/>
      <c r="K44" s="178"/>
      <c r="L44" s="178"/>
    </row>
    <row r="45" spans="1:12" s="53" customFormat="1" ht="15" customHeight="1">
      <c r="A45" s="36"/>
      <c r="B45" s="36"/>
      <c r="C45" s="36"/>
      <c r="D45" s="36"/>
      <c r="E45" s="3"/>
      <c r="F45" s="24"/>
      <c r="G45" s="20"/>
      <c r="H45" s="20"/>
      <c r="I45" s="20"/>
      <c r="J45" s="20"/>
      <c r="K45" s="51"/>
      <c r="L45" s="51"/>
    </row>
    <row r="46" spans="1:12" s="49" customFormat="1" ht="15" customHeight="1">
      <c r="A46" s="36"/>
      <c r="B46" s="36"/>
      <c r="C46" s="36"/>
      <c r="D46" s="36"/>
      <c r="E46" s="3"/>
      <c r="F46" s="127"/>
      <c r="G46" s="20"/>
      <c r="H46" s="20"/>
      <c r="I46" s="20"/>
      <c r="J46" s="20"/>
      <c r="K46" s="175"/>
      <c r="L46" s="27"/>
    </row>
    <row r="47" spans="1:6" ht="19.5" customHeight="1">
      <c r="A47" s="36"/>
      <c r="B47" s="36"/>
      <c r="C47" s="36"/>
      <c r="D47" s="36"/>
      <c r="F47" s="127"/>
    </row>
    <row r="48" spans="1:4" ht="19.5" customHeight="1">
      <c r="A48" s="36" t="s">
        <v>209</v>
      </c>
      <c r="B48" s="36">
        <v>22</v>
      </c>
      <c r="C48" s="36">
        <v>44</v>
      </c>
      <c r="D48" s="36">
        <v>50</v>
      </c>
    </row>
    <row r="49" spans="1:4" ht="19.5" customHeight="1">
      <c r="A49" s="36"/>
      <c r="B49" s="36">
        <v>161.39</v>
      </c>
      <c r="C49" s="36"/>
      <c r="D49" s="36"/>
    </row>
    <row r="50" spans="1:4" ht="19.5" customHeight="1">
      <c r="A50" s="36">
        <v>1</v>
      </c>
      <c r="B50" s="36">
        <v>349.01</v>
      </c>
      <c r="C50" s="36">
        <v>81.35</v>
      </c>
      <c r="D50" s="36">
        <v>1399.71</v>
      </c>
    </row>
    <row r="51" spans="1:4" ht="19.5" customHeight="1">
      <c r="A51" s="36">
        <v>2</v>
      </c>
      <c r="B51" s="36">
        <v>121.36</v>
      </c>
      <c r="C51" s="36"/>
      <c r="D51" s="36">
        <v>695.82</v>
      </c>
    </row>
    <row r="52" spans="1:3" ht="19.5" customHeight="1">
      <c r="A52" s="2">
        <v>3</v>
      </c>
      <c r="B52" s="2">
        <v>47.16</v>
      </c>
      <c r="C52" s="2">
        <v>20.58</v>
      </c>
    </row>
    <row r="53" spans="1:6" ht="12.75">
      <c r="A53" s="2">
        <v>4</v>
      </c>
      <c r="D53" s="2">
        <v>187.18</v>
      </c>
      <c r="F53" s="127"/>
    </row>
    <row r="54" spans="1:4" ht="26.25" customHeight="1">
      <c r="A54" s="2">
        <v>5</v>
      </c>
      <c r="B54" s="2">
        <v>106.84</v>
      </c>
      <c r="D54" s="2">
        <v>225.95</v>
      </c>
    </row>
    <row r="55" spans="1:3" ht="12.75">
      <c r="A55" s="2">
        <v>6</v>
      </c>
      <c r="C55" s="2">
        <v>40.12</v>
      </c>
    </row>
    <row r="56" spans="1:4" ht="12.75">
      <c r="A56" s="2">
        <v>7</v>
      </c>
      <c r="B56" s="2">
        <v>45.25</v>
      </c>
      <c r="C56" s="2">
        <v>34.55</v>
      </c>
      <c r="D56" s="2">
        <v>154.13</v>
      </c>
    </row>
    <row r="58" ht="12.75">
      <c r="F58" s="102"/>
    </row>
    <row r="59" ht="12.75">
      <c r="F59" s="102"/>
    </row>
    <row r="60" ht="12.75">
      <c r="F60" s="102"/>
    </row>
    <row r="61" ht="12.75">
      <c r="F61" s="131"/>
    </row>
    <row r="65" ht="12.75">
      <c r="F65" s="131"/>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5.xml><?xml version="1.0" encoding="utf-8"?>
<worksheet xmlns="http://schemas.openxmlformats.org/spreadsheetml/2006/main" xmlns:r="http://schemas.openxmlformats.org/officeDocument/2006/relationships">
  <sheetPr codeName="Hoja58">
    <tabColor indexed="40"/>
  </sheetPr>
  <dimension ref="A1:L5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8515625" style="2" customWidth="1"/>
    <col min="7" max="7" width="10.00390625" style="2" customWidth="1"/>
    <col min="8" max="8" width="12.421875" style="2" customWidth="1"/>
    <col min="9" max="9" width="10.7109375" style="2" customWidth="1"/>
    <col min="10" max="10" width="9.8515625" style="2" customWidth="1"/>
    <col min="11" max="16384" width="11.421875" style="2" customWidth="1"/>
  </cols>
  <sheetData>
    <row r="1" spans="1:10" ht="19.5" customHeight="1">
      <c r="A1" s="1" t="s">
        <v>34</v>
      </c>
      <c r="F1" s="1" t="s">
        <v>34</v>
      </c>
      <c r="J1" s="3"/>
    </row>
    <row r="2" spans="1:10" ht="19.5" customHeight="1">
      <c r="A2" s="1"/>
      <c r="F2" s="1"/>
      <c r="J2" s="3"/>
    </row>
    <row r="3" spans="1:10" ht="39.75" customHeight="1">
      <c r="A3" s="376" t="s">
        <v>214</v>
      </c>
      <c r="B3" s="376"/>
      <c r="C3" s="376"/>
      <c r="D3" s="376"/>
      <c r="E3" s="376"/>
      <c r="F3" s="376" t="s">
        <v>214</v>
      </c>
      <c r="G3" s="376"/>
      <c r="H3" s="376"/>
      <c r="I3" s="376"/>
      <c r="J3" s="376"/>
    </row>
    <row r="4" spans="1:10" s="10" customFormat="1" ht="18" customHeight="1">
      <c r="A4" s="5" t="s">
        <v>20</v>
      </c>
      <c r="B4" s="6"/>
      <c r="C4" s="6"/>
      <c r="D4" s="6"/>
      <c r="E4" s="37"/>
      <c r="F4" s="5" t="s">
        <v>20</v>
      </c>
      <c r="G4" s="6"/>
      <c r="H4" s="6"/>
      <c r="I4" s="6"/>
      <c r="J4" s="37"/>
    </row>
    <row r="5" spans="1:10" s="16" customFormat="1" ht="34.5" customHeight="1">
      <c r="A5" s="11"/>
      <c r="B5" s="12" t="s">
        <v>5</v>
      </c>
      <c r="C5" s="12" t="s">
        <v>6</v>
      </c>
      <c r="D5" s="12" t="s">
        <v>7</v>
      </c>
      <c r="E5" s="12" t="s">
        <v>8</v>
      </c>
      <c r="F5" s="11"/>
      <c r="G5" s="12" t="s">
        <v>5</v>
      </c>
      <c r="H5" s="12" t="s">
        <v>6</v>
      </c>
      <c r="I5" s="12" t="s">
        <v>7</v>
      </c>
      <c r="J5" s="12" t="s">
        <v>8</v>
      </c>
    </row>
    <row r="6" spans="1:10" s="16" customFormat="1" ht="22.5" customHeight="1">
      <c r="A6" s="163" t="s">
        <v>0</v>
      </c>
      <c r="B6" s="164">
        <v>110222.56</v>
      </c>
      <c r="C6" s="164">
        <v>15506.29</v>
      </c>
      <c r="D6" s="164">
        <v>9242.07</v>
      </c>
      <c r="E6" s="164">
        <v>85474.2</v>
      </c>
      <c r="F6" s="163" t="s">
        <v>0</v>
      </c>
      <c r="G6" s="164">
        <v>110222.56</v>
      </c>
      <c r="H6" s="164">
        <v>15506.29</v>
      </c>
      <c r="I6" s="164">
        <v>9242.07</v>
      </c>
      <c r="J6" s="164">
        <v>85474.2</v>
      </c>
    </row>
    <row r="7" spans="1:10" s="16" customFormat="1" ht="19.5" customHeight="1">
      <c r="A7" s="157" t="s">
        <v>188</v>
      </c>
      <c r="B7" s="158">
        <v>14200.99</v>
      </c>
      <c r="C7" s="158">
        <v>2269.85</v>
      </c>
      <c r="D7" s="158">
        <v>1024.92</v>
      </c>
      <c r="E7" s="158">
        <v>10906.22</v>
      </c>
      <c r="F7" s="157" t="s">
        <v>188</v>
      </c>
      <c r="G7" s="158">
        <v>14200.99</v>
      </c>
      <c r="H7" s="158">
        <v>2269.85</v>
      </c>
      <c r="I7" s="158">
        <v>1024.92</v>
      </c>
      <c r="J7" s="158">
        <v>10906.22</v>
      </c>
    </row>
    <row r="8" spans="1:10" s="16" customFormat="1" ht="30" customHeight="1">
      <c r="A8" s="113" t="s">
        <v>189</v>
      </c>
      <c r="B8" s="114">
        <v>887.77</v>
      </c>
      <c r="C8" s="114">
        <v>134.55</v>
      </c>
      <c r="D8" s="114">
        <v>123.76</v>
      </c>
      <c r="E8" s="114">
        <v>629.46</v>
      </c>
      <c r="F8" s="113" t="s">
        <v>190</v>
      </c>
      <c r="G8" s="114">
        <v>4926.72</v>
      </c>
      <c r="H8" s="114">
        <v>797.61</v>
      </c>
      <c r="I8" s="114">
        <v>163.35</v>
      </c>
      <c r="J8" s="114">
        <v>3965.76</v>
      </c>
    </row>
    <row r="9" spans="1:10" s="53" customFormat="1" ht="15" customHeight="1">
      <c r="A9" s="167" t="s">
        <v>68</v>
      </c>
      <c r="B9" s="165">
        <f>SUM(C9:E9)</f>
        <v>461.58</v>
      </c>
      <c r="C9" s="20">
        <v>0</v>
      </c>
      <c r="D9" s="20">
        <v>74.99</v>
      </c>
      <c r="E9" s="20">
        <v>386.59</v>
      </c>
      <c r="F9" s="167" t="s">
        <v>68</v>
      </c>
      <c r="G9" s="165">
        <f>SUM(H9:J9)</f>
        <v>1106.43</v>
      </c>
      <c r="H9" s="20">
        <v>242.58</v>
      </c>
      <c r="I9" s="20">
        <v>49.46</v>
      </c>
      <c r="J9" s="20">
        <v>814.39</v>
      </c>
    </row>
    <row r="10" spans="1:10" s="53" customFormat="1" ht="15" customHeight="1">
      <c r="A10" s="167" t="s">
        <v>77</v>
      </c>
      <c r="B10" s="165">
        <f aca="true" t="shared" si="0" ref="B10:B15">SUM(C10:E10)</f>
        <v>103.03</v>
      </c>
      <c r="C10" s="20">
        <v>54.26</v>
      </c>
      <c r="D10" s="20">
        <v>48.77</v>
      </c>
      <c r="E10" s="20">
        <v>0</v>
      </c>
      <c r="F10" s="167" t="s">
        <v>77</v>
      </c>
      <c r="G10" s="165">
        <f aca="true" t="shared" si="1" ref="G10:G15">SUM(H10:J10)</f>
        <v>2036.6</v>
      </c>
      <c r="H10" s="20">
        <v>325.89</v>
      </c>
      <c r="I10" s="20">
        <v>80</v>
      </c>
      <c r="J10" s="20">
        <v>1630.71</v>
      </c>
    </row>
    <row r="11" spans="1:10" s="53" customFormat="1" ht="15" customHeight="1">
      <c r="A11" s="167" t="s">
        <v>72</v>
      </c>
      <c r="B11" s="165">
        <f t="shared" si="0"/>
        <v>39.72</v>
      </c>
      <c r="C11" s="20">
        <v>39.72</v>
      </c>
      <c r="D11" s="20">
        <v>0</v>
      </c>
      <c r="E11" s="20">
        <v>0</v>
      </c>
      <c r="F11" s="167" t="s">
        <v>72</v>
      </c>
      <c r="G11" s="165">
        <f t="shared" si="1"/>
        <v>226.10999999999999</v>
      </c>
      <c r="H11" s="20">
        <v>39.72</v>
      </c>
      <c r="I11" s="20">
        <v>0</v>
      </c>
      <c r="J11" s="20">
        <v>186.39</v>
      </c>
    </row>
    <row r="12" spans="1:10" s="53" customFormat="1" ht="15" customHeight="1">
      <c r="A12" s="167" t="s">
        <v>73</v>
      </c>
      <c r="B12" s="165">
        <f t="shared" si="0"/>
        <v>242.87</v>
      </c>
      <c r="C12" s="20">
        <v>0</v>
      </c>
      <c r="D12" s="20">
        <v>0</v>
      </c>
      <c r="E12" s="20">
        <v>242.87</v>
      </c>
      <c r="F12" s="167" t="s">
        <v>73</v>
      </c>
      <c r="G12" s="165">
        <f t="shared" si="1"/>
        <v>455.38</v>
      </c>
      <c r="H12" s="20">
        <v>61.77</v>
      </c>
      <c r="I12" s="20">
        <v>33.89</v>
      </c>
      <c r="J12" s="20">
        <v>359.72</v>
      </c>
    </row>
    <row r="13" spans="1:10" s="16" customFormat="1" ht="15" customHeight="1">
      <c r="A13" s="167" t="s">
        <v>74</v>
      </c>
      <c r="B13" s="165">
        <f t="shared" si="0"/>
        <v>40.57</v>
      </c>
      <c r="C13" s="20">
        <v>40.57</v>
      </c>
      <c r="D13" s="20">
        <v>0</v>
      </c>
      <c r="E13" s="20">
        <v>0</v>
      </c>
      <c r="F13" s="167" t="s">
        <v>74</v>
      </c>
      <c r="G13" s="165">
        <f t="shared" si="1"/>
        <v>459.26</v>
      </c>
      <c r="H13" s="20">
        <v>127.65</v>
      </c>
      <c r="I13" s="20">
        <v>0</v>
      </c>
      <c r="J13" s="20">
        <v>331.61</v>
      </c>
    </row>
    <row r="14" spans="1:10" s="53" customFormat="1" ht="15" customHeight="1">
      <c r="A14" s="168" t="s">
        <v>75</v>
      </c>
      <c r="B14" s="165">
        <f t="shared" si="0"/>
        <v>0</v>
      </c>
      <c r="C14" s="20">
        <v>0</v>
      </c>
      <c r="D14" s="20">
        <v>0</v>
      </c>
      <c r="E14" s="20">
        <v>0</v>
      </c>
      <c r="F14" s="168" t="s">
        <v>75</v>
      </c>
      <c r="G14" s="165">
        <f t="shared" si="1"/>
        <v>283.57</v>
      </c>
      <c r="H14" s="20">
        <v>0</v>
      </c>
      <c r="I14" s="20">
        <v>0</v>
      </c>
      <c r="J14" s="20">
        <v>283.57</v>
      </c>
    </row>
    <row r="15" spans="1:10" s="53" customFormat="1" ht="15" customHeight="1">
      <c r="A15" s="168" t="s">
        <v>76</v>
      </c>
      <c r="B15" s="165">
        <f t="shared" si="0"/>
        <v>0</v>
      </c>
      <c r="C15" s="20">
        <v>0</v>
      </c>
      <c r="D15" s="20">
        <v>0</v>
      </c>
      <c r="E15" s="20">
        <v>0</v>
      </c>
      <c r="F15" s="168" t="s">
        <v>76</v>
      </c>
      <c r="G15" s="165">
        <f t="shared" si="1"/>
        <v>359.37</v>
      </c>
      <c r="H15" s="20">
        <v>0</v>
      </c>
      <c r="I15" s="20">
        <v>0</v>
      </c>
      <c r="J15" s="20">
        <v>359.37</v>
      </c>
    </row>
    <row r="16" spans="1:10" s="53" customFormat="1" ht="30" customHeight="1">
      <c r="A16" s="113" t="s">
        <v>191</v>
      </c>
      <c r="B16" s="114">
        <v>3453.05</v>
      </c>
      <c r="C16" s="114">
        <v>613.66</v>
      </c>
      <c r="D16" s="114">
        <v>176.6</v>
      </c>
      <c r="E16" s="114">
        <v>2662.79</v>
      </c>
      <c r="F16" s="113" t="s">
        <v>192</v>
      </c>
      <c r="G16" s="114">
        <v>1361.44</v>
      </c>
      <c r="H16" s="114">
        <v>177.58</v>
      </c>
      <c r="I16" s="114">
        <v>270.79</v>
      </c>
      <c r="J16" s="114">
        <v>913.07</v>
      </c>
    </row>
    <row r="17" spans="1:10" s="53" customFormat="1" ht="15" customHeight="1">
      <c r="A17" s="167" t="s">
        <v>68</v>
      </c>
      <c r="B17" s="165">
        <f>SUM(C17:E17)</f>
        <v>1774.1100000000001</v>
      </c>
      <c r="C17" s="20">
        <v>293.05</v>
      </c>
      <c r="D17" s="20">
        <v>81.35</v>
      </c>
      <c r="E17" s="20">
        <v>1399.71</v>
      </c>
      <c r="F17" s="167" t="s">
        <v>68</v>
      </c>
      <c r="G17" s="165">
        <f>SUM(H17:J17)</f>
        <v>564.51</v>
      </c>
      <c r="H17" s="20">
        <v>141.66</v>
      </c>
      <c r="I17" s="20">
        <v>35.05</v>
      </c>
      <c r="J17" s="20">
        <v>387.8</v>
      </c>
    </row>
    <row r="18" spans="1:10" s="53" customFormat="1" ht="15" customHeight="1">
      <c r="A18" s="167" t="s">
        <v>77</v>
      </c>
      <c r="B18" s="165">
        <f aca="true" t="shared" si="2" ref="B18:B23">SUM(C18:E18)</f>
        <v>1072.1</v>
      </c>
      <c r="C18" s="20">
        <v>168.52</v>
      </c>
      <c r="D18" s="20">
        <v>20.58</v>
      </c>
      <c r="E18" s="20">
        <v>883</v>
      </c>
      <c r="F18" s="167" t="s">
        <v>77</v>
      </c>
      <c r="G18" s="165">
        <f aca="true" t="shared" si="3" ref="G18:G23">SUM(H18:J18)</f>
        <v>580.96</v>
      </c>
      <c r="H18" s="20">
        <v>0</v>
      </c>
      <c r="I18" s="20">
        <v>55.69</v>
      </c>
      <c r="J18" s="20">
        <v>525.27</v>
      </c>
    </row>
    <row r="19" spans="1:10" s="53" customFormat="1" ht="15" customHeight="1">
      <c r="A19" s="167" t="s">
        <v>72</v>
      </c>
      <c r="B19" s="165">
        <f t="shared" si="2"/>
        <v>332.78999999999996</v>
      </c>
      <c r="C19" s="20">
        <v>106.84</v>
      </c>
      <c r="D19" s="20">
        <v>0</v>
      </c>
      <c r="E19" s="20">
        <v>225.95</v>
      </c>
      <c r="F19" s="167" t="s">
        <v>72</v>
      </c>
      <c r="G19" s="165">
        <f t="shared" si="3"/>
        <v>0</v>
      </c>
      <c r="H19" s="20">
        <v>0</v>
      </c>
      <c r="I19" s="20">
        <v>0</v>
      </c>
      <c r="J19" s="20">
        <v>0</v>
      </c>
    </row>
    <row r="20" spans="1:10" s="121" customFormat="1" ht="15" customHeight="1">
      <c r="A20" s="167" t="s">
        <v>73</v>
      </c>
      <c r="B20" s="165">
        <f t="shared" si="2"/>
        <v>40.12</v>
      </c>
      <c r="C20" s="20">
        <v>0</v>
      </c>
      <c r="D20" s="20">
        <v>40.12</v>
      </c>
      <c r="E20" s="20">
        <v>0</v>
      </c>
      <c r="F20" s="167" t="s">
        <v>73</v>
      </c>
      <c r="G20" s="165">
        <f t="shared" si="3"/>
        <v>215.97000000000003</v>
      </c>
      <c r="H20" s="20">
        <v>35.92</v>
      </c>
      <c r="I20" s="20">
        <v>180.05</v>
      </c>
      <c r="J20" s="20">
        <v>0</v>
      </c>
    </row>
    <row r="21" spans="1:10" s="53" customFormat="1" ht="15" customHeight="1">
      <c r="A21" s="167" t="s">
        <v>74</v>
      </c>
      <c r="B21" s="165">
        <f t="shared" si="2"/>
        <v>233.93</v>
      </c>
      <c r="C21" s="20">
        <v>45.25</v>
      </c>
      <c r="D21" s="20">
        <v>34.55</v>
      </c>
      <c r="E21" s="20">
        <v>154.13</v>
      </c>
      <c r="F21" s="167" t="s">
        <v>74</v>
      </c>
      <c r="G21" s="165">
        <f t="shared" si="3"/>
        <v>0</v>
      </c>
      <c r="H21" s="20">
        <v>0</v>
      </c>
      <c r="I21" s="20">
        <v>0</v>
      </c>
      <c r="J21" s="20">
        <v>0</v>
      </c>
    </row>
    <row r="22" spans="1:12" s="49" customFormat="1" ht="15" customHeight="1">
      <c r="A22" s="168" t="s">
        <v>75</v>
      </c>
      <c r="B22" s="165">
        <f t="shared" si="2"/>
        <v>0</v>
      </c>
      <c r="C22" s="20">
        <v>0</v>
      </c>
      <c r="D22" s="20">
        <v>0</v>
      </c>
      <c r="E22" s="20">
        <v>0</v>
      </c>
      <c r="F22" s="168" t="s">
        <v>75</v>
      </c>
      <c r="G22" s="165">
        <f t="shared" si="3"/>
        <v>0</v>
      </c>
      <c r="H22" s="20">
        <v>0</v>
      </c>
      <c r="I22" s="20">
        <v>0</v>
      </c>
      <c r="J22" s="20">
        <v>0</v>
      </c>
      <c r="K22" s="169"/>
      <c r="L22" s="170"/>
    </row>
    <row r="23" spans="1:12" s="49" customFormat="1" ht="15" customHeight="1">
      <c r="A23" s="168" t="s">
        <v>76</v>
      </c>
      <c r="B23" s="165">
        <f t="shared" si="2"/>
        <v>0</v>
      </c>
      <c r="C23" s="20">
        <v>0</v>
      </c>
      <c r="D23" s="20">
        <v>0</v>
      </c>
      <c r="E23" s="20">
        <v>0</v>
      </c>
      <c r="F23" s="168" t="s">
        <v>76</v>
      </c>
      <c r="G23" s="165">
        <f t="shared" si="3"/>
        <v>0</v>
      </c>
      <c r="H23" s="20">
        <v>0</v>
      </c>
      <c r="I23" s="20">
        <v>0</v>
      </c>
      <c r="J23" s="20">
        <v>0</v>
      </c>
      <c r="K23" s="169"/>
      <c r="L23" s="170"/>
    </row>
    <row r="24" spans="1:12" s="16" customFormat="1" ht="30" customHeight="1">
      <c r="A24" s="113" t="s">
        <v>193</v>
      </c>
      <c r="B24" s="114">
        <v>3945.9</v>
      </c>
      <c r="C24" s="114">
        <v>486.03</v>
      </c>
      <c r="D24" s="114">
        <v>246.47</v>
      </c>
      <c r="E24" s="114">
        <v>3213.4</v>
      </c>
      <c r="F24" s="113" t="s">
        <v>194</v>
      </c>
      <c r="G24" s="114">
        <v>631.42</v>
      </c>
      <c r="H24" s="114">
        <v>101.65</v>
      </c>
      <c r="I24" s="114">
        <v>0</v>
      </c>
      <c r="J24" s="114">
        <v>529.77</v>
      </c>
      <c r="K24" s="101"/>
      <c r="L24" s="98"/>
    </row>
    <row r="25" spans="1:12" s="53" customFormat="1" ht="15" customHeight="1">
      <c r="A25" s="167" t="s">
        <v>68</v>
      </c>
      <c r="B25" s="165">
        <f>SUM(C25:E25)</f>
        <v>1390.24</v>
      </c>
      <c r="C25" s="20">
        <v>266.41</v>
      </c>
      <c r="D25" s="20">
        <v>95.36</v>
      </c>
      <c r="E25" s="20">
        <v>1028.47</v>
      </c>
      <c r="F25" s="167" t="s">
        <v>68</v>
      </c>
      <c r="G25" s="165">
        <f>SUM(H25:J25)</f>
        <v>408.38</v>
      </c>
      <c r="H25" s="20">
        <v>55.96</v>
      </c>
      <c r="I25" s="20">
        <v>0</v>
      </c>
      <c r="J25" s="20">
        <v>352.42</v>
      </c>
      <c r="K25" s="171"/>
      <c r="L25" s="172"/>
    </row>
    <row r="26" spans="1:12" s="53" customFormat="1" ht="15" customHeight="1">
      <c r="A26" s="167" t="s">
        <v>77</v>
      </c>
      <c r="B26" s="165">
        <f aca="true" t="shared" si="4" ref="B26:B31">SUM(C26:E26)</f>
        <v>540.09</v>
      </c>
      <c r="C26" s="20">
        <v>97.76</v>
      </c>
      <c r="D26" s="20">
        <v>94.54</v>
      </c>
      <c r="E26" s="20">
        <v>347.79</v>
      </c>
      <c r="F26" s="167" t="s">
        <v>77</v>
      </c>
      <c r="G26" s="165">
        <f aca="true" t="shared" si="5" ref="G26:G31">SUM(H26:J26)</f>
        <v>177.35</v>
      </c>
      <c r="H26" s="20">
        <v>0</v>
      </c>
      <c r="I26" s="20">
        <v>0</v>
      </c>
      <c r="J26" s="20">
        <v>177.35</v>
      </c>
      <c r="K26" s="171"/>
      <c r="L26" s="172"/>
    </row>
    <row r="27" spans="1:12" s="53" customFormat="1" ht="15" customHeight="1">
      <c r="A27" s="167" t="s">
        <v>72</v>
      </c>
      <c r="B27" s="165">
        <f t="shared" si="4"/>
        <v>188.5</v>
      </c>
      <c r="C27" s="20">
        <v>0</v>
      </c>
      <c r="D27" s="20">
        <v>0</v>
      </c>
      <c r="E27" s="20">
        <v>188.5</v>
      </c>
      <c r="F27" s="167" t="s">
        <v>72</v>
      </c>
      <c r="G27" s="165">
        <f t="shared" si="5"/>
        <v>0</v>
      </c>
      <c r="H27" s="20">
        <v>0</v>
      </c>
      <c r="I27" s="20">
        <v>0</v>
      </c>
      <c r="J27" s="20">
        <v>0</v>
      </c>
      <c r="K27" s="171"/>
      <c r="L27" s="172"/>
    </row>
    <row r="28" spans="1:12" s="53" customFormat="1" ht="15" customHeight="1">
      <c r="A28" s="167" t="s">
        <v>73</v>
      </c>
      <c r="B28" s="165">
        <f t="shared" si="4"/>
        <v>1165.94</v>
      </c>
      <c r="C28" s="20">
        <v>54.59</v>
      </c>
      <c r="D28" s="20">
        <v>56.57</v>
      </c>
      <c r="E28" s="20">
        <v>1054.78</v>
      </c>
      <c r="F28" s="167" t="s">
        <v>73</v>
      </c>
      <c r="G28" s="165">
        <f t="shared" si="5"/>
        <v>0</v>
      </c>
      <c r="H28" s="20">
        <v>0</v>
      </c>
      <c r="I28" s="20">
        <v>0</v>
      </c>
      <c r="J28" s="20">
        <v>0</v>
      </c>
      <c r="K28" s="171"/>
      <c r="L28" s="172"/>
    </row>
    <row r="29" spans="1:12" s="53" customFormat="1" ht="15" customHeight="1">
      <c r="A29" s="167" t="s">
        <v>74</v>
      </c>
      <c r="B29" s="165">
        <f t="shared" si="4"/>
        <v>487.96999999999997</v>
      </c>
      <c r="C29" s="20">
        <v>67.27</v>
      </c>
      <c r="D29" s="20">
        <v>0</v>
      </c>
      <c r="E29" s="20">
        <v>420.7</v>
      </c>
      <c r="F29" s="167" t="s">
        <v>74</v>
      </c>
      <c r="G29" s="165">
        <f t="shared" si="5"/>
        <v>45.69</v>
      </c>
      <c r="H29" s="20">
        <v>45.69</v>
      </c>
      <c r="I29" s="20">
        <v>0</v>
      </c>
      <c r="J29" s="20">
        <v>0</v>
      </c>
      <c r="K29" s="171"/>
      <c r="L29" s="172"/>
    </row>
    <row r="30" spans="1:12" s="53" customFormat="1" ht="15" customHeight="1">
      <c r="A30" s="168" t="s">
        <v>75</v>
      </c>
      <c r="B30" s="165">
        <f t="shared" si="4"/>
        <v>0</v>
      </c>
      <c r="C30" s="20">
        <v>0</v>
      </c>
      <c r="D30" s="20">
        <v>0</v>
      </c>
      <c r="E30" s="20">
        <v>0</v>
      </c>
      <c r="F30" s="168" t="s">
        <v>75</v>
      </c>
      <c r="G30" s="165">
        <f t="shared" si="5"/>
        <v>0</v>
      </c>
      <c r="H30" s="20">
        <v>0</v>
      </c>
      <c r="I30" s="20">
        <v>0</v>
      </c>
      <c r="J30" s="20">
        <v>0</v>
      </c>
      <c r="K30" s="171"/>
      <c r="L30" s="172"/>
    </row>
    <row r="31" spans="1:12" s="53" customFormat="1" ht="15" customHeight="1">
      <c r="A31" s="168" t="s">
        <v>76</v>
      </c>
      <c r="B31" s="165">
        <f t="shared" si="4"/>
        <v>173.16</v>
      </c>
      <c r="C31" s="20">
        <v>0</v>
      </c>
      <c r="D31" s="20">
        <v>0</v>
      </c>
      <c r="E31" s="20">
        <v>173.16</v>
      </c>
      <c r="F31" s="168" t="s">
        <v>76</v>
      </c>
      <c r="G31" s="165">
        <f t="shared" si="5"/>
        <v>0</v>
      </c>
      <c r="H31" s="20">
        <v>0</v>
      </c>
      <c r="I31" s="20">
        <v>0</v>
      </c>
      <c r="J31" s="20">
        <v>0</v>
      </c>
      <c r="K31" s="171"/>
      <c r="L31" s="172"/>
    </row>
    <row r="32" spans="1:10" s="16" customFormat="1" ht="30" customHeight="1">
      <c r="A32" s="113" t="s">
        <v>195</v>
      </c>
      <c r="B32" s="114">
        <v>42.82</v>
      </c>
      <c r="C32" s="114">
        <v>0</v>
      </c>
      <c r="D32" s="114">
        <v>42.82</v>
      </c>
      <c r="E32" s="114">
        <v>0</v>
      </c>
      <c r="F32" s="113" t="s">
        <v>196</v>
      </c>
      <c r="G32" s="114">
        <v>0</v>
      </c>
      <c r="H32" s="114">
        <v>0</v>
      </c>
      <c r="I32" s="114">
        <v>0</v>
      </c>
      <c r="J32" s="114">
        <v>0</v>
      </c>
    </row>
    <row r="33" spans="1:10" s="53" customFormat="1" ht="15" customHeight="1">
      <c r="A33" s="167" t="s">
        <v>68</v>
      </c>
      <c r="B33" s="165">
        <f>SUM(C33:E33)</f>
        <v>0</v>
      </c>
      <c r="C33" s="20">
        <v>0</v>
      </c>
      <c r="D33" s="20">
        <v>0</v>
      </c>
      <c r="E33" s="20">
        <v>0</v>
      </c>
      <c r="F33" s="167" t="s">
        <v>68</v>
      </c>
      <c r="G33" s="165">
        <v>0</v>
      </c>
      <c r="H33" s="165">
        <v>0</v>
      </c>
      <c r="I33" s="165">
        <v>0</v>
      </c>
      <c r="J33" s="165">
        <v>0</v>
      </c>
    </row>
    <row r="34" spans="1:10" s="53" customFormat="1" ht="15" customHeight="1">
      <c r="A34" s="167" t="s">
        <v>77</v>
      </c>
      <c r="B34" s="165">
        <f aca="true" t="shared" si="6" ref="B34:B39">SUM(C34:E34)</f>
        <v>42.82</v>
      </c>
      <c r="C34" s="20">
        <v>0</v>
      </c>
      <c r="D34" s="20">
        <v>42.82</v>
      </c>
      <c r="E34" s="20">
        <v>0</v>
      </c>
      <c r="F34" s="167" t="s">
        <v>77</v>
      </c>
      <c r="G34" s="165">
        <v>0</v>
      </c>
      <c r="H34" s="165">
        <v>0</v>
      </c>
      <c r="I34" s="165">
        <v>0</v>
      </c>
      <c r="J34" s="165">
        <v>0</v>
      </c>
    </row>
    <row r="35" spans="1:10" s="53" customFormat="1" ht="15" customHeight="1">
      <c r="A35" s="167" t="s">
        <v>72</v>
      </c>
      <c r="B35" s="165">
        <f t="shared" si="6"/>
        <v>0</v>
      </c>
      <c r="C35" s="20">
        <v>0</v>
      </c>
      <c r="D35" s="20">
        <v>0</v>
      </c>
      <c r="E35" s="20">
        <v>0</v>
      </c>
      <c r="F35" s="167" t="s">
        <v>72</v>
      </c>
      <c r="G35" s="165">
        <v>0</v>
      </c>
      <c r="H35" s="165">
        <v>0</v>
      </c>
      <c r="I35" s="165">
        <v>0</v>
      </c>
      <c r="J35" s="165">
        <v>0</v>
      </c>
    </row>
    <row r="36" spans="1:10" s="121" customFormat="1" ht="15" customHeight="1">
      <c r="A36" s="167" t="s">
        <v>73</v>
      </c>
      <c r="B36" s="165">
        <f t="shared" si="6"/>
        <v>0</v>
      </c>
      <c r="C36" s="20">
        <v>0</v>
      </c>
      <c r="D36" s="20">
        <v>0</v>
      </c>
      <c r="E36" s="20">
        <v>0</v>
      </c>
      <c r="F36" s="167" t="s">
        <v>73</v>
      </c>
      <c r="G36" s="165">
        <v>0</v>
      </c>
      <c r="H36" s="165">
        <v>0</v>
      </c>
      <c r="I36" s="165">
        <v>0</v>
      </c>
      <c r="J36" s="165">
        <v>0</v>
      </c>
    </row>
    <row r="37" spans="1:10" s="53" customFormat="1" ht="15" customHeight="1">
      <c r="A37" s="167" t="s">
        <v>74</v>
      </c>
      <c r="B37" s="165">
        <f t="shared" si="6"/>
        <v>0</v>
      </c>
      <c r="C37" s="20">
        <v>0</v>
      </c>
      <c r="D37" s="20">
        <v>0</v>
      </c>
      <c r="E37" s="20">
        <v>0</v>
      </c>
      <c r="F37" s="167" t="s">
        <v>74</v>
      </c>
      <c r="G37" s="165">
        <v>0</v>
      </c>
      <c r="H37" s="165">
        <v>0</v>
      </c>
      <c r="I37" s="165">
        <v>0</v>
      </c>
      <c r="J37" s="165">
        <v>0</v>
      </c>
    </row>
    <row r="38" spans="1:10" s="53" customFormat="1" ht="15" customHeight="1">
      <c r="A38" s="168" t="s">
        <v>75</v>
      </c>
      <c r="B38" s="165">
        <f t="shared" si="6"/>
        <v>0</v>
      </c>
      <c r="C38" s="20">
        <v>0</v>
      </c>
      <c r="D38" s="20">
        <v>0</v>
      </c>
      <c r="E38" s="20">
        <v>0</v>
      </c>
      <c r="F38" s="168" t="s">
        <v>75</v>
      </c>
      <c r="G38" s="165">
        <v>0</v>
      </c>
      <c r="H38" s="165">
        <v>0</v>
      </c>
      <c r="I38" s="165">
        <v>0</v>
      </c>
      <c r="J38" s="165">
        <v>0</v>
      </c>
    </row>
    <row r="39" spans="1:12" s="49" customFormat="1" ht="15" customHeight="1">
      <c r="A39" s="174" t="s">
        <v>76</v>
      </c>
      <c r="B39" s="177">
        <f t="shared" si="6"/>
        <v>0</v>
      </c>
      <c r="C39" s="137">
        <v>0</v>
      </c>
      <c r="D39" s="137">
        <v>0</v>
      </c>
      <c r="E39" s="137">
        <v>0</v>
      </c>
      <c r="F39" s="174" t="s">
        <v>76</v>
      </c>
      <c r="G39" s="177">
        <v>0</v>
      </c>
      <c r="H39" s="177">
        <v>0</v>
      </c>
      <c r="I39" s="177">
        <v>0</v>
      </c>
      <c r="J39" s="177">
        <v>0</v>
      </c>
      <c r="K39" s="169"/>
      <c r="L39" s="170"/>
    </row>
    <row r="40" spans="1:10" ht="23.25" customHeight="1">
      <c r="A40" s="378" t="s">
        <v>9</v>
      </c>
      <c r="B40" s="378"/>
      <c r="C40" s="378"/>
      <c r="D40" s="378"/>
      <c r="E40" s="378"/>
      <c r="F40" s="378" t="s">
        <v>9</v>
      </c>
      <c r="G40" s="378"/>
      <c r="H40" s="378"/>
      <c r="I40" s="378"/>
      <c r="J40" s="378"/>
    </row>
    <row r="41" spans="1:10" s="53" customFormat="1" ht="10.5" customHeight="1">
      <c r="A41" s="33" t="s">
        <v>4</v>
      </c>
      <c r="B41" s="34"/>
      <c r="C41" s="20"/>
      <c r="D41" s="34"/>
      <c r="E41" s="3"/>
      <c r="F41" s="33" t="s">
        <v>4</v>
      </c>
      <c r="G41" s="34"/>
      <c r="H41" s="20"/>
      <c r="I41" s="34"/>
      <c r="J41" s="3"/>
    </row>
    <row r="43" ht="12.75">
      <c r="E43" s="286"/>
    </row>
    <row r="44" ht="12.75">
      <c r="E44" s="286"/>
    </row>
    <row r="45" ht="12.75">
      <c r="E45" s="286"/>
    </row>
    <row r="46" ht="12.75">
      <c r="E46" s="286"/>
    </row>
    <row r="47" ht="12.75">
      <c r="E47" s="286"/>
    </row>
    <row r="48" ht="12.75">
      <c r="E48" s="286"/>
    </row>
    <row r="49" ht="12.75">
      <c r="E49" s="286"/>
    </row>
    <row r="50" ht="12.75">
      <c r="E50" s="286"/>
    </row>
    <row r="51" ht="12.75">
      <c r="E51" s="286"/>
    </row>
    <row r="52" ht="12.75">
      <c r="E52" s="286"/>
    </row>
    <row r="53" ht="12.75">
      <c r="E53" s="286"/>
    </row>
    <row r="54" ht="12.75">
      <c r="E54" s="286"/>
    </row>
    <row r="55" ht="12.75">
      <c r="E55" s="286"/>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6.xml><?xml version="1.0" encoding="utf-8"?>
<worksheet xmlns="http://schemas.openxmlformats.org/spreadsheetml/2006/main" xmlns:r="http://schemas.openxmlformats.org/officeDocument/2006/relationships">
  <sheetPr codeName="Hoja59">
    <tabColor indexed="40"/>
  </sheetPr>
  <dimension ref="A1:W4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3" width="11.421875" style="36" customWidth="1"/>
    <col min="24" max="16384" width="11.421875" style="2" customWidth="1"/>
  </cols>
  <sheetData>
    <row r="1" ht="19.5" customHeight="1">
      <c r="A1" s="1" t="s">
        <v>34</v>
      </c>
    </row>
    <row r="2" ht="19.5" customHeight="1">
      <c r="A2" s="1"/>
    </row>
    <row r="3" spans="1:5" ht="39.75" customHeight="1">
      <c r="A3" s="376" t="s">
        <v>215</v>
      </c>
      <c r="B3" s="376"/>
      <c r="C3" s="376"/>
      <c r="D3" s="376"/>
      <c r="E3" s="376"/>
    </row>
    <row r="4" spans="1:23" s="10" customFormat="1" ht="18" customHeight="1">
      <c r="A4" s="5" t="s">
        <v>20</v>
      </c>
      <c r="B4" s="6"/>
      <c r="C4" s="6"/>
      <c r="D4" s="6"/>
      <c r="E4" s="37"/>
      <c r="F4" s="7"/>
      <c r="G4" s="7"/>
      <c r="H4" s="7"/>
      <c r="I4" s="8"/>
      <c r="J4" s="8"/>
      <c r="K4" s="9"/>
      <c r="L4" s="9"/>
      <c r="M4" s="66"/>
      <c r="N4" s="66"/>
      <c r="O4" s="66"/>
      <c r="P4" s="66"/>
      <c r="Q4" s="66"/>
      <c r="R4" s="66"/>
      <c r="S4" s="66"/>
      <c r="T4" s="66"/>
      <c r="U4" s="66"/>
      <c r="V4" s="66"/>
      <c r="W4" s="66"/>
    </row>
    <row r="5" spans="1:23" s="16" customFormat="1" ht="36" customHeight="1">
      <c r="A5" s="11"/>
      <c r="B5" s="12" t="s">
        <v>5</v>
      </c>
      <c r="C5" s="12" t="s">
        <v>6</v>
      </c>
      <c r="D5" s="12" t="s">
        <v>7</v>
      </c>
      <c r="E5" s="12" t="s">
        <v>8</v>
      </c>
      <c r="F5" s="77"/>
      <c r="G5" s="179"/>
      <c r="H5" s="179"/>
      <c r="I5" s="179"/>
      <c r="J5" s="179"/>
      <c r="K5" s="65"/>
      <c r="L5" s="15"/>
      <c r="M5" s="65"/>
      <c r="N5" s="65"/>
      <c r="O5" s="65"/>
      <c r="P5" s="65"/>
      <c r="Q5" s="65"/>
      <c r="R5" s="65"/>
      <c r="S5" s="65"/>
      <c r="T5" s="65"/>
      <c r="U5" s="65"/>
      <c r="V5" s="65"/>
      <c r="W5" s="65"/>
    </row>
    <row r="6" spans="1:23" s="16" customFormat="1" ht="22.5" customHeight="1">
      <c r="A6" s="17" t="s">
        <v>57</v>
      </c>
      <c r="B6" s="18">
        <v>110222.56</v>
      </c>
      <c r="C6" s="18">
        <v>15506.29</v>
      </c>
      <c r="D6" s="18">
        <v>9242.07</v>
      </c>
      <c r="E6" s="18">
        <v>85474.2</v>
      </c>
      <c r="F6" s="78"/>
      <c r="G6" s="180"/>
      <c r="H6" s="181"/>
      <c r="I6" s="182"/>
      <c r="J6" s="181"/>
      <c r="K6" s="15"/>
      <c r="L6" s="15"/>
      <c r="M6" s="65"/>
      <c r="N6" s="65"/>
      <c r="O6" s="65"/>
      <c r="P6" s="65"/>
      <c r="Q6" s="65"/>
      <c r="R6" s="65"/>
      <c r="S6" s="65"/>
      <c r="T6" s="65"/>
      <c r="U6" s="65"/>
      <c r="V6" s="65"/>
      <c r="W6" s="65"/>
    </row>
    <row r="7" spans="1:23" s="16" customFormat="1" ht="19.5" customHeight="1">
      <c r="A7" s="287" t="s">
        <v>188</v>
      </c>
      <c r="B7" s="160">
        <v>14200.99</v>
      </c>
      <c r="C7" s="160">
        <v>2269.85</v>
      </c>
      <c r="D7" s="160">
        <v>1024.92</v>
      </c>
      <c r="E7" s="160">
        <v>10906.22</v>
      </c>
      <c r="F7" s="86"/>
      <c r="G7" s="180"/>
      <c r="H7" s="181"/>
      <c r="I7" s="181"/>
      <c r="J7" s="181"/>
      <c r="K7" s="135"/>
      <c r="L7" s="15"/>
      <c r="M7" s="65"/>
      <c r="N7" s="65"/>
      <c r="O7" s="65"/>
      <c r="P7" s="65"/>
      <c r="Q7" s="65"/>
      <c r="R7" s="65"/>
      <c r="S7" s="65"/>
      <c r="T7" s="65"/>
      <c r="U7" s="65"/>
      <c r="V7" s="65"/>
      <c r="W7" s="65"/>
    </row>
    <row r="8" spans="1:23" s="16" customFormat="1" ht="19.5" customHeight="1">
      <c r="A8" s="127" t="s">
        <v>217</v>
      </c>
      <c r="B8" s="20">
        <f>SUM(C8:E8)</f>
        <v>478.59000000000003</v>
      </c>
      <c r="C8" s="20">
        <v>125.97</v>
      </c>
      <c r="D8" s="20">
        <v>109.75</v>
      </c>
      <c r="E8" s="20">
        <v>242.87</v>
      </c>
      <c r="F8" s="86"/>
      <c r="G8" s="179"/>
      <c r="H8" s="179"/>
      <c r="I8" s="179"/>
      <c r="J8" s="179"/>
      <c r="K8" s="135"/>
      <c r="L8" s="15"/>
      <c r="M8" s="65"/>
      <c r="N8" s="65"/>
      <c r="O8" s="65"/>
      <c r="P8" s="65"/>
      <c r="Q8" s="65"/>
      <c r="R8" s="65"/>
      <c r="S8" s="65"/>
      <c r="T8" s="65"/>
      <c r="U8" s="65"/>
      <c r="V8" s="65"/>
      <c r="W8" s="65"/>
    </row>
    <row r="9" spans="1:23" s="16" customFormat="1" ht="30" customHeight="1">
      <c r="A9" s="127" t="s">
        <v>218</v>
      </c>
      <c r="B9" s="20">
        <f>SUM(C9:E9)</f>
        <v>601.3</v>
      </c>
      <c r="C9" s="20">
        <v>55.96</v>
      </c>
      <c r="D9" s="20">
        <v>104.4</v>
      </c>
      <c r="E9" s="20">
        <v>440.94</v>
      </c>
      <c r="F9" s="86"/>
      <c r="G9" s="180"/>
      <c r="H9" s="181"/>
      <c r="I9" s="181"/>
      <c r="J9" s="182"/>
      <c r="K9" s="135"/>
      <c r="L9" s="15"/>
      <c r="M9" s="65"/>
      <c r="N9" s="65"/>
      <c r="O9" s="65"/>
      <c r="P9" s="65"/>
      <c r="Q9" s="65"/>
      <c r="R9" s="65"/>
      <c r="S9" s="65"/>
      <c r="T9" s="65"/>
      <c r="U9" s="65"/>
      <c r="V9" s="65"/>
      <c r="W9" s="65"/>
    </row>
    <row r="10" spans="1:11" ht="22.5" customHeight="1">
      <c r="A10" s="377" t="s">
        <v>9</v>
      </c>
      <c r="B10" s="377"/>
      <c r="C10" s="377"/>
      <c r="D10" s="377"/>
      <c r="E10" s="377"/>
      <c r="F10" s="32"/>
      <c r="G10" s="180"/>
      <c r="H10" s="181"/>
      <c r="I10" s="181"/>
      <c r="J10" s="182"/>
      <c r="K10" s="31"/>
    </row>
    <row r="11" spans="1:10" ht="15" customHeight="1">
      <c r="A11" s="33" t="s">
        <v>4</v>
      </c>
      <c r="B11" s="34"/>
      <c r="C11" s="20"/>
      <c r="D11" s="34"/>
      <c r="G11" s="288"/>
      <c r="H11" s="288"/>
      <c r="I11" s="288"/>
      <c r="J11" s="288"/>
    </row>
    <row r="12" spans="1:10" ht="39.75" customHeight="1">
      <c r="A12" s="33"/>
      <c r="B12" s="34"/>
      <c r="C12" s="20"/>
      <c r="D12" s="34"/>
      <c r="G12" s="289"/>
      <c r="H12" s="290"/>
      <c r="I12" s="290"/>
      <c r="J12" s="291"/>
    </row>
    <row r="13" spans="1:10" ht="39.75" customHeight="1">
      <c r="A13" s="376" t="s">
        <v>216</v>
      </c>
      <c r="B13" s="376"/>
      <c r="C13" s="376"/>
      <c r="D13" s="376"/>
      <c r="E13" s="376"/>
      <c r="G13" s="289"/>
      <c r="H13" s="290"/>
      <c r="I13" s="290"/>
      <c r="J13" s="290"/>
    </row>
    <row r="14" spans="1:10" ht="19.5" customHeight="1">
      <c r="A14" s="5" t="s">
        <v>20</v>
      </c>
      <c r="B14" s="6"/>
      <c r="C14" s="6"/>
      <c r="D14" s="6"/>
      <c r="E14" s="37"/>
      <c r="G14" s="289"/>
      <c r="H14" s="290"/>
      <c r="I14" s="290"/>
      <c r="J14" s="290"/>
    </row>
    <row r="15" spans="1:10" ht="36" customHeight="1">
      <c r="A15" s="11"/>
      <c r="B15" s="12" t="s">
        <v>5</v>
      </c>
      <c r="C15" s="12" t="s">
        <v>6</v>
      </c>
      <c r="D15" s="12" t="s">
        <v>7</v>
      </c>
      <c r="E15" s="12" t="s">
        <v>8</v>
      </c>
      <c r="G15" s="289"/>
      <c r="H15" s="291"/>
      <c r="I15" s="291"/>
      <c r="J15" s="290"/>
    </row>
    <row r="16" spans="1:5" ht="19.5" customHeight="1">
      <c r="A16" s="17" t="s">
        <v>57</v>
      </c>
      <c r="B16" s="18">
        <v>110222.56</v>
      </c>
      <c r="C16" s="18">
        <v>15506.29</v>
      </c>
      <c r="D16" s="18">
        <v>9242.07</v>
      </c>
      <c r="E16" s="18">
        <v>85474.2</v>
      </c>
    </row>
    <row r="17" spans="1:5" ht="19.5" customHeight="1">
      <c r="A17" s="287" t="s">
        <v>188</v>
      </c>
      <c r="B17" s="160">
        <v>14200.99</v>
      </c>
      <c r="C17" s="160">
        <v>2269.85</v>
      </c>
      <c r="D17" s="160">
        <v>1024.92</v>
      </c>
      <c r="E17" s="160">
        <v>10906.22</v>
      </c>
    </row>
    <row r="18" spans="1:5" ht="19.5" customHeight="1">
      <c r="A18" s="111" t="s">
        <v>79</v>
      </c>
      <c r="B18" s="84"/>
      <c r="C18" s="84"/>
      <c r="D18" s="84"/>
      <c r="E18" s="84"/>
    </row>
    <row r="19" spans="1:10" ht="15" customHeight="1">
      <c r="A19" s="127" t="s">
        <v>80</v>
      </c>
      <c r="B19" s="20">
        <f>SUM(C19:E19)</f>
        <v>4409.06</v>
      </c>
      <c r="C19" s="20">
        <v>890.6</v>
      </c>
      <c r="D19" s="20">
        <v>178.35</v>
      </c>
      <c r="E19" s="20">
        <v>3340.11</v>
      </c>
      <c r="G19" s="305"/>
      <c r="H19" s="305"/>
      <c r="I19" s="305"/>
      <c r="J19" s="305"/>
    </row>
    <row r="20" spans="1:5" ht="15" customHeight="1">
      <c r="A20" s="127" t="s">
        <v>81</v>
      </c>
      <c r="B20" s="20">
        <f>SUM(C20:E20)</f>
        <v>1409.72</v>
      </c>
      <c r="C20" s="20">
        <v>383.58</v>
      </c>
      <c r="D20" s="20">
        <v>344.54</v>
      </c>
      <c r="E20" s="20">
        <v>681.6</v>
      </c>
    </row>
    <row r="21" spans="1:5" ht="15" customHeight="1">
      <c r="A21" s="127" t="s">
        <v>82</v>
      </c>
      <c r="B21" s="20">
        <f>SUM(C21:E21)</f>
        <v>1042.3</v>
      </c>
      <c r="C21" s="20">
        <v>266.49</v>
      </c>
      <c r="D21" s="20">
        <v>102.68</v>
      </c>
      <c r="E21" s="20">
        <v>673.13</v>
      </c>
    </row>
    <row r="22" spans="1:5" ht="15" customHeight="1">
      <c r="A22" s="127" t="s">
        <v>83</v>
      </c>
      <c r="B22" s="20">
        <f>SUM(C22:E22)</f>
        <v>595.85</v>
      </c>
      <c r="C22" s="20">
        <v>63.85</v>
      </c>
      <c r="D22" s="20">
        <v>87.93</v>
      </c>
      <c r="E22" s="20">
        <v>444.07</v>
      </c>
    </row>
    <row r="23" spans="1:12" s="46" customFormat="1" ht="15" customHeight="1">
      <c r="A23" s="127" t="s">
        <v>84</v>
      </c>
      <c r="B23" s="20">
        <f>SUM(C23:E23)</f>
        <v>4910.610000000001</v>
      </c>
      <c r="C23" s="20">
        <v>245.36</v>
      </c>
      <c r="D23" s="20">
        <v>164.4</v>
      </c>
      <c r="E23" s="20">
        <v>4500.85</v>
      </c>
      <c r="F23" s="4"/>
      <c r="G23" s="42"/>
      <c r="H23" s="42"/>
      <c r="I23" s="4"/>
      <c r="J23" s="4"/>
      <c r="K23" s="4"/>
      <c r="L23" s="4"/>
    </row>
    <row r="24" spans="1:10" ht="15" customHeight="1">
      <c r="A24" s="127" t="s">
        <v>76</v>
      </c>
      <c r="B24" s="137">
        <v>1833.45</v>
      </c>
      <c r="C24" s="137">
        <v>419.97</v>
      </c>
      <c r="D24" s="137">
        <v>147.02</v>
      </c>
      <c r="E24" s="137">
        <v>1266.46</v>
      </c>
      <c r="F24" s="11"/>
      <c r="G24" s="54"/>
      <c r="H24" s="54"/>
      <c r="I24" s="54"/>
      <c r="J24" s="54"/>
    </row>
    <row r="25" spans="1:11" ht="26.25" customHeight="1">
      <c r="A25" s="377" t="s">
        <v>9</v>
      </c>
      <c r="B25" s="377"/>
      <c r="C25" s="377"/>
      <c r="D25" s="377"/>
      <c r="E25" s="377"/>
      <c r="F25" s="24"/>
      <c r="G25" s="112"/>
      <c r="H25" s="44"/>
      <c r="I25" s="44"/>
      <c r="J25" s="44"/>
      <c r="K25" s="44"/>
    </row>
    <row r="26" spans="1:11" ht="15" customHeight="1">
      <c r="A26" s="33" t="s">
        <v>4</v>
      </c>
      <c r="B26" s="34"/>
      <c r="C26" s="20"/>
      <c r="D26" s="34"/>
      <c r="F26" s="24"/>
      <c r="G26" s="112"/>
      <c r="H26" s="44"/>
      <c r="I26" s="44"/>
      <c r="J26" s="44"/>
      <c r="K26" s="44"/>
    </row>
    <row r="27" spans="1:10" ht="15" customHeight="1">
      <c r="A27" s="33"/>
      <c r="B27" s="34"/>
      <c r="C27" s="20"/>
      <c r="D27" s="34"/>
      <c r="F27" s="24"/>
      <c r="G27" s="20"/>
      <c r="H27" s="44"/>
      <c r="I27" s="42"/>
      <c r="J27" s="42"/>
    </row>
    <row r="28" spans="1:10" ht="15" customHeight="1">
      <c r="A28" s="45"/>
      <c r="B28" s="46"/>
      <c r="C28" s="47"/>
      <c r="D28" s="48"/>
      <c r="E28" s="4"/>
      <c r="F28" s="24"/>
      <c r="G28" s="20"/>
      <c r="H28" s="44"/>
      <c r="I28" s="42"/>
      <c r="J28" s="42"/>
    </row>
    <row r="29" spans="1:10" ht="15.75" customHeight="1">
      <c r="A29" s="13"/>
      <c r="B29" s="14"/>
      <c r="C29" s="14"/>
      <c r="D29" s="14"/>
      <c r="F29" s="24"/>
      <c r="G29" s="20"/>
      <c r="H29" s="44"/>
      <c r="I29" s="42"/>
      <c r="J29" s="42"/>
    </row>
    <row r="30" spans="1:10" ht="15" customHeight="1">
      <c r="A30" s="19"/>
      <c r="B30" s="20"/>
      <c r="C30" s="21"/>
      <c r="D30" s="21"/>
      <c r="F30" s="24"/>
      <c r="G30" s="20"/>
      <c r="H30" s="44"/>
      <c r="I30" s="42"/>
      <c r="J30" s="42"/>
    </row>
    <row r="31" spans="1:10" ht="12.75">
      <c r="A31" s="24"/>
      <c r="B31" s="20"/>
      <c r="C31" s="21"/>
      <c r="D31" s="21"/>
      <c r="F31" s="42"/>
      <c r="G31" s="42"/>
      <c r="H31" s="42"/>
      <c r="I31" s="42"/>
      <c r="J31" s="42"/>
    </row>
    <row r="32" spans="1:10" ht="12.75">
      <c r="A32" s="25"/>
      <c r="B32" s="20"/>
      <c r="C32" s="21"/>
      <c r="D32" s="21"/>
      <c r="F32" s="42"/>
      <c r="G32" s="42"/>
      <c r="H32" s="42"/>
      <c r="I32" s="42"/>
      <c r="J32" s="42"/>
    </row>
    <row r="33" spans="1:10" ht="12.75">
      <c r="A33" s="25"/>
      <c r="B33" s="20"/>
      <c r="C33" s="27"/>
      <c r="D33" s="27"/>
      <c r="F33" s="42"/>
      <c r="G33" s="42"/>
      <c r="H33" s="42"/>
      <c r="I33" s="42"/>
      <c r="J33" s="42"/>
    </row>
    <row r="34" spans="1:10" ht="12.75">
      <c r="A34" s="24"/>
      <c r="B34" s="20"/>
      <c r="C34" s="27"/>
      <c r="D34" s="27"/>
      <c r="F34" s="42"/>
      <c r="G34" s="42"/>
      <c r="H34" s="42"/>
      <c r="I34" s="42"/>
      <c r="J34" s="42"/>
    </row>
    <row r="35" spans="1:10" ht="12.75">
      <c r="A35" s="25"/>
      <c r="B35" s="20"/>
      <c r="C35" s="27"/>
      <c r="D35" s="27"/>
      <c r="F35" s="42"/>
      <c r="G35" s="42"/>
      <c r="H35" s="42"/>
      <c r="I35" s="42"/>
      <c r="J35" s="42"/>
    </row>
    <row r="36" spans="1:10" ht="12.75">
      <c r="A36" s="25"/>
      <c r="B36" s="20"/>
      <c r="C36" s="27"/>
      <c r="D36" s="27"/>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sheetData>
  <mergeCells count="4">
    <mergeCell ref="A3:E3"/>
    <mergeCell ref="A10:E10"/>
    <mergeCell ref="A13:E1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7.xml><?xml version="1.0" encoding="utf-8"?>
<worksheet xmlns="http://schemas.openxmlformats.org/spreadsheetml/2006/main" xmlns:r="http://schemas.openxmlformats.org/officeDocument/2006/relationships">
  <sheetPr codeName="Hoja61">
    <tabColor indexed="40"/>
  </sheetPr>
  <dimension ref="A1:L67"/>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9.5" customHeight="1">
      <c r="A2" s="1"/>
    </row>
    <row r="3" spans="1:5" ht="39.75" customHeight="1">
      <c r="A3" s="376" t="s">
        <v>219</v>
      </c>
      <c r="B3" s="376"/>
      <c r="C3" s="376"/>
      <c r="D3" s="376"/>
      <c r="E3" s="376"/>
    </row>
    <row r="4" spans="1:5" ht="19.5" customHeight="1">
      <c r="A4" s="5" t="s">
        <v>20</v>
      </c>
      <c r="B4" s="6"/>
      <c r="C4" s="6"/>
      <c r="D4" s="6"/>
      <c r="E4" s="37"/>
    </row>
    <row r="5" spans="1:5" ht="36"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287" t="s">
        <v>188</v>
      </c>
      <c r="B7" s="160">
        <v>14200.99</v>
      </c>
      <c r="C7" s="160">
        <v>2269.85</v>
      </c>
      <c r="D7" s="160">
        <v>1024.92</v>
      </c>
      <c r="E7" s="160">
        <v>10906.22</v>
      </c>
      <c r="G7" s="183"/>
      <c r="H7" s="183"/>
      <c r="I7" s="183"/>
      <c r="J7" s="183"/>
    </row>
    <row r="8" spans="1:10" ht="19.5" customHeight="1">
      <c r="A8" s="111" t="s">
        <v>85</v>
      </c>
      <c r="B8" s="84"/>
      <c r="C8" s="84"/>
      <c r="D8" s="84"/>
      <c r="E8" s="84"/>
      <c r="G8" s="184"/>
      <c r="H8" s="185"/>
      <c r="I8" s="185"/>
      <c r="J8" s="185"/>
    </row>
    <row r="9" spans="1:10" ht="15" customHeight="1">
      <c r="A9" s="127" t="s">
        <v>86</v>
      </c>
      <c r="B9" s="20">
        <v>235.26</v>
      </c>
      <c r="C9" s="20">
        <v>61.77</v>
      </c>
      <c r="D9" s="20">
        <v>30.67</v>
      </c>
      <c r="E9" s="20">
        <v>142.82</v>
      </c>
      <c r="G9" s="184"/>
      <c r="H9" s="185"/>
      <c r="I9" s="185"/>
      <c r="J9" s="185"/>
    </row>
    <row r="10" spans="1:10" ht="15" customHeight="1">
      <c r="A10" s="127" t="s">
        <v>87</v>
      </c>
      <c r="B10" s="20">
        <v>2372.22</v>
      </c>
      <c r="C10" s="20">
        <v>595.88</v>
      </c>
      <c r="D10" s="20">
        <v>113.89</v>
      </c>
      <c r="E10" s="20">
        <v>1662.45</v>
      </c>
      <c r="G10" s="184"/>
      <c r="H10" s="185"/>
      <c r="I10" s="185"/>
      <c r="J10" s="185"/>
    </row>
    <row r="11" spans="1:10" ht="15" customHeight="1">
      <c r="A11" s="127" t="s">
        <v>88</v>
      </c>
      <c r="B11" s="20">
        <v>531.07</v>
      </c>
      <c r="C11" s="20">
        <v>47.16</v>
      </c>
      <c r="D11" s="20">
        <v>319.28</v>
      </c>
      <c r="E11" s="20">
        <v>164.63</v>
      </c>
      <c r="G11" s="184"/>
      <c r="H11" s="185"/>
      <c r="I11" s="185"/>
      <c r="J11" s="185"/>
    </row>
    <row r="12" spans="1:10" ht="15" customHeight="1">
      <c r="A12" s="127" t="s">
        <v>89</v>
      </c>
      <c r="B12" s="20">
        <v>217.1</v>
      </c>
      <c r="C12" s="20">
        <v>0</v>
      </c>
      <c r="D12" s="20">
        <v>0</v>
      </c>
      <c r="E12" s="20">
        <v>217.1</v>
      </c>
      <c r="G12" s="184"/>
      <c r="H12" s="186"/>
      <c r="I12" s="185"/>
      <c r="J12" s="185"/>
    </row>
    <row r="13" spans="1:10" ht="15" customHeight="1">
      <c r="A13" s="127" t="s">
        <v>90</v>
      </c>
      <c r="B13" s="20">
        <v>4812.53</v>
      </c>
      <c r="C13" s="20">
        <v>353.1</v>
      </c>
      <c r="D13" s="20">
        <v>265.61</v>
      </c>
      <c r="E13" s="20">
        <v>4193.82</v>
      </c>
      <c r="G13" s="184"/>
      <c r="H13" s="185"/>
      <c r="I13" s="186"/>
      <c r="J13" s="185"/>
    </row>
    <row r="14" spans="1:10" ht="15" customHeight="1">
      <c r="A14" s="127" t="s">
        <v>91</v>
      </c>
      <c r="B14" s="20">
        <v>186.76</v>
      </c>
      <c r="C14" s="20">
        <v>0</v>
      </c>
      <c r="D14" s="20">
        <v>0</v>
      </c>
      <c r="E14" s="20">
        <v>186.76</v>
      </c>
      <c r="G14" s="184"/>
      <c r="H14" s="185"/>
      <c r="I14" s="185"/>
      <c r="J14" s="185"/>
    </row>
    <row r="15" spans="1:12" s="46" customFormat="1" ht="15" customHeight="1">
      <c r="A15" s="127" t="s">
        <v>92</v>
      </c>
      <c r="B15" s="20">
        <v>650.63</v>
      </c>
      <c r="C15" s="20">
        <v>0</v>
      </c>
      <c r="D15" s="20">
        <v>87.07</v>
      </c>
      <c r="E15" s="20">
        <v>563.56</v>
      </c>
      <c r="F15" s="4"/>
      <c r="G15" s="184"/>
      <c r="H15" s="185"/>
      <c r="I15" s="185"/>
      <c r="J15" s="185"/>
      <c r="K15" s="4"/>
      <c r="L15" s="4"/>
    </row>
    <row r="16" spans="1:12" s="46" customFormat="1" ht="15" customHeight="1">
      <c r="A16" s="127" t="s">
        <v>93</v>
      </c>
      <c r="B16" s="20">
        <v>3991.66</v>
      </c>
      <c r="C16" s="20">
        <v>758.67</v>
      </c>
      <c r="D16" s="20">
        <v>173.38</v>
      </c>
      <c r="E16" s="20">
        <v>3059.61</v>
      </c>
      <c r="F16" s="4"/>
      <c r="G16" s="42"/>
      <c r="H16" s="42"/>
      <c r="I16" s="4"/>
      <c r="J16" s="4"/>
      <c r="K16" s="4"/>
      <c r="L16" s="4"/>
    </row>
    <row r="17" spans="1:10" ht="15" customHeight="1">
      <c r="A17" s="127" t="s">
        <v>76</v>
      </c>
      <c r="B17" s="137">
        <v>1203.76</v>
      </c>
      <c r="C17" s="137">
        <v>453.27</v>
      </c>
      <c r="D17" s="137">
        <v>35.02</v>
      </c>
      <c r="E17" s="137">
        <v>715.47</v>
      </c>
      <c r="F17" s="11"/>
      <c r="G17" s="54"/>
      <c r="H17" s="54"/>
      <c r="I17" s="54"/>
      <c r="J17" s="54"/>
    </row>
    <row r="18" spans="1:11" ht="26.25" customHeight="1">
      <c r="A18" s="377" t="s">
        <v>9</v>
      </c>
      <c r="B18" s="377"/>
      <c r="C18" s="377"/>
      <c r="D18" s="377"/>
      <c r="E18" s="377"/>
      <c r="F18" s="24"/>
      <c r="G18" s="112"/>
      <c r="H18" s="44"/>
      <c r="I18" s="44"/>
      <c r="J18" s="44"/>
      <c r="K18" s="44"/>
    </row>
    <row r="19" spans="1:11" ht="15" customHeight="1">
      <c r="A19" s="33" t="s">
        <v>4</v>
      </c>
      <c r="B19" s="34"/>
      <c r="C19" s="173"/>
      <c r="D19" s="173"/>
      <c r="E19" s="173"/>
      <c r="F19" s="24"/>
      <c r="G19" s="112"/>
      <c r="H19" s="44"/>
      <c r="I19" s="44"/>
      <c r="J19" s="44"/>
      <c r="K19" s="44"/>
    </row>
    <row r="20" spans="1:10" ht="39.75" customHeight="1">
      <c r="A20" s="33"/>
      <c r="B20" s="34"/>
      <c r="C20" s="20"/>
      <c r="D20" s="34"/>
      <c r="F20" s="24"/>
      <c r="G20" s="20"/>
      <c r="H20" s="44"/>
      <c r="I20" s="42"/>
      <c r="J20" s="42"/>
    </row>
    <row r="21" spans="1:10" ht="39.75" customHeight="1">
      <c r="A21" s="376" t="s">
        <v>220</v>
      </c>
      <c r="B21" s="376"/>
      <c r="C21" s="376"/>
      <c r="D21" s="376"/>
      <c r="E21" s="376"/>
      <c r="F21" s="24"/>
      <c r="G21" s="20"/>
      <c r="H21" s="44"/>
      <c r="I21" s="42"/>
      <c r="J21" s="42"/>
    </row>
    <row r="22" spans="1:10" ht="19.5" customHeight="1">
      <c r="A22" s="5" t="s">
        <v>20</v>
      </c>
      <c r="B22" s="6"/>
      <c r="C22" s="6"/>
      <c r="D22" s="6"/>
      <c r="E22" s="37"/>
      <c r="F22" s="24"/>
      <c r="G22" s="20"/>
      <c r="H22" s="44"/>
      <c r="I22" s="42"/>
      <c r="J22" s="42"/>
    </row>
    <row r="23" spans="1:10" ht="36" customHeight="1">
      <c r="A23" s="11"/>
      <c r="B23" s="12" t="s">
        <v>5</v>
      </c>
      <c r="C23" s="12" t="s">
        <v>6</v>
      </c>
      <c r="D23" s="12" t="s">
        <v>7</v>
      </c>
      <c r="E23" s="12" t="s">
        <v>8</v>
      </c>
      <c r="F23" s="24"/>
      <c r="G23" s="20"/>
      <c r="H23" s="44"/>
      <c r="I23" s="42"/>
      <c r="J23" s="42"/>
    </row>
    <row r="24" spans="1:10" ht="19.5" customHeight="1">
      <c r="A24" s="17" t="s">
        <v>57</v>
      </c>
      <c r="B24" s="18">
        <v>110222.56</v>
      </c>
      <c r="C24" s="18">
        <v>15506.29</v>
      </c>
      <c r="D24" s="18">
        <v>9242.07</v>
      </c>
      <c r="E24" s="18">
        <v>85474.2</v>
      </c>
      <c r="F24" s="42"/>
      <c r="G24" s="42"/>
      <c r="H24" s="42"/>
      <c r="I24" s="42"/>
      <c r="J24" s="42"/>
    </row>
    <row r="25" spans="1:10" ht="19.5" customHeight="1">
      <c r="A25" s="287" t="s">
        <v>188</v>
      </c>
      <c r="B25" s="160">
        <v>14200.99</v>
      </c>
      <c r="C25" s="160">
        <v>2269.85</v>
      </c>
      <c r="D25" s="160">
        <v>1024.92</v>
      </c>
      <c r="E25" s="160">
        <v>10906.22</v>
      </c>
      <c r="F25" s="42"/>
      <c r="G25" s="42"/>
      <c r="H25" s="42"/>
      <c r="I25" s="42"/>
      <c r="J25" s="42"/>
    </row>
    <row r="26" spans="1:10" ht="19.5" customHeight="1">
      <c r="A26" s="24" t="s">
        <v>221</v>
      </c>
      <c r="B26" s="20">
        <v>11168.5</v>
      </c>
      <c r="C26" s="20">
        <v>1649.4</v>
      </c>
      <c r="D26" s="20">
        <v>976.15</v>
      </c>
      <c r="E26" s="20">
        <v>8542.95</v>
      </c>
      <c r="F26" s="42"/>
      <c r="G26" s="42"/>
      <c r="H26" s="42"/>
      <c r="I26" s="42"/>
      <c r="J26" s="42"/>
    </row>
    <row r="27" spans="1:10" ht="19.5" customHeight="1">
      <c r="A27" s="194" t="s">
        <v>109</v>
      </c>
      <c r="B27" s="84"/>
      <c r="C27" s="84"/>
      <c r="D27" s="84"/>
      <c r="E27" s="84"/>
      <c r="F27" s="42"/>
      <c r="G27" s="42"/>
      <c r="H27" s="42"/>
      <c r="I27" s="42"/>
      <c r="J27" s="42"/>
    </row>
    <row r="28" spans="1:10" ht="15" customHeight="1">
      <c r="A28" s="195" t="s">
        <v>102</v>
      </c>
      <c r="B28" s="20">
        <v>347.43</v>
      </c>
      <c r="C28" s="20">
        <v>136.71</v>
      </c>
      <c r="D28" s="20">
        <v>210.72</v>
      </c>
      <c r="E28" s="20">
        <v>0</v>
      </c>
      <c r="F28" s="42"/>
      <c r="G28" s="42"/>
      <c r="H28" s="42"/>
      <c r="I28" s="42"/>
      <c r="J28" s="42"/>
    </row>
    <row r="29" spans="1:10" ht="15" customHeight="1">
      <c r="A29" s="195" t="s">
        <v>103</v>
      </c>
      <c r="B29" s="20">
        <v>568.46</v>
      </c>
      <c r="C29" s="20">
        <v>47.16</v>
      </c>
      <c r="D29" s="20">
        <v>42.82</v>
      </c>
      <c r="E29" s="20">
        <v>478.48</v>
      </c>
      <c r="F29" s="42"/>
      <c r="G29" s="42"/>
      <c r="H29" s="42"/>
      <c r="I29" s="42"/>
      <c r="J29" s="42"/>
    </row>
    <row r="30" spans="1:10" ht="15" customHeight="1">
      <c r="A30" s="195" t="s">
        <v>104</v>
      </c>
      <c r="B30" s="20">
        <v>155.4</v>
      </c>
      <c r="C30" s="20">
        <v>155.4</v>
      </c>
      <c r="D30" s="20">
        <v>0</v>
      </c>
      <c r="E30" s="20">
        <v>0</v>
      </c>
      <c r="F30" s="42"/>
      <c r="G30" s="42"/>
      <c r="H30" s="42"/>
      <c r="I30" s="42"/>
      <c r="J30" s="42"/>
    </row>
    <row r="31" spans="1:10" ht="15" customHeight="1">
      <c r="A31" s="195" t="s">
        <v>105</v>
      </c>
      <c r="B31" s="20">
        <v>1310.66</v>
      </c>
      <c r="C31" s="20">
        <v>97.69</v>
      </c>
      <c r="D31" s="20">
        <v>84.51</v>
      </c>
      <c r="E31" s="20">
        <v>1128.46</v>
      </c>
      <c r="F31" s="42"/>
      <c r="G31" s="42"/>
      <c r="H31" s="42"/>
      <c r="I31" s="42"/>
      <c r="J31" s="42"/>
    </row>
    <row r="32" spans="1:10" ht="15" customHeight="1">
      <c r="A32" s="195" t="s">
        <v>106</v>
      </c>
      <c r="B32" s="20">
        <v>7564.81</v>
      </c>
      <c r="C32" s="20">
        <v>841.82</v>
      </c>
      <c r="D32" s="20">
        <v>603.08</v>
      </c>
      <c r="E32" s="20">
        <v>6119.91</v>
      </c>
      <c r="F32" s="42"/>
      <c r="G32" s="42"/>
      <c r="H32" s="42"/>
      <c r="I32" s="42"/>
      <c r="J32" s="42"/>
    </row>
    <row r="33" spans="1:10" ht="15" customHeight="1">
      <c r="A33" s="196" t="s">
        <v>76</v>
      </c>
      <c r="B33" s="137">
        <v>1221.74</v>
      </c>
      <c r="C33" s="137">
        <v>370.62</v>
      </c>
      <c r="D33" s="137">
        <v>35.02</v>
      </c>
      <c r="E33" s="137">
        <v>816.1</v>
      </c>
      <c r="F33" s="42"/>
      <c r="G33" s="42"/>
      <c r="H33" s="42"/>
      <c r="I33" s="42"/>
      <c r="J33" s="42"/>
    </row>
    <row r="34" spans="1:10" ht="25.5" customHeight="1">
      <c r="A34" s="377" t="s">
        <v>9</v>
      </c>
      <c r="B34" s="377"/>
      <c r="C34" s="377"/>
      <c r="D34" s="377"/>
      <c r="E34" s="377"/>
      <c r="F34" s="42"/>
      <c r="G34" s="42"/>
      <c r="H34" s="42"/>
      <c r="I34" s="42"/>
      <c r="J34" s="42"/>
    </row>
    <row r="35" spans="1:5" ht="15" customHeight="1">
      <c r="A35" s="33" t="s">
        <v>4</v>
      </c>
      <c r="B35" s="34"/>
      <c r="C35" s="173"/>
      <c r="D35" s="173"/>
      <c r="E35" s="173"/>
    </row>
    <row r="36" ht="15" customHeight="1"/>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sheetData>
  <mergeCells count="4">
    <mergeCell ref="A34:E34"/>
    <mergeCell ref="A21:E21"/>
    <mergeCell ref="A18:E18"/>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8.xml><?xml version="1.0" encoding="utf-8"?>
<worksheet xmlns="http://schemas.openxmlformats.org/spreadsheetml/2006/main" xmlns:r="http://schemas.openxmlformats.org/officeDocument/2006/relationships">
  <sheetPr codeName="Hoja62">
    <tabColor indexed="40"/>
  </sheetPr>
  <dimension ref="A1:X63"/>
  <sheetViews>
    <sheetView showGridLines="0" view="pageBreakPreview" zoomScaleSheetLayoutView="100" workbookViewId="0" topLeftCell="A4">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222</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159" t="s">
        <v>188</v>
      </c>
      <c r="B7" s="160">
        <v>14200.99</v>
      </c>
      <c r="C7" s="160">
        <v>2269.85</v>
      </c>
      <c r="D7" s="160">
        <v>1024.92</v>
      </c>
      <c r="E7" s="160">
        <v>10906.22</v>
      </c>
      <c r="G7" s="183"/>
      <c r="H7" s="183"/>
      <c r="I7" s="183"/>
      <c r="J7" s="183"/>
    </row>
    <row r="8" spans="1:10" ht="19.5" customHeight="1">
      <c r="A8" s="127" t="s">
        <v>221</v>
      </c>
      <c r="B8" s="20">
        <v>11168.5</v>
      </c>
      <c r="C8" s="20">
        <v>1649.4</v>
      </c>
      <c r="D8" s="20">
        <v>976.15</v>
      </c>
      <c r="E8" s="20">
        <v>8542.95</v>
      </c>
      <c r="G8" s="184"/>
      <c r="H8" s="185"/>
      <c r="I8" s="185"/>
      <c r="J8" s="185"/>
    </row>
    <row r="9" spans="1:10" ht="19.5" customHeight="1">
      <c r="A9" s="194" t="s">
        <v>110</v>
      </c>
      <c r="B9" s="84"/>
      <c r="C9" s="84"/>
      <c r="D9" s="84"/>
      <c r="E9" s="84"/>
      <c r="G9" s="184"/>
      <c r="H9" s="185"/>
      <c r="I9" s="185"/>
      <c r="J9" s="185"/>
    </row>
    <row r="10" spans="1:10" ht="15" customHeight="1">
      <c r="A10" s="195" t="s">
        <v>111</v>
      </c>
      <c r="B10" s="20">
        <v>1674.54</v>
      </c>
      <c r="C10" s="20">
        <v>107.35</v>
      </c>
      <c r="D10" s="20">
        <v>65.06</v>
      </c>
      <c r="E10" s="20">
        <v>1502.13</v>
      </c>
      <c r="G10" s="184"/>
      <c r="H10" s="185"/>
      <c r="I10" s="185"/>
      <c r="J10" s="185"/>
    </row>
    <row r="11" spans="1:10" ht="15" customHeight="1">
      <c r="A11" s="195" t="s">
        <v>112</v>
      </c>
      <c r="B11" s="20">
        <v>6649.91</v>
      </c>
      <c r="C11" s="20">
        <v>959.43</v>
      </c>
      <c r="D11" s="20">
        <v>585.84</v>
      </c>
      <c r="E11" s="20">
        <v>5104.64</v>
      </c>
      <c r="G11" s="184"/>
      <c r="H11" s="185"/>
      <c r="I11" s="185"/>
      <c r="J11" s="185"/>
    </row>
    <row r="12" spans="1:10" ht="15" customHeight="1">
      <c r="A12" s="195" t="s">
        <v>113</v>
      </c>
      <c r="B12" s="20">
        <v>970.32</v>
      </c>
      <c r="C12" s="20">
        <v>87.73</v>
      </c>
      <c r="D12" s="20">
        <v>253.54</v>
      </c>
      <c r="E12" s="20">
        <v>629.05</v>
      </c>
      <c r="G12" s="184"/>
      <c r="H12" s="186"/>
      <c r="I12" s="185"/>
      <c r="J12" s="185"/>
    </row>
    <row r="13" spans="1:10" ht="15" customHeight="1">
      <c r="A13" s="195" t="s">
        <v>114</v>
      </c>
      <c r="B13" s="20">
        <v>214.04</v>
      </c>
      <c r="C13" s="20">
        <v>0</v>
      </c>
      <c r="D13" s="20">
        <v>36.69</v>
      </c>
      <c r="E13" s="20">
        <v>177.35</v>
      </c>
      <c r="G13" s="184"/>
      <c r="H13" s="185"/>
      <c r="I13" s="186"/>
      <c r="J13" s="185"/>
    </row>
    <row r="14" spans="1:10" ht="15" customHeight="1">
      <c r="A14" s="195" t="s">
        <v>115</v>
      </c>
      <c r="B14" s="20">
        <v>407.84</v>
      </c>
      <c r="C14" s="20">
        <v>124.27</v>
      </c>
      <c r="D14" s="20">
        <v>0</v>
      </c>
      <c r="E14" s="20">
        <v>283.57</v>
      </c>
      <c r="G14" s="184"/>
      <c r="H14" s="185"/>
      <c r="I14" s="186"/>
      <c r="J14" s="185"/>
    </row>
    <row r="15" spans="1:10" ht="15" customHeight="1">
      <c r="A15" s="195" t="s">
        <v>76</v>
      </c>
      <c r="B15" s="137">
        <v>1251.85</v>
      </c>
      <c r="C15" s="20">
        <v>370.62</v>
      </c>
      <c r="D15" s="20">
        <v>35.02</v>
      </c>
      <c r="E15" s="20">
        <v>846.21</v>
      </c>
      <c r="G15" s="184"/>
      <c r="H15" s="185"/>
      <c r="I15" s="185"/>
      <c r="J15" s="185"/>
    </row>
    <row r="16" spans="1:12" s="46" customFormat="1" ht="25.5" customHeight="1">
      <c r="A16" s="377" t="s">
        <v>9</v>
      </c>
      <c r="B16" s="377"/>
      <c r="C16" s="377"/>
      <c r="D16" s="377"/>
      <c r="E16" s="377"/>
      <c r="F16" s="4"/>
      <c r="G16" s="42"/>
      <c r="H16" s="42"/>
      <c r="I16" s="4"/>
      <c r="J16" s="4"/>
      <c r="K16" s="4"/>
      <c r="L16" s="4"/>
    </row>
    <row r="17" spans="1:10" ht="15" customHeight="1">
      <c r="A17" s="33" t="s">
        <v>4</v>
      </c>
      <c r="B17" s="34"/>
      <c r="C17" s="173"/>
      <c r="D17" s="173"/>
      <c r="E17" s="173"/>
      <c r="F17" s="11"/>
      <c r="G17" s="54"/>
      <c r="H17" s="54"/>
      <c r="I17" s="54"/>
      <c r="J17" s="54"/>
    </row>
    <row r="18" spans="1:10" ht="39" customHeight="1">
      <c r="A18" s="33"/>
      <c r="B18" s="34"/>
      <c r="C18" s="20"/>
      <c r="D18" s="34"/>
      <c r="F18" s="24"/>
      <c r="G18" s="20"/>
      <c r="H18" s="44"/>
      <c r="I18" s="42"/>
      <c r="J18" s="42"/>
    </row>
    <row r="19" spans="1:10" ht="39.75" customHeight="1">
      <c r="A19" s="376" t="s">
        <v>223</v>
      </c>
      <c r="B19" s="376"/>
      <c r="C19" s="376"/>
      <c r="D19" s="376"/>
      <c r="E19" s="376"/>
      <c r="F19" s="24"/>
      <c r="G19" s="20"/>
      <c r="H19" s="44"/>
      <c r="I19" s="42"/>
      <c r="J19" s="42"/>
    </row>
    <row r="20" spans="1:10" ht="19.5" customHeight="1">
      <c r="A20" s="5" t="s">
        <v>20</v>
      </c>
      <c r="B20" s="6"/>
      <c r="C20" s="6"/>
      <c r="D20" s="6"/>
      <c r="E20" s="37"/>
      <c r="F20" s="24"/>
      <c r="G20" s="20"/>
      <c r="H20" s="44"/>
      <c r="I20" s="42"/>
      <c r="J20" s="42"/>
    </row>
    <row r="21" spans="1:10" ht="30" customHeight="1">
      <c r="A21" s="11"/>
      <c r="B21" s="12" t="s">
        <v>5</v>
      </c>
      <c r="C21" s="12" t="s">
        <v>6</v>
      </c>
      <c r="D21" s="12" t="s">
        <v>7</v>
      </c>
      <c r="E21" s="12" t="s">
        <v>8</v>
      </c>
      <c r="F21" s="24"/>
      <c r="G21" s="20"/>
      <c r="H21" s="44"/>
      <c r="I21" s="42"/>
      <c r="J21" s="42"/>
    </row>
    <row r="22" spans="1:10" ht="19.5" customHeight="1">
      <c r="A22" s="17" t="s">
        <v>57</v>
      </c>
      <c r="B22" s="18">
        <v>110222.56</v>
      </c>
      <c r="C22" s="18">
        <v>15506.29</v>
      </c>
      <c r="D22" s="18">
        <v>9242.07</v>
      </c>
      <c r="E22" s="18">
        <v>85474.2</v>
      </c>
      <c r="F22" s="42"/>
      <c r="G22" s="42"/>
      <c r="H22" s="42"/>
      <c r="I22" s="42"/>
      <c r="J22" s="42"/>
    </row>
    <row r="23" spans="1:10" ht="19.5" customHeight="1">
      <c r="A23" s="159" t="s">
        <v>188</v>
      </c>
      <c r="B23" s="160">
        <v>14200.99</v>
      </c>
      <c r="C23" s="160">
        <v>2269.85</v>
      </c>
      <c r="D23" s="160">
        <v>1024.92</v>
      </c>
      <c r="E23" s="160">
        <v>10906.22</v>
      </c>
      <c r="F23" s="42"/>
      <c r="G23" s="42"/>
      <c r="H23" s="42"/>
      <c r="I23" s="42"/>
      <c r="J23" s="42"/>
    </row>
    <row r="24" spans="1:10" ht="19.5" customHeight="1">
      <c r="A24" s="201" t="s">
        <v>224</v>
      </c>
      <c r="B24" s="84"/>
      <c r="C24" s="84"/>
      <c r="D24" s="84"/>
      <c r="E24" s="84"/>
      <c r="F24" s="42"/>
      <c r="G24" s="42"/>
      <c r="H24" s="42"/>
      <c r="I24" s="42"/>
      <c r="J24" s="42"/>
    </row>
    <row r="25" spans="1:24" s="49" customFormat="1" ht="15" customHeight="1">
      <c r="A25" s="193" t="s">
        <v>225</v>
      </c>
      <c r="B25" s="20">
        <v>1196.65</v>
      </c>
      <c r="C25" s="20">
        <v>136.71</v>
      </c>
      <c r="D25" s="20">
        <v>253.54</v>
      </c>
      <c r="E25" s="20">
        <v>806.4</v>
      </c>
      <c r="F25" s="42"/>
      <c r="G25" s="42"/>
      <c r="H25" s="42"/>
      <c r="I25" s="42"/>
      <c r="J25" s="42"/>
      <c r="K25" s="4"/>
      <c r="L25" s="4"/>
      <c r="M25" s="46"/>
      <c r="N25" s="46"/>
      <c r="O25" s="46"/>
      <c r="P25" s="46"/>
      <c r="Q25" s="46"/>
      <c r="R25" s="46"/>
      <c r="S25" s="46"/>
      <c r="T25" s="46"/>
      <c r="U25" s="46"/>
      <c r="V25" s="46"/>
      <c r="W25" s="46"/>
      <c r="X25" s="46"/>
    </row>
    <row r="26" spans="1:24" s="49" customFormat="1" ht="15" customHeight="1">
      <c r="A26" s="193" t="s">
        <v>226</v>
      </c>
      <c r="B26" s="20">
        <v>559.81</v>
      </c>
      <c r="C26" s="20">
        <v>49.1</v>
      </c>
      <c r="D26" s="20">
        <v>59.37</v>
      </c>
      <c r="E26" s="20">
        <v>451.34</v>
      </c>
      <c r="F26" s="42"/>
      <c r="G26" s="42"/>
      <c r="H26" s="42"/>
      <c r="I26" s="42"/>
      <c r="J26" s="42"/>
      <c r="K26" s="4"/>
      <c r="L26" s="4"/>
      <c r="M26" s="46"/>
      <c r="N26" s="46"/>
      <c r="O26" s="46"/>
      <c r="P26" s="46"/>
      <c r="Q26" s="46"/>
      <c r="R26" s="46"/>
      <c r="S26" s="46"/>
      <c r="T26" s="46"/>
      <c r="U26" s="46"/>
      <c r="V26" s="46"/>
      <c r="W26" s="46"/>
      <c r="X26" s="46"/>
    </row>
    <row r="27" spans="1:24" s="49" customFormat="1" ht="15" customHeight="1">
      <c r="A27" s="193" t="s">
        <v>227</v>
      </c>
      <c r="B27" s="20">
        <v>937.78</v>
      </c>
      <c r="C27" s="20">
        <v>518.67</v>
      </c>
      <c r="D27" s="20">
        <v>103.9</v>
      </c>
      <c r="E27" s="20">
        <v>315.21</v>
      </c>
      <c r="F27" s="42"/>
      <c r="G27" s="42"/>
      <c r="H27" s="42"/>
      <c r="I27" s="42"/>
      <c r="J27" s="42"/>
      <c r="K27" s="4"/>
      <c r="L27" s="4"/>
      <c r="M27" s="46"/>
      <c r="N27" s="46"/>
      <c r="O27" s="46"/>
      <c r="P27" s="46"/>
      <c r="Q27" s="46"/>
      <c r="R27" s="46"/>
      <c r="S27" s="46"/>
      <c r="T27" s="46"/>
      <c r="U27" s="46"/>
      <c r="V27" s="46"/>
      <c r="W27" s="46"/>
      <c r="X27" s="46"/>
    </row>
    <row r="28" spans="1:24" s="49" customFormat="1" ht="15" customHeight="1">
      <c r="A28" s="193" t="s">
        <v>228</v>
      </c>
      <c r="B28" s="20">
        <v>10380.03</v>
      </c>
      <c r="C28" s="20">
        <v>879.78</v>
      </c>
      <c r="D28" s="20">
        <v>573.09</v>
      </c>
      <c r="E28" s="20">
        <v>8927.16</v>
      </c>
      <c r="F28" s="42"/>
      <c r="G28" s="42"/>
      <c r="H28" s="42"/>
      <c r="I28" s="42"/>
      <c r="J28" s="42"/>
      <c r="K28" s="4"/>
      <c r="L28" s="4"/>
      <c r="M28" s="46"/>
      <c r="N28" s="46"/>
      <c r="O28" s="46"/>
      <c r="P28" s="46"/>
      <c r="Q28" s="46"/>
      <c r="R28" s="46"/>
      <c r="S28" s="46"/>
      <c r="T28" s="46"/>
      <c r="U28" s="46"/>
      <c r="V28" s="46"/>
      <c r="W28" s="46"/>
      <c r="X28" s="46"/>
    </row>
    <row r="29" spans="1:10" ht="15" customHeight="1">
      <c r="A29" s="193" t="s">
        <v>76</v>
      </c>
      <c r="B29" s="137">
        <v>1126.72</v>
      </c>
      <c r="C29" s="20">
        <v>685.59</v>
      </c>
      <c r="D29" s="20">
        <v>35.02</v>
      </c>
      <c r="E29" s="20">
        <v>406.11</v>
      </c>
      <c r="F29" s="42"/>
      <c r="G29" s="42"/>
      <c r="H29" s="42"/>
      <c r="I29" s="42"/>
      <c r="J29" s="42"/>
    </row>
    <row r="30" spans="1:5" ht="20.25" customHeight="1">
      <c r="A30" s="377" t="s">
        <v>9</v>
      </c>
      <c r="B30" s="377"/>
      <c r="C30" s="377"/>
      <c r="D30" s="377"/>
      <c r="E30" s="377"/>
    </row>
    <row r="31" spans="1:5" ht="12.75">
      <c r="A31" s="33" t="s">
        <v>4</v>
      </c>
      <c r="B31" s="34"/>
      <c r="C31" s="173"/>
      <c r="D31" s="173"/>
      <c r="E31" s="173"/>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sheetData>
  <mergeCells count="4">
    <mergeCell ref="A3:E3"/>
    <mergeCell ref="A19:E19"/>
    <mergeCell ref="A30:E30"/>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9.xml><?xml version="1.0" encoding="utf-8"?>
<worksheet xmlns="http://schemas.openxmlformats.org/spreadsheetml/2006/main" xmlns:r="http://schemas.openxmlformats.org/officeDocument/2006/relationships">
  <sheetPr codeName="Hoja63">
    <tabColor indexed="40"/>
  </sheetPr>
  <dimension ref="A1:X59"/>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232</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159" t="s">
        <v>188</v>
      </c>
      <c r="B7" s="160">
        <v>14200.99</v>
      </c>
      <c r="C7" s="160">
        <v>2269.85</v>
      </c>
      <c r="D7" s="160">
        <v>1024.92</v>
      </c>
      <c r="E7" s="160">
        <v>10906.22</v>
      </c>
      <c r="G7" s="183"/>
      <c r="H7" s="183"/>
      <c r="I7" s="183"/>
      <c r="J7" s="183"/>
    </row>
    <row r="8" spans="1:10" ht="19.5" customHeight="1">
      <c r="A8" s="194" t="s">
        <v>229</v>
      </c>
      <c r="B8" s="84"/>
      <c r="C8" s="84"/>
      <c r="D8" s="84"/>
      <c r="E8" s="84"/>
      <c r="G8" s="184"/>
      <c r="H8" s="185"/>
      <c r="I8" s="185"/>
      <c r="J8" s="185"/>
    </row>
    <row r="9" spans="1:10" ht="15" customHeight="1">
      <c r="A9" s="195" t="s">
        <v>230</v>
      </c>
      <c r="B9" s="20">
        <v>1196.09</v>
      </c>
      <c r="C9" s="20">
        <v>55.72</v>
      </c>
      <c r="D9" s="20">
        <v>254.84</v>
      </c>
      <c r="E9" s="20">
        <v>885.53</v>
      </c>
      <c r="G9" s="184"/>
      <c r="H9" s="185"/>
      <c r="I9" s="185"/>
      <c r="J9" s="185"/>
    </row>
    <row r="10" spans="1:10" ht="15" customHeight="1">
      <c r="A10" s="195" t="s">
        <v>231</v>
      </c>
      <c r="B10" s="20">
        <v>12076.68</v>
      </c>
      <c r="C10" s="20">
        <v>1727.04</v>
      </c>
      <c r="D10" s="20">
        <v>735.06</v>
      </c>
      <c r="E10" s="20">
        <v>9614.58</v>
      </c>
      <c r="G10" s="184"/>
      <c r="H10" s="185"/>
      <c r="I10" s="185"/>
      <c r="J10" s="185"/>
    </row>
    <row r="11" spans="1:10" ht="15" customHeight="1">
      <c r="A11" s="195" t="s">
        <v>76</v>
      </c>
      <c r="B11" s="137">
        <v>928.22</v>
      </c>
      <c r="C11" s="20">
        <v>487.09</v>
      </c>
      <c r="D11" s="20">
        <v>35.02</v>
      </c>
      <c r="E11" s="20">
        <v>406.11</v>
      </c>
      <c r="G11" s="184"/>
      <c r="H11" s="186"/>
      <c r="I11" s="185"/>
      <c r="J11" s="185"/>
    </row>
    <row r="12" spans="1:12" s="46" customFormat="1" ht="25.5" customHeight="1">
      <c r="A12" s="377" t="s">
        <v>9</v>
      </c>
      <c r="B12" s="377"/>
      <c r="C12" s="377"/>
      <c r="D12" s="377"/>
      <c r="E12" s="377"/>
      <c r="F12" s="4"/>
      <c r="G12" s="42"/>
      <c r="H12" s="42"/>
      <c r="I12" s="4"/>
      <c r="J12" s="4"/>
      <c r="K12" s="4"/>
      <c r="L12" s="4"/>
    </row>
    <row r="13" spans="1:10" ht="15" customHeight="1">
      <c r="A13" s="33" t="s">
        <v>4</v>
      </c>
      <c r="B13" s="34"/>
      <c r="C13" s="173"/>
      <c r="D13" s="173"/>
      <c r="E13" s="173"/>
      <c r="F13" s="11"/>
      <c r="G13" s="54"/>
      <c r="H13" s="54"/>
      <c r="I13" s="54"/>
      <c r="J13" s="54"/>
    </row>
    <row r="14" spans="1:10" ht="39" customHeight="1">
      <c r="A14" s="33"/>
      <c r="B14" s="34"/>
      <c r="C14" s="20"/>
      <c r="D14" s="34"/>
      <c r="F14" s="24"/>
      <c r="G14" s="20"/>
      <c r="H14" s="44"/>
      <c r="I14" s="42"/>
      <c r="J14" s="42"/>
    </row>
    <row r="15" spans="1:10" ht="39.75" customHeight="1">
      <c r="A15" s="380"/>
      <c r="B15" s="380"/>
      <c r="C15" s="380"/>
      <c r="D15" s="380"/>
      <c r="E15" s="380"/>
      <c r="F15" s="24"/>
      <c r="G15" s="20"/>
      <c r="H15" s="44"/>
      <c r="I15" s="42"/>
      <c r="J15" s="42"/>
    </row>
    <row r="16" spans="1:10" ht="19.5" customHeight="1">
      <c r="A16" s="350"/>
      <c r="B16" s="14"/>
      <c r="C16" s="14"/>
      <c r="D16" s="14"/>
      <c r="E16" s="7"/>
      <c r="F16" s="24"/>
      <c r="G16" s="20"/>
      <c r="H16" s="44"/>
      <c r="I16" s="42"/>
      <c r="J16" s="42"/>
    </row>
    <row r="17" spans="1:10" ht="30" customHeight="1">
      <c r="A17" s="19"/>
      <c r="B17" s="14"/>
      <c r="C17" s="14"/>
      <c r="D17" s="14"/>
      <c r="E17" s="14"/>
      <c r="F17" s="24"/>
      <c r="G17" s="20"/>
      <c r="H17" s="44"/>
      <c r="I17" s="42"/>
      <c r="J17" s="42"/>
    </row>
    <row r="18" spans="1:10" ht="19.5" customHeight="1">
      <c r="A18" s="19"/>
      <c r="B18" s="40"/>
      <c r="C18" s="40"/>
      <c r="D18" s="40"/>
      <c r="E18" s="40"/>
      <c r="F18" s="42"/>
      <c r="G18" s="42"/>
      <c r="H18" s="42"/>
      <c r="I18" s="42"/>
      <c r="J18" s="42"/>
    </row>
    <row r="19" spans="1:10" ht="19.5" customHeight="1">
      <c r="A19" s="264"/>
      <c r="B19" s="20"/>
      <c r="C19" s="20"/>
      <c r="D19" s="20"/>
      <c r="E19" s="20"/>
      <c r="F19" s="42"/>
      <c r="G19" s="42"/>
      <c r="H19" s="42"/>
      <c r="I19" s="42"/>
      <c r="J19" s="42"/>
    </row>
    <row r="20" spans="1:10" ht="19.5" customHeight="1">
      <c r="A20" s="202"/>
      <c r="B20" s="20"/>
      <c r="C20" s="20"/>
      <c r="D20" s="20"/>
      <c r="E20" s="20"/>
      <c r="F20" s="42"/>
      <c r="G20" s="42"/>
      <c r="H20" s="42"/>
      <c r="I20" s="42"/>
      <c r="J20" s="42"/>
    </row>
    <row r="21" spans="1:24" s="49" customFormat="1" ht="15" customHeight="1">
      <c r="A21" s="193"/>
      <c r="B21" s="20"/>
      <c r="C21" s="20"/>
      <c r="D21" s="20"/>
      <c r="E21" s="20"/>
      <c r="F21" s="42"/>
      <c r="G21" s="42"/>
      <c r="H21" s="42"/>
      <c r="I21" s="42"/>
      <c r="J21" s="42"/>
      <c r="K21" s="4"/>
      <c r="L21" s="4"/>
      <c r="M21" s="46"/>
      <c r="N21" s="46"/>
      <c r="O21" s="46"/>
      <c r="P21" s="46"/>
      <c r="Q21" s="46"/>
      <c r="R21" s="46"/>
      <c r="S21" s="46"/>
      <c r="T21" s="46"/>
      <c r="U21" s="46"/>
      <c r="V21" s="46"/>
      <c r="W21" s="46"/>
      <c r="X21" s="46"/>
    </row>
    <row r="22" spans="1:24" s="49" customFormat="1" ht="15" customHeight="1">
      <c r="A22" s="193"/>
      <c r="B22" s="20"/>
      <c r="C22" s="20"/>
      <c r="D22" s="20"/>
      <c r="E22" s="20"/>
      <c r="F22" s="42"/>
      <c r="G22" s="42"/>
      <c r="H22" s="42"/>
      <c r="I22" s="42"/>
      <c r="J22" s="42"/>
      <c r="K22" s="4"/>
      <c r="L22" s="4"/>
      <c r="M22" s="46"/>
      <c r="N22" s="46"/>
      <c r="O22" s="46"/>
      <c r="P22" s="46"/>
      <c r="Q22" s="46"/>
      <c r="R22" s="46"/>
      <c r="S22" s="46"/>
      <c r="T22" s="46"/>
      <c r="U22" s="46"/>
      <c r="V22" s="46"/>
      <c r="W22" s="46"/>
      <c r="X22" s="46"/>
    </row>
    <row r="23" spans="1:24" s="49" customFormat="1" ht="15" customHeight="1">
      <c r="A23" s="193"/>
      <c r="B23" s="20"/>
      <c r="C23" s="20"/>
      <c r="D23" s="20"/>
      <c r="E23" s="20"/>
      <c r="F23" s="42"/>
      <c r="G23" s="42"/>
      <c r="H23" s="42"/>
      <c r="I23" s="42"/>
      <c r="J23" s="42"/>
      <c r="K23" s="4"/>
      <c r="L23" s="4"/>
      <c r="M23" s="46"/>
      <c r="N23" s="46"/>
      <c r="O23" s="46"/>
      <c r="P23" s="46"/>
      <c r="Q23" s="46"/>
      <c r="R23" s="46"/>
      <c r="S23" s="46"/>
      <c r="T23" s="46"/>
      <c r="U23" s="46"/>
      <c r="V23" s="46"/>
      <c r="W23" s="46"/>
      <c r="X23" s="46"/>
    </row>
    <row r="24" spans="1:24" s="49" customFormat="1" ht="15" customHeight="1">
      <c r="A24" s="193"/>
      <c r="B24" s="20"/>
      <c r="C24" s="20"/>
      <c r="D24" s="20"/>
      <c r="E24" s="20"/>
      <c r="F24" s="42"/>
      <c r="G24" s="42"/>
      <c r="H24" s="42"/>
      <c r="I24" s="42"/>
      <c r="J24" s="42"/>
      <c r="K24" s="4"/>
      <c r="L24" s="4"/>
      <c r="M24" s="46"/>
      <c r="N24" s="46"/>
      <c r="O24" s="46"/>
      <c r="P24" s="46"/>
      <c r="Q24" s="46"/>
      <c r="R24" s="46"/>
      <c r="S24" s="46"/>
      <c r="T24" s="46"/>
      <c r="U24" s="46"/>
      <c r="V24" s="46"/>
      <c r="W24" s="46"/>
      <c r="X24" s="46"/>
    </row>
    <row r="25" spans="1:10" ht="15" customHeight="1">
      <c r="A25" s="193"/>
      <c r="B25" s="20"/>
      <c r="C25" s="20"/>
      <c r="D25" s="20"/>
      <c r="E25" s="20"/>
      <c r="F25" s="42"/>
      <c r="G25" s="42"/>
      <c r="H25" s="42"/>
      <c r="I25" s="42"/>
      <c r="J25" s="42"/>
    </row>
    <row r="26" spans="1:5" ht="20.25" customHeight="1">
      <c r="A26" s="379"/>
      <c r="B26" s="379"/>
      <c r="C26" s="379"/>
      <c r="D26" s="379"/>
      <c r="E26" s="379"/>
    </row>
    <row r="27" spans="1:5" ht="12.75">
      <c r="A27" s="351"/>
      <c r="B27" s="48"/>
      <c r="C27" s="225"/>
      <c r="D27" s="225"/>
      <c r="E27" s="225"/>
    </row>
    <row r="32" spans="1:4" ht="12.75">
      <c r="A32" s="36"/>
      <c r="B32" s="36"/>
      <c r="C32" s="36"/>
      <c r="D32" s="36"/>
    </row>
    <row r="33" spans="1:4" ht="12.75">
      <c r="A33" s="36"/>
      <c r="B33" s="36"/>
      <c r="C33" s="36"/>
      <c r="D33" s="36"/>
    </row>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sheetData>
  <mergeCells count="4">
    <mergeCell ref="A3:E3"/>
    <mergeCell ref="A15:E15"/>
    <mergeCell ref="A26:E26"/>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4.xml><?xml version="1.0" encoding="utf-8"?>
<worksheet xmlns="http://schemas.openxmlformats.org/spreadsheetml/2006/main" xmlns:r="http://schemas.openxmlformats.org/officeDocument/2006/relationships">
  <sheetPr codeName="Hoja30"/>
  <dimension ref="A1:L59"/>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36</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0</v>
      </c>
      <c r="B6" s="18">
        <v>110222.56</v>
      </c>
      <c r="C6" s="18">
        <v>15506.29</v>
      </c>
      <c r="D6" s="18">
        <v>9242.07</v>
      </c>
      <c r="E6" s="18">
        <v>85474.2</v>
      </c>
      <c r="F6" s="78"/>
      <c r="G6" s="78"/>
      <c r="H6" s="79"/>
      <c r="I6" s="79"/>
      <c r="J6" s="79"/>
      <c r="K6" s="15"/>
      <c r="L6" s="15"/>
    </row>
    <row r="7" spans="1:12" s="53" customFormat="1" ht="15" customHeight="1">
      <c r="A7" s="25" t="s">
        <v>1</v>
      </c>
      <c r="B7" s="20">
        <v>43312.35</v>
      </c>
      <c r="C7" s="20">
        <v>5893.22</v>
      </c>
      <c r="D7" s="20">
        <v>3401.8</v>
      </c>
      <c r="E7" s="20">
        <v>34017.33</v>
      </c>
      <c r="F7" s="40"/>
      <c r="G7" s="85"/>
      <c r="H7" s="85"/>
      <c r="I7" s="85"/>
      <c r="J7" s="85"/>
      <c r="K7" s="85"/>
      <c r="L7" s="50"/>
    </row>
    <row r="8" spans="1:12" s="53" customFormat="1" ht="15" customHeight="1">
      <c r="A8" s="25" t="s">
        <v>2</v>
      </c>
      <c r="B8" s="20">
        <v>66910.21</v>
      </c>
      <c r="C8" s="20">
        <v>9613.07</v>
      </c>
      <c r="D8" s="20">
        <v>5840.27</v>
      </c>
      <c r="E8" s="20">
        <v>51456.87</v>
      </c>
      <c r="F8" s="40"/>
      <c r="G8" s="86"/>
      <c r="H8" s="86"/>
      <c r="I8" s="87"/>
      <c r="J8" s="87"/>
      <c r="K8" s="87"/>
      <c r="L8" s="50"/>
    </row>
    <row r="9" spans="1:12" s="16" customFormat="1" ht="15" customHeight="1">
      <c r="A9" s="83" t="s">
        <v>25</v>
      </c>
      <c r="B9" s="84">
        <v>14200.99</v>
      </c>
      <c r="C9" s="84">
        <v>2269.85</v>
      </c>
      <c r="D9" s="84">
        <v>1024.92</v>
      </c>
      <c r="E9" s="84">
        <v>10906.22</v>
      </c>
      <c r="F9" s="86"/>
      <c r="G9" s="86"/>
      <c r="H9" s="86"/>
      <c r="I9" s="87"/>
      <c r="J9" s="87"/>
      <c r="K9" s="87"/>
      <c r="L9" s="15"/>
    </row>
    <row r="10" spans="1:12" s="53" customFormat="1" ht="15" customHeight="1">
      <c r="A10" s="25" t="s">
        <v>1</v>
      </c>
      <c r="B10" s="20">
        <v>8248.79</v>
      </c>
      <c r="C10" s="20">
        <v>1367.72</v>
      </c>
      <c r="D10" s="20">
        <v>431.42</v>
      </c>
      <c r="E10" s="20">
        <v>6449.65</v>
      </c>
      <c r="F10" s="86"/>
      <c r="G10" s="86"/>
      <c r="H10" s="86"/>
      <c r="I10" s="87"/>
      <c r="J10" s="87"/>
      <c r="K10" s="87"/>
      <c r="L10" s="50"/>
    </row>
    <row r="11" spans="1:12" s="53" customFormat="1" ht="15" customHeight="1">
      <c r="A11" s="25" t="s">
        <v>2</v>
      </c>
      <c r="B11" s="20">
        <v>5952.2</v>
      </c>
      <c r="C11" s="20">
        <v>902.13</v>
      </c>
      <c r="D11" s="20">
        <v>593.5</v>
      </c>
      <c r="E11" s="20">
        <v>4456.57</v>
      </c>
      <c r="F11" s="86"/>
      <c r="G11" s="86"/>
      <c r="H11" s="86"/>
      <c r="I11" s="87"/>
      <c r="J11" s="87"/>
      <c r="K11" s="87"/>
      <c r="L11" s="50"/>
    </row>
    <row r="12" spans="1:12" s="16" customFormat="1" ht="15" customHeight="1">
      <c r="A12" s="83" t="s">
        <v>26</v>
      </c>
      <c r="B12" s="84">
        <v>1428.04</v>
      </c>
      <c r="C12" s="84">
        <v>177.46</v>
      </c>
      <c r="D12" s="84">
        <v>121.27</v>
      </c>
      <c r="E12" s="84">
        <v>1129.31</v>
      </c>
      <c r="F12" s="86"/>
      <c r="G12" s="86"/>
      <c r="H12" s="86"/>
      <c r="I12" s="87"/>
      <c r="J12" s="87"/>
      <c r="K12" s="87"/>
      <c r="L12" s="15"/>
    </row>
    <row r="13" spans="1:12" s="53" customFormat="1" ht="15" customHeight="1">
      <c r="A13" s="25" t="s">
        <v>1</v>
      </c>
      <c r="B13" s="20">
        <v>615</v>
      </c>
      <c r="C13" s="20">
        <v>102.97</v>
      </c>
      <c r="D13" s="20">
        <v>33.93</v>
      </c>
      <c r="E13" s="20">
        <v>478.1</v>
      </c>
      <c r="F13" s="86"/>
      <c r="G13" s="86"/>
      <c r="H13" s="86"/>
      <c r="I13" s="87"/>
      <c r="J13" s="87"/>
      <c r="K13" s="87"/>
      <c r="L13" s="50"/>
    </row>
    <row r="14" spans="1:12" s="53" customFormat="1" ht="15" customHeight="1">
      <c r="A14" s="25" t="s">
        <v>2</v>
      </c>
      <c r="B14" s="20">
        <v>813.04</v>
      </c>
      <c r="C14" s="20">
        <v>74.49</v>
      </c>
      <c r="D14" s="20">
        <v>87.34</v>
      </c>
      <c r="E14" s="20">
        <v>651.21</v>
      </c>
      <c r="F14" s="86"/>
      <c r="G14" s="86"/>
      <c r="H14" s="86"/>
      <c r="I14" s="87"/>
      <c r="J14" s="87"/>
      <c r="K14" s="87"/>
      <c r="L14" s="50"/>
    </row>
    <row r="15" spans="1:12" s="29" customFormat="1" ht="15" customHeight="1">
      <c r="A15" s="83" t="s">
        <v>27</v>
      </c>
      <c r="B15" s="84">
        <v>59234.16</v>
      </c>
      <c r="C15" s="84">
        <v>9648.6</v>
      </c>
      <c r="D15" s="84">
        <v>5890.93</v>
      </c>
      <c r="E15" s="84">
        <v>43694.63</v>
      </c>
      <c r="F15" s="86"/>
      <c r="G15" s="86"/>
      <c r="H15" s="86"/>
      <c r="I15" s="87"/>
      <c r="J15" s="87"/>
      <c r="K15" s="87"/>
      <c r="L15" s="28"/>
    </row>
    <row r="16" spans="1:12" s="53" customFormat="1" ht="15" customHeight="1">
      <c r="A16" s="25" t="s">
        <v>1</v>
      </c>
      <c r="B16" s="20">
        <v>30233.21</v>
      </c>
      <c r="C16" s="20">
        <v>4141.79</v>
      </c>
      <c r="D16" s="20">
        <v>2707.92</v>
      </c>
      <c r="E16" s="20">
        <v>23383.5</v>
      </c>
      <c r="F16" s="86"/>
      <c r="G16" s="86"/>
      <c r="H16" s="86"/>
      <c r="I16" s="87"/>
      <c r="J16" s="87"/>
      <c r="K16" s="87"/>
      <c r="L16" s="50"/>
    </row>
    <row r="17" spans="1:12" s="53" customFormat="1" ht="15" customHeight="1">
      <c r="A17" s="25" t="s">
        <v>2</v>
      </c>
      <c r="B17" s="20">
        <v>29000.95</v>
      </c>
      <c r="C17" s="20">
        <v>5506.81</v>
      </c>
      <c r="D17" s="20">
        <v>3183.01</v>
      </c>
      <c r="E17" s="20">
        <v>20311.13</v>
      </c>
      <c r="F17" s="86"/>
      <c r="G17" s="86"/>
      <c r="H17" s="86"/>
      <c r="I17" s="87"/>
      <c r="J17" s="87"/>
      <c r="K17" s="87"/>
      <c r="L17" s="50"/>
    </row>
    <row r="18" spans="1:11" ht="15" customHeight="1">
      <c r="A18" s="83" t="s">
        <v>28</v>
      </c>
      <c r="B18" s="84">
        <v>8418.52</v>
      </c>
      <c r="C18" s="84">
        <v>907.79</v>
      </c>
      <c r="D18" s="84">
        <v>458.66</v>
      </c>
      <c r="E18" s="84">
        <v>7052.07</v>
      </c>
      <c r="F18" s="86"/>
      <c r="G18" s="86"/>
      <c r="H18" s="86"/>
      <c r="I18" s="87"/>
      <c r="J18" s="88"/>
      <c r="K18" s="87"/>
    </row>
    <row r="19" spans="1:12" s="53" customFormat="1" ht="15" customHeight="1">
      <c r="A19" s="25" t="s">
        <v>1</v>
      </c>
      <c r="B19" s="20">
        <v>2062.15</v>
      </c>
      <c r="C19" s="20">
        <v>169.24</v>
      </c>
      <c r="D19" s="20">
        <v>76.03</v>
      </c>
      <c r="E19" s="20">
        <v>1816.88</v>
      </c>
      <c r="F19" s="86"/>
      <c r="G19" s="86"/>
      <c r="H19" s="86"/>
      <c r="I19" s="88"/>
      <c r="J19" s="88"/>
      <c r="K19" s="87"/>
      <c r="L19" s="50"/>
    </row>
    <row r="20" spans="1:12" s="53" customFormat="1" ht="15" customHeight="1">
      <c r="A20" s="25" t="s">
        <v>2</v>
      </c>
      <c r="B20" s="20">
        <v>6356.37</v>
      </c>
      <c r="C20" s="20">
        <v>738.55</v>
      </c>
      <c r="D20" s="20">
        <v>382.63</v>
      </c>
      <c r="E20" s="20">
        <v>5235.19</v>
      </c>
      <c r="F20" s="86"/>
      <c r="G20" s="86"/>
      <c r="H20" s="86"/>
      <c r="I20" s="87"/>
      <c r="J20" s="87"/>
      <c r="K20" s="87"/>
      <c r="L20" s="50"/>
    </row>
    <row r="21" spans="1:11" ht="15" customHeight="1">
      <c r="A21" s="83" t="s">
        <v>29</v>
      </c>
      <c r="B21" s="84">
        <v>1978.75</v>
      </c>
      <c r="C21" s="84">
        <v>240.45</v>
      </c>
      <c r="D21" s="84">
        <v>411.74</v>
      </c>
      <c r="E21" s="84">
        <v>1326.56</v>
      </c>
      <c r="F21" s="86"/>
      <c r="G21" s="86"/>
      <c r="H21" s="86"/>
      <c r="I21" s="88"/>
      <c r="J21" s="88"/>
      <c r="K21" s="87"/>
    </row>
    <row r="22" spans="1:12" s="53" customFormat="1" ht="15" customHeight="1">
      <c r="A22" s="25" t="s">
        <v>1</v>
      </c>
      <c r="B22" s="20">
        <v>883.84</v>
      </c>
      <c r="C22" s="20">
        <v>111.5</v>
      </c>
      <c r="D22" s="20">
        <v>152.5</v>
      </c>
      <c r="E22" s="20">
        <v>619.84</v>
      </c>
      <c r="F22" s="86"/>
      <c r="G22" s="86"/>
      <c r="H22" s="86"/>
      <c r="I22" s="87"/>
      <c r="J22" s="87"/>
      <c r="K22" s="87"/>
      <c r="L22" s="50"/>
    </row>
    <row r="23" spans="1:12" s="53" customFormat="1" ht="15" customHeight="1">
      <c r="A23" s="25" t="s">
        <v>2</v>
      </c>
      <c r="B23" s="20">
        <v>1094.91</v>
      </c>
      <c r="C23" s="20">
        <v>128.95</v>
      </c>
      <c r="D23" s="20">
        <v>259.24</v>
      </c>
      <c r="E23" s="20">
        <v>706.72</v>
      </c>
      <c r="F23" s="81"/>
      <c r="G23" s="81"/>
      <c r="H23" s="82"/>
      <c r="I23" s="82"/>
      <c r="J23" s="82"/>
      <c r="K23" s="50"/>
      <c r="L23" s="50"/>
    </row>
    <row r="24" spans="1:12" s="30" customFormat="1" ht="15" customHeight="1">
      <c r="A24" s="83" t="s">
        <v>30</v>
      </c>
      <c r="B24" s="84">
        <v>272.75</v>
      </c>
      <c r="C24" s="84">
        <v>93.59</v>
      </c>
      <c r="D24" s="84">
        <v>0</v>
      </c>
      <c r="E24" s="84">
        <v>179.16</v>
      </c>
      <c r="F24" s="78"/>
      <c r="G24" s="78"/>
      <c r="H24" s="79"/>
      <c r="I24" s="79"/>
      <c r="J24" s="79"/>
      <c r="K24" s="3"/>
      <c r="L24" s="3"/>
    </row>
    <row r="25" spans="1:12" s="53" customFormat="1" ht="15" customHeight="1">
      <c r="A25" s="25" t="s">
        <v>1</v>
      </c>
      <c r="B25" s="20">
        <v>0</v>
      </c>
      <c r="C25" s="20">
        <v>0</v>
      </c>
      <c r="D25" s="20">
        <v>0</v>
      </c>
      <c r="E25" s="20">
        <v>0</v>
      </c>
      <c r="F25" s="81"/>
      <c r="G25" s="81"/>
      <c r="H25" s="82"/>
      <c r="I25" s="82"/>
      <c r="J25" s="82"/>
      <c r="K25" s="50"/>
      <c r="L25" s="50"/>
    </row>
    <row r="26" spans="1:12" s="53" customFormat="1" ht="15" customHeight="1">
      <c r="A26" s="25" t="s">
        <v>2</v>
      </c>
      <c r="B26" s="20">
        <v>272.75</v>
      </c>
      <c r="C26" s="20">
        <v>93.59</v>
      </c>
      <c r="D26" s="20">
        <v>0</v>
      </c>
      <c r="E26" s="20">
        <v>179.16</v>
      </c>
      <c r="F26" s="81"/>
      <c r="G26" s="81"/>
      <c r="H26" s="82"/>
      <c r="I26" s="82"/>
      <c r="J26" s="82"/>
      <c r="K26" s="50"/>
      <c r="L26" s="50"/>
    </row>
    <row r="27" spans="1:12" s="30" customFormat="1" ht="15" customHeight="1">
      <c r="A27" s="83" t="s">
        <v>31</v>
      </c>
      <c r="B27" s="84">
        <v>20932.81</v>
      </c>
      <c r="C27" s="84">
        <v>1555.24</v>
      </c>
      <c r="D27" s="84">
        <v>1139.93</v>
      </c>
      <c r="E27" s="84">
        <v>18237.64</v>
      </c>
      <c r="F27" s="78"/>
      <c r="G27" s="78"/>
      <c r="H27" s="79"/>
      <c r="I27" s="79"/>
      <c r="J27" s="79"/>
      <c r="K27" s="3"/>
      <c r="L27" s="3"/>
    </row>
    <row r="28" spans="1:12" s="53" customFormat="1" ht="15" customHeight="1">
      <c r="A28" s="25" t="s">
        <v>1</v>
      </c>
      <c r="B28" s="20">
        <v>185.95</v>
      </c>
      <c r="C28" s="20">
        <v>0</v>
      </c>
      <c r="D28" s="20">
        <v>0</v>
      </c>
      <c r="E28" s="20">
        <v>185.95</v>
      </c>
      <c r="F28" s="81"/>
      <c r="G28" s="81"/>
      <c r="H28" s="82"/>
      <c r="I28" s="82"/>
      <c r="J28" s="82"/>
      <c r="K28" s="50"/>
      <c r="L28" s="50"/>
    </row>
    <row r="29" spans="1:12" s="53" customFormat="1" ht="15" customHeight="1">
      <c r="A29" s="25" t="s">
        <v>2</v>
      </c>
      <c r="B29" s="20">
        <v>20746.86</v>
      </c>
      <c r="C29" s="20">
        <v>1555.24</v>
      </c>
      <c r="D29" s="20">
        <v>1139.93</v>
      </c>
      <c r="E29" s="20">
        <v>18051.69</v>
      </c>
      <c r="F29" s="81"/>
      <c r="G29" s="81"/>
      <c r="H29" s="82"/>
      <c r="I29" s="82"/>
      <c r="J29" s="82"/>
      <c r="K29" s="50"/>
      <c r="L29" s="50"/>
    </row>
    <row r="30" spans="1:12" s="30" customFormat="1" ht="15" customHeight="1">
      <c r="A30" s="83" t="s">
        <v>32</v>
      </c>
      <c r="B30" s="84">
        <v>3756.54</v>
      </c>
      <c r="C30" s="84">
        <v>613.31</v>
      </c>
      <c r="D30" s="84">
        <v>194.62</v>
      </c>
      <c r="E30" s="84">
        <v>2948.61</v>
      </c>
      <c r="F30" s="22"/>
      <c r="G30" s="23"/>
      <c r="H30" s="23"/>
      <c r="I30" s="23"/>
      <c r="J30" s="23"/>
      <c r="K30" s="3"/>
      <c r="L30" s="3"/>
    </row>
    <row r="31" spans="1:12" s="53" customFormat="1" ht="15" customHeight="1">
      <c r="A31" s="25" t="s">
        <v>1</v>
      </c>
      <c r="B31" s="20">
        <v>1083.41</v>
      </c>
      <c r="C31" s="20">
        <v>0</v>
      </c>
      <c r="D31" s="20">
        <v>0</v>
      </c>
      <c r="E31" s="20">
        <v>1083.41</v>
      </c>
      <c r="F31" s="81"/>
      <c r="G31" s="81"/>
      <c r="H31" s="82"/>
      <c r="I31" s="82"/>
      <c r="J31" s="82"/>
      <c r="K31" s="50"/>
      <c r="L31" s="50"/>
    </row>
    <row r="32" spans="1:12" s="53" customFormat="1" ht="15" customHeight="1">
      <c r="A32" s="25" t="s">
        <v>2</v>
      </c>
      <c r="B32" s="20">
        <v>2673.13</v>
      </c>
      <c r="C32" s="20">
        <v>613.31</v>
      </c>
      <c r="D32" s="20">
        <v>194.62</v>
      </c>
      <c r="E32" s="20">
        <v>1865.2</v>
      </c>
      <c r="F32" s="81"/>
      <c r="G32" s="81"/>
      <c r="H32" s="82"/>
      <c r="I32" s="82"/>
      <c r="J32" s="82"/>
      <c r="K32" s="50"/>
      <c r="L32" s="50"/>
    </row>
    <row r="33" spans="1:11" ht="22.5" customHeight="1">
      <c r="A33" s="377" t="s">
        <v>9</v>
      </c>
      <c r="B33" s="377"/>
      <c r="C33" s="377"/>
      <c r="D33" s="377"/>
      <c r="E33" s="377"/>
      <c r="F33" s="32"/>
      <c r="G33" s="32"/>
      <c r="H33" s="32"/>
      <c r="I33" s="32"/>
      <c r="J33" s="32"/>
      <c r="K33" s="31"/>
    </row>
    <row r="34" spans="1:4" ht="15" customHeight="1">
      <c r="A34" s="33" t="s">
        <v>4</v>
      </c>
      <c r="B34" s="34"/>
      <c r="C34" s="20"/>
      <c r="D34" s="34"/>
    </row>
    <row r="35" spans="1:12" s="46" customFormat="1" ht="30" customHeight="1">
      <c r="A35" s="45"/>
      <c r="C35" s="47"/>
      <c r="D35" s="48"/>
      <c r="E35" s="4"/>
      <c r="F35" s="4"/>
      <c r="G35" s="42"/>
      <c r="H35" s="42"/>
      <c r="I35" s="4"/>
      <c r="J35" s="4"/>
      <c r="K35" s="4"/>
      <c r="L35" s="4"/>
    </row>
    <row r="36" spans="1:10" ht="39" customHeight="1">
      <c r="A36" s="13"/>
      <c r="B36" s="14"/>
      <c r="C36" s="14"/>
      <c r="D36" s="14"/>
      <c r="F36" s="11"/>
      <c r="G36" s="54"/>
      <c r="H36" s="54"/>
      <c r="I36" s="54"/>
      <c r="J36" s="54"/>
    </row>
    <row r="37" spans="1:10" ht="15" customHeight="1">
      <c r="A37" s="19"/>
      <c r="B37" s="20"/>
      <c r="C37" s="21"/>
      <c r="D37" s="21"/>
      <c r="F37" s="63"/>
      <c r="G37" s="52"/>
      <c r="H37" s="44"/>
      <c r="I37" s="44"/>
      <c r="J37" s="44"/>
    </row>
    <row r="38" spans="1:10" ht="15" customHeight="1">
      <c r="A38" s="24"/>
      <c r="B38" s="20"/>
      <c r="C38" s="21"/>
      <c r="D38" s="21"/>
      <c r="F38" s="24"/>
      <c r="G38" s="20"/>
      <c r="H38" s="44"/>
      <c r="I38" s="44"/>
      <c r="J38" s="44"/>
    </row>
    <row r="39" spans="1:10" ht="15" customHeight="1">
      <c r="A39" s="25"/>
      <c r="B39" s="20"/>
      <c r="C39" s="21"/>
      <c r="D39" s="21"/>
      <c r="F39" s="24"/>
      <c r="G39" s="20"/>
      <c r="H39" s="44"/>
      <c r="I39" s="44"/>
      <c r="J39" s="44"/>
    </row>
    <row r="40" spans="1:10" ht="15" customHeight="1">
      <c r="A40" s="25"/>
      <c r="B40" s="20"/>
      <c r="C40" s="27"/>
      <c r="D40" s="27"/>
      <c r="F40" s="24"/>
      <c r="G40" s="20"/>
      <c r="H40" s="44"/>
      <c r="I40" s="42"/>
      <c r="J40" s="42"/>
    </row>
    <row r="41" spans="1:10" ht="15" customHeight="1">
      <c r="A41" s="24"/>
      <c r="B41" s="20"/>
      <c r="C41" s="27"/>
      <c r="D41" s="27"/>
      <c r="F41" s="24"/>
      <c r="G41" s="20"/>
      <c r="H41" s="44"/>
      <c r="I41" s="42"/>
      <c r="J41" s="42"/>
    </row>
    <row r="42" spans="1:10" ht="15.75" customHeight="1">
      <c r="A42" s="25"/>
      <c r="B42" s="20"/>
      <c r="C42" s="27"/>
      <c r="D42" s="27"/>
      <c r="F42" s="24"/>
      <c r="G42" s="20"/>
      <c r="H42" s="44"/>
      <c r="I42" s="42"/>
      <c r="J42" s="42"/>
    </row>
    <row r="43" spans="1:10" ht="15" customHeight="1">
      <c r="A43" s="25"/>
      <c r="B43" s="20"/>
      <c r="C43" s="27"/>
      <c r="D43" s="27"/>
      <c r="F43" s="24"/>
      <c r="G43" s="20"/>
      <c r="H43" s="44"/>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1:10" ht="12.75">
      <c r="A53" s="36"/>
      <c r="B53" s="36"/>
      <c r="C53" s="36"/>
      <c r="D53" s="36"/>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row r="59" spans="6:10" ht="12.75">
      <c r="F59" s="42"/>
      <c r="G59" s="42"/>
      <c r="H59" s="42"/>
      <c r="I59" s="42"/>
      <c r="J59" s="42"/>
    </row>
  </sheetData>
  <mergeCells count="2">
    <mergeCell ref="A3:E3"/>
    <mergeCell ref="A33:E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31"/>
  <dimension ref="A1:S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6.57421875" style="4" customWidth="1"/>
    <col min="7" max="7" width="16.140625" style="4" customWidth="1"/>
    <col min="8" max="8" width="9.421875" style="4" customWidth="1"/>
    <col min="9" max="10" width="13.00390625" style="4" bestFit="1" customWidth="1"/>
    <col min="11" max="12" width="11.421875" style="3" customWidth="1"/>
    <col min="13" max="19" width="11.421875" style="36" customWidth="1"/>
    <col min="20" max="16384" width="11.421875" style="2" customWidth="1"/>
  </cols>
  <sheetData>
    <row r="1" ht="19.5" customHeight="1">
      <c r="A1" s="1" t="s">
        <v>34</v>
      </c>
    </row>
    <row r="2" ht="12" customHeight="1">
      <c r="A2" s="1"/>
    </row>
    <row r="3" spans="1:5" ht="39.75" customHeight="1">
      <c r="A3" s="376" t="s">
        <v>40</v>
      </c>
      <c r="B3" s="376"/>
      <c r="C3" s="376"/>
      <c r="D3" s="376"/>
      <c r="E3" s="376"/>
    </row>
    <row r="4" spans="1:19" s="10" customFormat="1" ht="18" customHeight="1">
      <c r="A4" s="5" t="s">
        <v>20</v>
      </c>
      <c r="B4" s="6"/>
      <c r="C4" s="6"/>
      <c r="D4" s="6"/>
      <c r="E4" s="37"/>
      <c r="F4" s="7"/>
      <c r="G4" s="7"/>
      <c r="H4" s="7"/>
      <c r="I4" s="8"/>
      <c r="J4" s="8"/>
      <c r="K4" s="9"/>
      <c r="L4" s="9"/>
      <c r="M4" s="66"/>
      <c r="N4" s="66"/>
      <c r="O4" s="66"/>
      <c r="P4" s="66"/>
      <c r="Q4" s="66"/>
      <c r="R4" s="66"/>
      <c r="S4" s="66"/>
    </row>
    <row r="5" spans="1:19" s="16" customFormat="1" ht="30.75" customHeight="1">
      <c r="A5" s="11"/>
      <c r="B5" s="12" t="s">
        <v>5</v>
      </c>
      <c r="C5" s="12" t="s">
        <v>6</v>
      </c>
      <c r="D5" s="12" t="s">
        <v>7</v>
      </c>
      <c r="E5" s="12" t="s">
        <v>8</v>
      </c>
      <c r="F5" s="77"/>
      <c r="G5" s="77"/>
      <c r="H5" s="77"/>
      <c r="I5" s="77"/>
      <c r="J5" s="77"/>
      <c r="K5" s="65"/>
      <c r="L5" s="15"/>
      <c r="M5" s="65"/>
      <c r="N5" s="65"/>
      <c r="O5" s="65"/>
      <c r="P5" s="65"/>
      <c r="Q5" s="65"/>
      <c r="R5" s="65"/>
      <c r="S5" s="65"/>
    </row>
    <row r="6" spans="1:19" s="16" customFormat="1" ht="22.5" customHeight="1">
      <c r="A6" s="17" t="s">
        <v>0</v>
      </c>
      <c r="B6" s="18">
        <v>110222.56</v>
      </c>
      <c r="C6" s="18">
        <v>15506.29</v>
      </c>
      <c r="D6" s="18">
        <v>9242.07</v>
      </c>
      <c r="E6" s="18">
        <v>85474.2</v>
      </c>
      <c r="F6" s="78"/>
      <c r="G6" s="89"/>
      <c r="H6" s="89"/>
      <c r="I6" s="89"/>
      <c r="J6" s="89"/>
      <c r="K6" s="89"/>
      <c r="L6" s="89"/>
      <c r="M6" s="65"/>
      <c r="N6" s="65"/>
      <c r="O6" s="65"/>
      <c r="P6" s="65"/>
      <c r="Q6" s="65"/>
      <c r="R6" s="65"/>
      <c r="S6" s="65"/>
    </row>
    <row r="7" spans="1:19" s="53" customFormat="1" ht="15" customHeight="1">
      <c r="A7" s="26" t="s">
        <v>37</v>
      </c>
      <c r="B7" s="20">
        <v>540.43</v>
      </c>
      <c r="C7" s="20">
        <v>301.86</v>
      </c>
      <c r="D7" s="20">
        <v>112.15</v>
      </c>
      <c r="E7" s="20">
        <v>126.42</v>
      </c>
      <c r="F7" s="81"/>
      <c r="G7" s="90"/>
      <c r="H7" s="91"/>
      <c r="I7" s="91"/>
      <c r="J7" s="91"/>
      <c r="K7" s="91"/>
      <c r="L7" s="91"/>
      <c r="M7" s="51"/>
      <c r="N7" s="51"/>
      <c r="O7" s="51"/>
      <c r="P7" s="51"/>
      <c r="Q7" s="51"/>
      <c r="R7" s="51"/>
      <c r="S7" s="51"/>
    </row>
    <row r="8" spans="1:19" s="53" customFormat="1" ht="15" customHeight="1">
      <c r="A8" s="26" t="s">
        <v>38</v>
      </c>
      <c r="B8" s="20">
        <v>15422.44</v>
      </c>
      <c r="C8" s="20">
        <v>1973.82</v>
      </c>
      <c r="D8" s="20">
        <v>982.21</v>
      </c>
      <c r="E8" s="20">
        <v>12466.41</v>
      </c>
      <c r="F8" s="81"/>
      <c r="G8" s="90"/>
      <c r="H8" s="91"/>
      <c r="I8" s="91"/>
      <c r="J8" s="91"/>
      <c r="K8" s="91"/>
      <c r="L8" s="91"/>
      <c r="M8" s="51"/>
      <c r="N8" s="51"/>
      <c r="O8" s="51"/>
      <c r="P8" s="51"/>
      <c r="Q8" s="51"/>
      <c r="R8" s="51"/>
      <c r="S8" s="51"/>
    </row>
    <row r="9" spans="1:19" s="53" customFormat="1" ht="15" customHeight="1">
      <c r="A9" s="26" t="s">
        <v>3</v>
      </c>
      <c r="B9" s="20">
        <v>24140.19</v>
      </c>
      <c r="C9" s="20">
        <v>2495.24</v>
      </c>
      <c r="D9" s="20">
        <v>1680.21</v>
      </c>
      <c r="E9" s="20">
        <v>19964.74</v>
      </c>
      <c r="F9" s="81"/>
      <c r="G9" s="90"/>
      <c r="H9" s="91"/>
      <c r="I9" s="91"/>
      <c r="J9" s="91"/>
      <c r="K9" s="91"/>
      <c r="L9" s="91"/>
      <c r="M9" s="51"/>
      <c r="N9" s="51"/>
      <c r="O9" s="51"/>
      <c r="P9" s="51"/>
      <c r="Q9" s="51"/>
      <c r="R9" s="51"/>
      <c r="S9" s="51"/>
    </row>
    <row r="10" spans="1:19" s="53" customFormat="1" ht="15" customHeight="1">
      <c r="A10" s="26" t="s">
        <v>39</v>
      </c>
      <c r="B10" s="20">
        <v>70119.5</v>
      </c>
      <c r="C10" s="20">
        <v>10735.37</v>
      </c>
      <c r="D10" s="20">
        <v>6467.5</v>
      </c>
      <c r="E10" s="20">
        <v>52916.63</v>
      </c>
      <c r="F10" s="89"/>
      <c r="G10" s="90"/>
      <c r="H10" s="91"/>
      <c r="I10" s="91"/>
      <c r="J10" s="91"/>
      <c r="K10" s="92"/>
      <c r="L10" s="92"/>
      <c r="M10" s="51"/>
      <c r="N10" s="51"/>
      <c r="O10" s="51"/>
      <c r="P10" s="51"/>
      <c r="Q10" s="51"/>
      <c r="R10" s="51"/>
      <c r="S10" s="51"/>
    </row>
    <row r="11" spans="1:19" s="16" customFormat="1" ht="15" customHeight="1">
      <c r="A11" s="83" t="s">
        <v>25</v>
      </c>
      <c r="B11" s="84">
        <v>14200.99</v>
      </c>
      <c r="C11" s="84">
        <v>2269.85</v>
      </c>
      <c r="D11" s="84">
        <v>1024.92</v>
      </c>
      <c r="E11" s="84">
        <v>10906.22</v>
      </c>
      <c r="F11" s="90"/>
      <c r="G11" s="90"/>
      <c r="H11" s="90"/>
      <c r="I11" s="90"/>
      <c r="J11" s="91"/>
      <c r="K11" s="92"/>
      <c r="L11" s="91"/>
      <c r="M11" s="65"/>
      <c r="N11" s="65"/>
      <c r="O11" s="65"/>
      <c r="P11" s="65"/>
      <c r="Q11" s="65"/>
      <c r="R11" s="65"/>
      <c r="S11" s="65"/>
    </row>
    <row r="12" spans="1:19" s="53" customFormat="1" ht="15" customHeight="1">
      <c r="A12" s="26" t="s">
        <v>37</v>
      </c>
      <c r="B12" s="20">
        <v>213.58</v>
      </c>
      <c r="C12" s="20">
        <v>50.47</v>
      </c>
      <c r="D12" s="20">
        <v>36.69</v>
      </c>
      <c r="E12" s="20">
        <v>126.42</v>
      </c>
      <c r="F12" s="90"/>
      <c r="G12" s="90"/>
      <c r="H12" s="90"/>
      <c r="I12" s="90"/>
      <c r="J12" s="91"/>
      <c r="K12" s="91"/>
      <c r="L12" s="91"/>
      <c r="M12" s="51"/>
      <c r="N12" s="51"/>
      <c r="O12" s="51"/>
      <c r="P12" s="51"/>
      <c r="Q12" s="51"/>
      <c r="R12" s="51"/>
      <c r="S12" s="51"/>
    </row>
    <row r="13" spans="1:19" s="53" customFormat="1" ht="15" customHeight="1">
      <c r="A13" s="26" t="s">
        <v>38</v>
      </c>
      <c r="B13" s="20">
        <v>7553.63</v>
      </c>
      <c r="C13" s="20">
        <v>1001.92</v>
      </c>
      <c r="D13" s="20">
        <v>689.67</v>
      </c>
      <c r="E13" s="20">
        <v>5862.04</v>
      </c>
      <c r="F13" s="90"/>
      <c r="G13" s="90"/>
      <c r="H13" s="90"/>
      <c r="I13" s="90"/>
      <c r="J13" s="91"/>
      <c r="K13" s="91"/>
      <c r="L13" s="92"/>
      <c r="M13" s="51"/>
      <c r="N13" s="51"/>
      <c r="O13" s="51"/>
      <c r="P13" s="51"/>
      <c r="Q13" s="51"/>
      <c r="R13" s="51"/>
      <c r="S13" s="51"/>
    </row>
    <row r="14" spans="1:19" s="53" customFormat="1" ht="15" customHeight="1">
      <c r="A14" s="26" t="s">
        <v>3</v>
      </c>
      <c r="B14" s="20">
        <v>6433.78</v>
      </c>
      <c r="C14" s="20">
        <v>1217.46</v>
      </c>
      <c r="D14" s="20">
        <v>298.56</v>
      </c>
      <c r="E14" s="20">
        <v>4917.76</v>
      </c>
      <c r="F14" s="90"/>
      <c r="G14" s="90"/>
      <c r="H14" s="90"/>
      <c r="I14" s="90"/>
      <c r="J14" s="91"/>
      <c r="K14" s="91"/>
      <c r="L14" s="91"/>
      <c r="M14" s="51"/>
      <c r="N14" s="51"/>
      <c r="O14" s="51"/>
      <c r="P14" s="51"/>
      <c r="Q14" s="51"/>
      <c r="R14" s="51"/>
      <c r="S14" s="51"/>
    </row>
    <row r="15" spans="1:19" s="16" customFormat="1" ht="15" customHeight="1">
      <c r="A15" s="83" t="s">
        <v>26</v>
      </c>
      <c r="B15" s="84">
        <v>1428.04</v>
      </c>
      <c r="C15" s="84">
        <v>177.46</v>
      </c>
      <c r="D15" s="84">
        <v>121.27</v>
      </c>
      <c r="E15" s="84">
        <v>1129.31</v>
      </c>
      <c r="F15" s="90"/>
      <c r="G15" s="90"/>
      <c r="H15" s="90"/>
      <c r="I15" s="90"/>
      <c r="J15" s="91"/>
      <c r="K15" s="91"/>
      <c r="L15" s="91"/>
      <c r="M15" s="65"/>
      <c r="N15" s="65"/>
      <c r="O15" s="65"/>
      <c r="P15" s="65"/>
      <c r="Q15" s="65"/>
      <c r="R15" s="65"/>
      <c r="S15" s="65"/>
    </row>
    <row r="16" spans="1:19" s="53" customFormat="1" ht="15" customHeight="1">
      <c r="A16" s="26" t="s">
        <v>37</v>
      </c>
      <c r="B16" s="20">
        <v>102.97</v>
      </c>
      <c r="C16" s="20">
        <v>102.97</v>
      </c>
      <c r="D16" s="20">
        <v>0</v>
      </c>
      <c r="E16" s="20">
        <v>0</v>
      </c>
      <c r="F16" s="90"/>
      <c r="G16" s="90"/>
      <c r="H16" s="90"/>
      <c r="I16" s="90"/>
      <c r="J16" s="91"/>
      <c r="K16" s="91"/>
      <c r="L16" s="91"/>
      <c r="M16" s="51"/>
      <c r="N16" s="51"/>
      <c r="O16" s="51"/>
      <c r="P16" s="51"/>
      <c r="Q16" s="51"/>
      <c r="R16" s="51"/>
      <c r="S16" s="51"/>
    </row>
    <row r="17" spans="1:19" s="53" customFormat="1" ht="15" customHeight="1">
      <c r="A17" s="26" t="s">
        <v>38</v>
      </c>
      <c r="B17" s="20">
        <v>967.85</v>
      </c>
      <c r="C17" s="20">
        <v>27.33</v>
      </c>
      <c r="D17" s="20">
        <v>0</v>
      </c>
      <c r="E17" s="20">
        <v>940.52</v>
      </c>
      <c r="F17" s="90"/>
      <c r="G17" s="90"/>
      <c r="H17" s="90"/>
      <c r="I17" s="90"/>
      <c r="J17" s="91"/>
      <c r="K17" s="91"/>
      <c r="L17" s="91"/>
      <c r="M17" s="51"/>
      <c r="N17" s="51"/>
      <c r="O17" s="51"/>
      <c r="P17" s="51"/>
      <c r="Q17" s="51"/>
      <c r="R17" s="51"/>
      <c r="S17" s="51"/>
    </row>
    <row r="18" spans="1:19" s="53" customFormat="1" ht="15" customHeight="1">
      <c r="A18" s="26" t="s">
        <v>3</v>
      </c>
      <c r="B18" s="20">
        <v>357.22</v>
      </c>
      <c r="C18" s="20">
        <v>47.16</v>
      </c>
      <c r="D18" s="20">
        <v>121.27</v>
      </c>
      <c r="E18" s="20">
        <v>188.79</v>
      </c>
      <c r="F18" s="90"/>
      <c r="G18" s="90"/>
      <c r="H18" s="90"/>
      <c r="I18" s="90"/>
      <c r="J18" s="91"/>
      <c r="K18" s="91"/>
      <c r="L18" s="91"/>
      <c r="M18" s="51"/>
      <c r="N18" s="51"/>
      <c r="O18" s="51"/>
      <c r="P18" s="51"/>
      <c r="Q18" s="51"/>
      <c r="R18" s="51"/>
      <c r="S18" s="51"/>
    </row>
    <row r="19" spans="1:19" s="29" customFormat="1" ht="15" customHeight="1">
      <c r="A19" s="83" t="s">
        <v>27</v>
      </c>
      <c r="B19" s="84">
        <v>59234.16</v>
      </c>
      <c r="C19" s="84">
        <v>9648.6</v>
      </c>
      <c r="D19" s="84">
        <v>5890.93</v>
      </c>
      <c r="E19" s="84">
        <v>43694.63</v>
      </c>
      <c r="F19" s="90"/>
      <c r="G19" s="90"/>
      <c r="H19" s="90"/>
      <c r="I19" s="90"/>
      <c r="J19" s="91"/>
      <c r="K19" s="91"/>
      <c r="L19" s="91"/>
      <c r="M19" s="67"/>
      <c r="N19" s="67"/>
      <c r="O19" s="67"/>
      <c r="P19" s="67"/>
      <c r="Q19" s="67"/>
      <c r="R19" s="67"/>
      <c r="S19" s="67"/>
    </row>
    <row r="20" spans="1:19" s="53" customFormat="1" ht="15" customHeight="1">
      <c r="A20" s="26" t="s">
        <v>37</v>
      </c>
      <c r="B20" s="20">
        <v>94.15</v>
      </c>
      <c r="C20" s="20">
        <v>54.83</v>
      </c>
      <c r="D20" s="20">
        <v>39.32</v>
      </c>
      <c r="E20" s="20">
        <v>0</v>
      </c>
      <c r="F20" s="90"/>
      <c r="G20" s="90"/>
      <c r="H20" s="90"/>
      <c r="I20" s="90"/>
      <c r="J20" s="91"/>
      <c r="K20" s="91"/>
      <c r="L20" s="91"/>
      <c r="M20" s="51"/>
      <c r="N20" s="51"/>
      <c r="O20" s="51"/>
      <c r="P20" s="51"/>
      <c r="Q20" s="51"/>
      <c r="R20" s="51"/>
      <c r="S20" s="51"/>
    </row>
    <row r="21" spans="1:19" s="53" customFormat="1" ht="15" customHeight="1">
      <c r="A21" s="26" t="s">
        <v>38</v>
      </c>
      <c r="B21" s="20">
        <v>2666.11</v>
      </c>
      <c r="C21" s="20">
        <v>458.13</v>
      </c>
      <c r="D21" s="20">
        <v>34.05</v>
      </c>
      <c r="E21" s="20">
        <v>2173.93</v>
      </c>
      <c r="F21" s="90"/>
      <c r="G21" s="90"/>
      <c r="H21" s="90"/>
      <c r="I21" s="90"/>
      <c r="J21" s="92"/>
      <c r="K21" s="91"/>
      <c r="L21" s="91"/>
      <c r="M21" s="51"/>
      <c r="N21" s="51"/>
      <c r="O21" s="51"/>
      <c r="P21" s="51"/>
      <c r="Q21" s="51"/>
      <c r="R21" s="51"/>
      <c r="S21" s="51"/>
    </row>
    <row r="22" spans="1:19" s="53" customFormat="1" ht="15" customHeight="1">
      <c r="A22" s="26" t="s">
        <v>3</v>
      </c>
      <c r="B22" s="20">
        <v>9638.34</v>
      </c>
      <c r="C22" s="20">
        <v>748.16</v>
      </c>
      <c r="D22" s="20">
        <v>711.7</v>
      </c>
      <c r="E22" s="20">
        <v>8178.48</v>
      </c>
      <c r="F22" s="90"/>
      <c r="G22" s="90"/>
      <c r="H22" s="90"/>
      <c r="I22" s="90"/>
      <c r="J22" s="91"/>
      <c r="K22" s="92"/>
      <c r="L22" s="92"/>
      <c r="M22" s="51"/>
      <c r="N22" s="51"/>
      <c r="O22" s="51"/>
      <c r="P22" s="51"/>
      <c r="Q22" s="51"/>
      <c r="R22" s="51"/>
      <c r="S22" s="51"/>
    </row>
    <row r="23" spans="1:19" s="53" customFormat="1" ht="15" customHeight="1">
      <c r="A23" s="26" t="s">
        <v>39</v>
      </c>
      <c r="B23" s="20">
        <v>46835.56</v>
      </c>
      <c r="C23" s="20">
        <v>8387.480000000007</v>
      </c>
      <c r="D23" s="20">
        <v>5105.86</v>
      </c>
      <c r="E23" s="20">
        <v>33342.22</v>
      </c>
      <c r="F23" s="90"/>
      <c r="G23" s="90"/>
      <c r="H23" s="90"/>
      <c r="I23" s="90"/>
      <c r="J23" s="92"/>
      <c r="K23" s="92"/>
      <c r="L23" s="91"/>
      <c r="M23" s="51"/>
      <c r="N23" s="51"/>
      <c r="O23" s="51"/>
      <c r="P23" s="51"/>
      <c r="Q23" s="51"/>
      <c r="R23" s="51"/>
      <c r="S23" s="51"/>
    </row>
    <row r="24" spans="1:12" ht="15" customHeight="1">
      <c r="A24" s="83" t="s">
        <v>28</v>
      </c>
      <c r="B24" s="84">
        <v>8418.52</v>
      </c>
      <c r="C24" s="84">
        <v>907.79</v>
      </c>
      <c r="D24" s="84">
        <v>458.66</v>
      </c>
      <c r="E24" s="84">
        <v>7052.07</v>
      </c>
      <c r="F24" s="90"/>
      <c r="G24" s="90"/>
      <c r="H24" s="90"/>
      <c r="I24" s="90"/>
      <c r="J24" s="91"/>
      <c r="K24" s="91"/>
      <c r="L24" s="91"/>
    </row>
    <row r="25" spans="1:19" s="53" customFormat="1" ht="15" customHeight="1">
      <c r="A25" s="26" t="s">
        <v>38</v>
      </c>
      <c r="B25" s="20">
        <v>1534.34</v>
      </c>
      <c r="C25" s="20">
        <v>237.94</v>
      </c>
      <c r="D25" s="20">
        <v>51.99</v>
      </c>
      <c r="E25" s="20">
        <v>1244.41</v>
      </c>
      <c r="F25" s="90"/>
      <c r="G25" s="90"/>
      <c r="H25" s="90"/>
      <c r="I25" s="90"/>
      <c r="J25" s="91"/>
      <c r="K25" s="91"/>
      <c r="L25" s="91"/>
      <c r="M25" s="51"/>
      <c r="N25" s="51"/>
      <c r="O25" s="51"/>
      <c r="P25" s="51"/>
      <c r="Q25" s="51"/>
      <c r="R25" s="51"/>
      <c r="S25" s="51"/>
    </row>
    <row r="26" spans="1:19" s="53" customFormat="1" ht="15" customHeight="1">
      <c r="A26" s="26" t="s">
        <v>3</v>
      </c>
      <c r="B26" s="20">
        <v>1614.79</v>
      </c>
      <c r="C26" s="20">
        <v>57.95</v>
      </c>
      <c r="D26" s="20">
        <v>50.69</v>
      </c>
      <c r="E26" s="20">
        <v>1506.15</v>
      </c>
      <c r="F26" s="90"/>
      <c r="G26" s="90"/>
      <c r="H26" s="90"/>
      <c r="I26" s="90"/>
      <c r="J26" s="92"/>
      <c r="K26" s="92"/>
      <c r="L26" s="91"/>
      <c r="M26" s="51"/>
      <c r="N26" s="51"/>
      <c r="O26" s="51"/>
      <c r="P26" s="51"/>
      <c r="Q26" s="51"/>
      <c r="R26" s="51"/>
      <c r="S26" s="51"/>
    </row>
    <row r="27" spans="1:19" s="53" customFormat="1" ht="15" customHeight="1">
      <c r="A27" s="26" t="s">
        <v>39</v>
      </c>
      <c r="B27" s="20">
        <v>5269.39</v>
      </c>
      <c r="C27" s="20">
        <v>611.9</v>
      </c>
      <c r="D27" s="20">
        <v>355.98</v>
      </c>
      <c r="E27" s="20">
        <v>4301.51</v>
      </c>
      <c r="F27" s="90"/>
      <c r="G27" s="90"/>
      <c r="H27" s="90"/>
      <c r="I27" s="90"/>
      <c r="J27" s="92"/>
      <c r="K27" s="92"/>
      <c r="L27" s="91"/>
      <c r="M27" s="51"/>
      <c r="N27" s="51"/>
      <c r="O27" s="51"/>
      <c r="P27" s="51"/>
      <c r="Q27" s="51"/>
      <c r="R27" s="51"/>
      <c r="S27" s="51"/>
    </row>
    <row r="28" spans="1:12" ht="15" customHeight="1">
      <c r="A28" s="83" t="s">
        <v>29</v>
      </c>
      <c r="B28" s="84">
        <v>1978.75</v>
      </c>
      <c r="C28" s="84">
        <v>240.45</v>
      </c>
      <c r="D28" s="84">
        <v>411.74</v>
      </c>
      <c r="E28" s="84">
        <v>1326.56</v>
      </c>
      <c r="F28" s="90"/>
      <c r="G28" s="90"/>
      <c r="H28" s="90"/>
      <c r="I28" s="90"/>
      <c r="J28" s="91"/>
      <c r="K28" s="91"/>
      <c r="L28" s="91"/>
    </row>
    <row r="29" spans="1:19" s="53" customFormat="1" ht="15" customHeight="1">
      <c r="A29" s="26" t="s">
        <v>37</v>
      </c>
      <c r="B29" s="20">
        <v>36.14</v>
      </c>
      <c r="C29" s="20">
        <v>0</v>
      </c>
      <c r="D29" s="20">
        <v>36.14</v>
      </c>
      <c r="E29" s="20">
        <v>0</v>
      </c>
      <c r="F29" s="90"/>
      <c r="G29" s="90"/>
      <c r="H29" s="90"/>
      <c r="I29" s="91"/>
      <c r="J29" s="92"/>
      <c r="K29" s="92"/>
      <c r="L29" s="50"/>
      <c r="M29" s="51"/>
      <c r="N29" s="51"/>
      <c r="O29" s="51"/>
      <c r="P29" s="51"/>
      <c r="Q29" s="51"/>
      <c r="R29" s="51"/>
      <c r="S29" s="51"/>
    </row>
    <row r="30" spans="1:19" s="53" customFormat="1" ht="15" customHeight="1">
      <c r="A30" s="26" t="s">
        <v>38</v>
      </c>
      <c r="B30" s="20">
        <v>1173.36</v>
      </c>
      <c r="C30" s="20">
        <v>199.09</v>
      </c>
      <c r="D30" s="20">
        <v>158.45</v>
      </c>
      <c r="E30" s="20">
        <v>815.82</v>
      </c>
      <c r="F30" s="90"/>
      <c r="G30" s="90"/>
      <c r="H30" s="90"/>
      <c r="I30" s="91"/>
      <c r="J30" s="92"/>
      <c r="K30" s="92"/>
      <c r="L30" s="50"/>
      <c r="M30" s="51"/>
      <c r="N30" s="51"/>
      <c r="O30" s="51"/>
      <c r="P30" s="51"/>
      <c r="Q30" s="51"/>
      <c r="R30" s="51"/>
      <c r="S30" s="51"/>
    </row>
    <row r="31" spans="1:19" s="53" customFormat="1" ht="15" customHeight="1">
      <c r="A31" s="26" t="s">
        <v>3</v>
      </c>
      <c r="B31" s="20">
        <v>369.55</v>
      </c>
      <c r="C31" s="20">
        <v>41.36</v>
      </c>
      <c r="D31" s="20">
        <v>155.2</v>
      </c>
      <c r="E31" s="20">
        <v>172.99</v>
      </c>
      <c r="F31" s="90"/>
      <c r="G31" s="90"/>
      <c r="H31" s="90"/>
      <c r="I31" s="92"/>
      <c r="J31" s="92"/>
      <c r="K31" s="91"/>
      <c r="L31" s="50"/>
      <c r="M31" s="51"/>
      <c r="N31" s="51"/>
      <c r="O31" s="51"/>
      <c r="P31" s="51"/>
      <c r="Q31" s="51"/>
      <c r="R31" s="51"/>
      <c r="S31" s="51"/>
    </row>
    <row r="32" spans="1:19" s="53" customFormat="1" ht="15" customHeight="1">
      <c r="A32" s="26" t="s">
        <v>39</v>
      </c>
      <c r="B32" s="20">
        <v>399.7</v>
      </c>
      <c r="C32" s="20">
        <v>0</v>
      </c>
      <c r="D32" s="20">
        <v>61.95</v>
      </c>
      <c r="E32" s="20">
        <v>337.75</v>
      </c>
      <c r="F32" s="90"/>
      <c r="G32" s="90"/>
      <c r="H32" s="90"/>
      <c r="I32" s="91"/>
      <c r="J32" s="91"/>
      <c r="K32" s="91"/>
      <c r="L32" s="50"/>
      <c r="M32" s="51"/>
      <c r="N32" s="51"/>
      <c r="O32" s="51"/>
      <c r="P32" s="51"/>
      <c r="Q32" s="51"/>
      <c r="R32" s="51"/>
      <c r="S32" s="51"/>
    </row>
    <row r="33" spans="1:12" s="30" customFormat="1" ht="15" customHeight="1">
      <c r="A33" s="83" t="s">
        <v>30</v>
      </c>
      <c r="B33" s="84">
        <v>272.75</v>
      </c>
      <c r="C33" s="84">
        <v>93.59</v>
      </c>
      <c r="D33" s="84">
        <v>0</v>
      </c>
      <c r="E33" s="84">
        <v>179.16</v>
      </c>
      <c r="F33" s="90"/>
      <c r="G33" s="90"/>
      <c r="H33" s="90"/>
      <c r="I33" s="91"/>
      <c r="J33" s="91"/>
      <c r="K33" s="91"/>
      <c r="L33" s="3"/>
    </row>
    <row r="34" spans="1:19" s="53" customFormat="1" ht="15" customHeight="1">
      <c r="A34" s="26" t="s">
        <v>37</v>
      </c>
      <c r="B34" s="20">
        <v>93.59</v>
      </c>
      <c r="C34" s="20">
        <v>93.59</v>
      </c>
      <c r="D34" s="20">
        <v>0</v>
      </c>
      <c r="E34" s="20">
        <v>0</v>
      </c>
      <c r="F34" s="90"/>
      <c r="G34" s="90"/>
      <c r="H34" s="90"/>
      <c r="I34" s="91"/>
      <c r="J34" s="91"/>
      <c r="K34" s="91"/>
      <c r="L34" s="50"/>
      <c r="M34" s="51"/>
      <c r="N34" s="51"/>
      <c r="O34" s="51"/>
      <c r="P34" s="51"/>
      <c r="Q34" s="51"/>
      <c r="R34" s="51"/>
      <c r="S34" s="51"/>
    </row>
    <row r="35" spans="1:19" s="53" customFormat="1" ht="15" customHeight="1">
      <c r="A35" s="26" t="s">
        <v>38</v>
      </c>
      <c r="B35" s="20">
        <v>179.16</v>
      </c>
      <c r="C35" s="20">
        <v>0</v>
      </c>
      <c r="D35" s="20">
        <v>0</v>
      </c>
      <c r="E35" s="20">
        <v>179.16</v>
      </c>
      <c r="F35" s="90"/>
      <c r="G35" s="90"/>
      <c r="H35" s="90"/>
      <c r="I35" s="91"/>
      <c r="J35" s="91"/>
      <c r="K35" s="91"/>
      <c r="L35" s="50"/>
      <c r="M35" s="51"/>
      <c r="N35" s="51"/>
      <c r="O35" s="51"/>
      <c r="P35" s="51"/>
      <c r="Q35" s="51"/>
      <c r="R35" s="51"/>
      <c r="S35" s="51"/>
    </row>
    <row r="36" spans="1:12" s="30" customFormat="1" ht="15" customHeight="1">
      <c r="A36" s="83" t="s">
        <v>31</v>
      </c>
      <c r="B36" s="84">
        <v>20932.81</v>
      </c>
      <c r="C36" s="84">
        <v>1555.24</v>
      </c>
      <c r="D36" s="84">
        <v>1139.93</v>
      </c>
      <c r="E36" s="84">
        <v>18237.64</v>
      </c>
      <c r="F36" s="90"/>
      <c r="G36" s="90"/>
      <c r="H36" s="90"/>
      <c r="I36" s="91"/>
      <c r="J36" s="91"/>
      <c r="K36" s="91"/>
      <c r="L36" s="3"/>
    </row>
    <row r="37" spans="1:19" s="53" customFormat="1" ht="15" customHeight="1">
      <c r="A37" s="26" t="s">
        <v>38</v>
      </c>
      <c r="B37" s="20">
        <v>708.75</v>
      </c>
      <c r="C37" s="20">
        <v>49.41</v>
      </c>
      <c r="D37" s="20">
        <v>48.05</v>
      </c>
      <c r="E37" s="20">
        <v>611.29</v>
      </c>
      <c r="F37" s="81"/>
      <c r="G37" s="81"/>
      <c r="H37" s="82"/>
      <c r="I37" s="82"/>
      <c r="J37" s="82"/>
      <c r="K37" s="50"/>
      <c r="L37" s="50"/>
      <c r="M37" s="51"/>
      <c r="N37" s="51"/>
      <c r="O37" s="51"/>
      <c r="P37" s="51"/>
      <c r="Q37" s="51"/>
      <c r="R37" s="51"/>
      <c r="S37" s="51"/>
    </row>
    <row r="38" spans="1:19" s="53" customFormat="1" ht="15" customHeight="1">
      <c r="A38" s="26" t="s">
        <v>3</v>
      </c>
      <c r="B38" s="20">
        <v>4623.25</v>
      </c>
      <c r="C38" s="20">
        <v>383.15</v>
      </c>
      <c r="D38" s="20">
        <v>342.79</v>
      </c>
      <c r="E38" s="20">
        <v>3897.31</v>
      </c>
      <c r="F38" s="81"/>
      <c r="G38" s="81"/>
      <c r="H38" s="82"/>
      <c r="I38" s="82"/>
      <c r="J38" s="82"/>
      <c r="K38" s="50"/>
      <c r="L38" s="50"/>
      <c r="M38" s="51"/>
      <c r="N38" s="51"/>
      <c r="O38" s="51"/>
      <c r="P38" s="51"/>
      <c r="Q38" s="51"/>
      <c r="R38" s="51"/>
      <c r="S38" s="51"/>
    </row>
    <row r="39" spans="1:19" s="53" customFormat="1" ht="15" customHeight="1">
      <c r="A39" s="26" t="s">
        <v>39</v>
      </c>
      <c r="B39" s="20">
        <v>15600.81</v>
      </c>
      <c r="C39" s="20">
        <v>1122.68</v>
      </c>
      <c r="D39" s="20">
        <v>749.09</v>
      </c>
      <c r="E39" s="20">
        <v>13729.04</v>
      </c>
      <c r="F39" s="81"/>
      <c r="G39" s="81"/>
      <c r="H39" s="82"/>
      <c r="I39" s="82"/>
      <c r="J39" s="82"/>
      <c r="K39" s="50"/>
      <c r="L39" s="50"/>
      <c r="M39" s="51"/>
      <c r="N39" s="51"/>
      <c r="O39" s="51"/>
      <c r="P39" s="51"/>
      <c r="Q39" s="51"/>
      <c r="R39" s="51"/>
      <c r="S39" s="51"/>
    </row>
    <row r="40" spans="1:19" s="53" customFormat="1" ht="15" customHeight="1">
      <c r="A40" s="83" t="s">
        <v>32</v>
      </c>
      <c r="B40" s="84">
        <v>3756.54</v>
      </c>
      <c r="C40" s="84">
        <v>613.31</v>
      </c>
      <c r="D40" s="84">
        <v>194.62</v>
      </c>
      <c r="E40" s="84">
        <v>2948.61</v>
      </c>
      <c r="F40" s="81"/>
      <c r="G40" s="81"/>
      <c r="H40" s="82"/>
      <c r="I40" s="82"/>
      <c r="J40" s="82"/>
      <c r="K40" s="50"/>
      <c r="L40" s="50"/>
      <c r="M40" s="51"/>
      <c r="N40" s="51"/>
      <c r="O40" s="51"/>
      <c r="P40" s="51"/>
      <c r="Q40" s="51"/>
      <c r="R40" s="51"/>
      <c r="S40" s="51"/>
    </row>
    <row r="41" spans="1:11" ht="20.25" customHeight="1">
      <c r="A41" s="377" t="s">
        <v>9</v>
      </c>
      <c r="B41" s="377"/>
      <c r="C41" s="377"/>
      <c r="D41" s="377"/>
      <c r="E41" s="377"/>
      <c r="F41" s="32"/>
      <c r="G41" s="32"/>
      <c r="H41" s="32"/>
      <c r="I41" s="32"/>
      <c r="J41" s="32"/>
      <c r="K41" s="31"/>
    </row>
    <row r="42" spans="1:4" ht="10.5" customHeight="1">
      <c r="A42" s="33" t="s">
        <v>4</v>
      </c>
      <c r="B42" s="34"/>
      <c r="C42" s="20"/>
      <c r="D42" s="34"/>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41:E4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27"/>
  <dimension ref="A1:W56"/>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12" width="11.421875" style="3" customWidth="1"/>
    <col min="13" max="16384" width="11.421875" style="2" customWidth="1"/>
  </cols>
  <sheetData>
    <row r="1" spans="1:10" ht="19.5" customHeight="1">
      <c r="A1" s="1" t="s">
        <v>34</v>
      </c>
      <c r="F1" s="1" t="s">
        <v>34</v>
      </c>
      <c r="G1" s="2"/>
      <c r="H1" s="2"/>
      <c r="I1" s="2"/>
      <c r="J1" s="3"/>
    </row>
    <row r="2" spans="1:10" ht="19.5" customHeight="1">
      <c r="A2" s="1"/>
      <c r="F2" s="1"/>
      <c r="G2" s="2"/>
      <c r="H2" s="2"/>
      <c r="I2" s="2"/>
      <c r="J2" s="3"/>
    </row>
    <row r="3" spans="1:10" ht="39.75" customHeight="1">
      <c r="A3" s="376" t="s">
        <v>41</v>
      </c>
      <c r="B3" s="376"/>
      <c r="C3" s="376"/>
      <c r="D3" s="376"/>
      <c r="E3" s="376"/>
      <c r="F3" s="376" t="s">
        <v>41</v>
      </c>
      <c r="G3" s="376"/>
      <c r="H3" s="376"/>
      <c r="I3" s="376"/>
      <c r="J3" s="376"/>
    </row>
    <row r="4" spans="1:12" s="10" customFormat="1" ht="18" customHeight="1">
      <c r="A4" s="5" t="s">
        <v>20</v>
      </c>
      <c r="B4" s="6"/>
      <c r="C4" s="6"/>
      <c r="D4" s="6"/>
      <c r="E4" s="37"/>
      <c r="F4" s="5" t="s">
        <v>20</v>
      </c>
      <c r="G4" s="6"/>
      <c r="H4" s="6"/>
      <c r="I4" s="6"/>
      <c r="J4" s="37"/>
      <c r="K4" s="9"/>
      <c r="L4" s="9"/>
    </row>
    <row r="5" spans="1:12" s="16" customFormat="1" ht="28.5" customHeight="1">
      <c r="A5" s="11"/>
      <c r="B5" s="12" t="s">
        <v>5</v>
      </c>
      <c r="C5" s="12" t="s">
        <v>6</v>
      </c>
      <c r="D5" s="12" t="s">
        <v>7</v>
      </c>
      <c r="E5" s="12" t="s">
        <v>8</v>
      </c>
      <c r="F5" s="11"/>
      <c r="G5" s="12" t="s">
        <v>5</v>
      </c>
      <c r="H5" s="12" t="s">
        <v>6</v>
      </c>
      <c r="I5" s="12" t="s">
        <v>7</v>
      </c>
      <c r="J5" s="12" t="s">
        <v>8</v>
      </c>
      <c r="L5" s="15"/>
    </row>
    <row r="6" spans="1:12" s="16" customFormat="1" ht="22.5" customHeight="1">
      <c r="A6" s="17" t="s">
        <v>0</v>
      </c>
      <c r="B6" s="18">
        <v>110222.56</v>
      </c>
      <c r="C6" s="18">
        <v>15506.29</v>
      </c>
      <c r="D6" s="18">
        <v>9242.07</v>
      </c>
      <c r="E6" s="18">
        <v>85474.2</v>
      </c>
      <c r="F6" s="17" t="s">
        <v>0</v>
      </c>
      <c r="G6" s="18">
        <v>110222.56</v>
      </c>
      <c r="H6" s="18">
        <v>15506.29</v>
      </c>
      <c r="I6" s="18">
        <v>9242.07</v>
      </c>
      <c r="J6" s="18">
        <v>85474.2</v>
      </c>
      <c r="K6" s="15"/>
      <c r="L6" s="15"/>
    </row>
    <row r="7" spans="1:12" s="16" customFormat="1" ht="15" customHeight="1">
      <c r="A7" s="83" t="s">
        <v>10</v>
      </c>
      <c r="B7" s="84">
        <f>SUM(B8:B12)</f>
        <v>25884.989999999998</v>
      </c>
      <c r="C7" s="84">
        <f>SUM(C8:C12)</f>
        <v>4117.0599999999995</v>
      </c>
      <c r="D7" s="84">
        <f>SUM(D8:D12)</f>
        <v>2918.4700000000003</v>
      </c>
      <c r="E7" s="84">
        <f>SUM(E8:E12)</f>
        <v>18849.460000000003</v>
      </c>
      <c r="F7" s="83" t="s">
        <v>16</v>
      </c>
      <c r="G7" s="84">
        <f>SUM(G8:G12)</f>
        <v>62011.60999999999</v>
      </c>
      <c r="H7" s="84">
        <f>SUM(H8:H12)</f>
        <v>8516.09</v>
      </c>
      <c r="I7" s="84">
        <f>SUM(I8:I12)</f>
        <v>4748.74</v>
      </c>
      <c r="J7" s="84">
        <f>SUM(J8:J12)</f>
        <v>48746.77999999999</v>
      </c>
      <c r="K7" s="15"/>
      <c r="L7" s="15"/>
    </row>
    <row r="8" spans="1:12" s="16" customFormat="1" ht="15" customHeight="1">
      <c r="A8" s="25" t="s">
        <v>42</v>
      </c>
      <c r="B8" s="20">
        <f>SUM(C8:E8)</f>
        <v>3670.4</v>
      </c>
      <c r="C8" s="20">
        <v>831.01</v>
      </c>
      <c r="D8" s="20">
        <v>176.6</v>
      </c>
      <c r="E8" s="20">
        <v>2662.79</v>
      </c>
      <c r="F8" s="25" t="s">
        <v>42</v>
      </c>
      <c r="G8" s="20">
        <f>SUM(H8:J8)</f>
        <v>3793.9799999999996</v>
      </c>
      <c r="H8" s="20">
        <v>522.62</v>
      </c>
      <c r="I8" s="20">
        <v>473.39</v>
      </c>
      <c r="J8" s="20">
        <v>2797.97</v>
      </c>
      <c r="K8" s="15"/>
      <c r="L8" s="15"/>
    </row>
    <row r="9" spans="1:12" s="16" customFormat="1" ht="15" customHeight="1">
      <c r="A9" s="25" t="s">
        <v>26</v>
      </c>
      <c r="B9" s="20">
        <f>SUM(C9:E9)</f>
        <v>137.76</v>
      </c>
      <c r="C9" s="20">
        <v>50.42</v>
      </c>
      <c r="D9" s="20">
        <v>87.34</v>
      </c>
      <c r="E9" s="20">
        <v>0</v>
      </c>
      <c r="F9" s="25" t="s">
        <v>26</v>
      </c>
      <c r="G9" s="20">
        <f>SUM(H9:J9)</f>
        <v>458.80999999999995</v>
      </c>
      <c r="H9" s="20">
        <v>47.16</v>
      </c>
      <c r="I9" s="20">
        <v>0</v>
      </c>
      <c r="J9" s="20">
        <v>411.65</v>
      </c>
      <c r="K9" s="15"/>
      <c r="L9" s="15"/>
    </row>
    <row r="10" spans="1:12" s="16" customFormat="1" ht="15" customHeight="1">
      <c r="A10" s="25" t="s">
        <v>43</v>
      </c>
      <c r="B10" s="20">
        <f>SUM(C10:E10)</f>
        <v>17110.86</v>
      </c>
      <c r="C10" s="20">
        <v>2571.19</v>
      </c>
      <c r="D10" s="20">
        <v>2300.01</v>
      </c>
      <c r="E10" s="20">
        <v>12239.66</v>
      </c>
      <c r="F10" s="25" t="s">
        <v>43</v>
      </c>
      <c r="G10" s="20">
        <f>SUM(H10:J10)</f>
        <v>39056.369999999995</v>
      </c>
      <c r="H10" s="20">
        <v>6290.84</v>
      </c>
      <c r="I10" s="20">
        <v>3350.18</v>
      </c>
      <c r="J10" s="20">
        <v>29415.35</v>
      </c>
      <c r="K10" s="15"/>
      <c r="L10" s="15"/>
    </row>
    <row r="11" spans="1:16" s="16" customFormat="1" ht="15" customHeight="1">
      <c r="A11" s="25" t="s">
        <v>29</v>
      </c>
      <c r="B11" s="20">
        <f>SUM(C11:E11)</f>
        <v>520.05</v>
      </c>
      <c r="C11" s="20">
        <v>147.13</v>
      </c>
      <c r="D11" s="20">
        <v>187.56</v>
      </c>
      <c r="E11" s="20">
        <v>185.36</v>
      </c>
      <c r="F11" s="25" t="s">
        <v>29</v>
      </c>
      <c r="G11" s="20">
        <f>SUM(H11:J11)</f>
        <v>1499.42</v>
      </c>
      <c r="H11" s="20">
        <v>152.86</v>
      </c>
      <c r="I11" s="20">
        <v>354.88</v>
      </c>
      <c r="J11" s="20">
        <v>991.68</v>
      </c>
      <c r="K11" s="15"/>
      <c r="L11" s="15"/>
      <c r="M11" s="98" t="s">
        <v>42</v>
      </c>
      <c r="P11" s="16" t="s">
        <v>46</v>
      </c>
    </row>
    <row r="12" spans="1:16" s="16" customFormat="1" ht="15" customHeight="1">
      <c r="A12" s="25" t="s">
        <v>32</v>
      </c>
      <c r="B12" s="20">
        <f>SUM(C12:E12)</f>
        <v>4445.92</v>
      </c>
      <c r="C12" s="20">
        <v>517.31</v>
      </c>
      <c r="D12" s="20">
        <v>166.96</v>
      </c>
      <c r="E12" s="20">
        <v>3761.65</v>
      </c>
      <c r="F12" s="25" t="s">
        <v>32</v>
      </c>
      <c r="G12" s="20">
        <f>SUM(H12:J12)</f>
        <v>17203.03</v>
      </c>
      <c r="H12" s="20">
        <v>1502.61</v>
      </c>
      <c r="I12" s="20">
        <v>570.29</v>
      </c>
      <c r="J12" s="20">
        <v>15130.13</v>
      </c>
      <c r="K12" s="15"/>
      <c r="L12" s="22" t="s">
        <v>10</v>
      </c>
      <c r="M12" s="16">
        <v>0.14179646196502296</v>
      </c>
      <c r="O12" s="22" t="s">
        <v>15</v>
      </c>
      <c r="P12" s="16">
        <v>0.7139644183482922</v>
      </c>
    </row>
    <row r="13" spans="1:16" s="16" customFormat="1" ht="15" customHeight="1">
      <c r="A13" s="83" t="s">
        <v>11</v>
      </c>
      <c r="B13" s="84">
        <f>SUM(B14:B18)</f>
        <v>34482.11</v>
      </c>
      <c r="C13" s="84">
        <f>SUM(C14:C18)</f>
        <v>5371.95</v>
      </c>
      <c r="D13" s="84">
        <f>SUM(D14:D18)</f>
        <v>3634.5600000000004</v>
      </c>
      <c r="E13" s="84">
        <f>SUM(E14:E18)</f>
        <v>25475.6</v>
      </c>
      <c r="F13" s="83" t="s">
        <v>17</v>
      </c>
      <c r="G13" s="84">
        <f>SUM(G14:G18)</f>
        <v>18213.75</v>
      </c>
      <c r="H13" s="84">
        <f>SUM(H14:H18)</f>
        <v>2323.45</v>
      </c>
      <c r="I13" s="84">
        <f>SUM(I14:I18)</f>
        <v>1255.92</v>
      </c>
      <c r="J13" s="84">
        <f>SUM(J14:J18)</f>
        <v>14634.38</v>
      </c>
      <c r="K13" s="15"/>
      <c r="L13" s="22" t="s">
        <v>11</v>
      </c>
      <c r="M13" s="16">
        <v>0.12178605079561546</v>
      </c>
      <c r="O13" s="22" t="s">
        <v>44</v>
      </c>
      <c r="P13" s="16">
        <v>0.6833970919003303</v>
      </c>
    </row>
    <row r="14" spans="1:21" s="16" customFormat="1" ht="15" customHeight="1">
      <c r="A14" s="25" t="s">
        <v>42</v>
      </c>
      <c r="B14" s="20">
        <f>SUM(C14:E14)</f>
        <v>4199.4400000000005</v>
      </c>
      <c r="C14" s="20">
        <v>704.55</v>
      </c>
      <c r="D14" s="20">
        <v>281.49</v>
      </c>
      <c r="E14" s="20">
        <v>3213.4</v>
      </c>
      <c r="F14" s="25" t="s">
        <v>42</v>
      </c>
      <c r="G14" s="20">
        <f>SUM(H14:J14)</f>
        <v>1425.37</v>
      </c>
      <c r="H14" s="20">
        <v>134.55</v>
      </c>
      <c r="I14" s="20">
        <v>123.76</v>
      </c>
      <c r="J14" s="20">
        <v>1167.06</v>
      </c>
      <c r="K14" s="15"/>
      <c r="L14" s="22" t="s">
        <v>14</v>
      </c>
      <c r="M14" s="16">
        <v>0.10344955857724017</v>
      </c>
      <c r="O14" s="22" t="s">
        <v>45</v>
      </c>
      <c r="P14" s="16">
        <v>0.665988058472308</v>
      </c>
      <c r="U14" s="24"/>
    </row>
    <row r="15" spans="1:21" s="16" customFormat="1" ht="15" customHeight="1">
      <c r="A15" s="25" t="s">
        <v>26</v>
      </c>
      <c r="B15" s="20">
        <f>SUM(C15:E15)</f>
        <v>88.89</v>
      </c>
      <c r="C15" s="20">
        <v>27.33</v>
      </c>
      <c r="D15" s="20">
        <v>61.56</v>
      </c>
      <c r="E15" s="20">
        <v>0</v>
      </c>
      <c r="F15" s="25" t="s">
        <v>26</v>
      </c>
      <c r="G15" s="20">
        <f>SUM(H15:J15)</f>
        <v>462.42</v>
      </c>
      <c r="H15" s="20">
        <v>0</v>
      </c>
      <c r="I15" s="20">
        <v>0</v>
      </c>
      <c r="J15" s="20">
        <v>462.42</v>
      </c>
      <c r="K15" s="15"/>
      <c r="L15" s="22" t="s">
        <v>45</v>
      </c>
      <c r="M15" s="16">
        <v>0.0782579095463592</v>
      </c>
      <c r="O15" s="22" t="s">
        <v>12</v>
      </c>
      <c r="P15" s="16">
        <v>0.6635264270613107</v>
      </c>
      <c r="U15" s="24"/>
    </row>
    <row r="16" spans="1:16" s="16" customFormat="1" ht="15" customHeight="1">
      <c r="A16" s="25" t="s">
        <v>43</v>
      </c>
      <c r="B16" s="20">
        <f>SUM(C16:E16)</f>
        <v>22426.25</v>
      </c>
      <c r="C16" s="20">
        <v>3942.02</v>
      </c>
      <c r="D16" s="20">
        <v>2829.51</v>
      </c>
      <c r="E16" s="20">
        <v>15654.72</v>
      </c>
      <c r="F16" s="25" t="s">
        <v>43</v>
      </c>
      <c r="G16" s="20">
        <f>SUM(H16:J16)</f>
        <v>12130.14</v>
      </c>
      <c r="H16" s="20">
        <v>1790.76</v>
      </c>
      <c r="I16" s="20">
        <v>905.58</v>
      </c>
      <c r="J16" s="20">
        <v>9433.8</v>
      </c>
      <c r="K16" s="15"/>
      <c r="L16" s="22" t="s">
        <v>16</v>
      </c>
      <c r="M16" s="16">
        <v>0.06118176902679998</v>
      </c>
      <c r="O16" s="22" t="s">
        <v>10</v>
      </c>
      <c r="P16" s="16">
        <v>0.6610340587344249</v>
      </c>
    </row>
    <row r="17" spans="1:16" s="16" customFormat="1" ht="15" customHeight="1">
      <c r="A17" s="25" t="s">
        <v>29</v>
      </c>
      <c r="B17" s="20">
        <f>SUM(C17:E17)</f>
        <v>283.57</v>
      </c>
      <c r="C17" s="20">
        <v>87.59</v>
      </c>
      <c r="D17" s="20">
        <v>0</v>
      </c>
      <c r="E17" s="20">
        <v>195.98</v>
      </c>
      <c r="F17" s="25" t="s">
        <v>29</v>
      </c>
      <c r="G17" s="20">
        <f>SUM(H17:J17)</f>
        <v>1103.16</v>
      </c>
      <c r="H17" s="20">
        <v>111.5</v>
      </c>
      <c r="I17" s="20">
        <v>195.96</v>
      </c>
      <c r="J17" s="20">
        <v>795.7</v>
      </c>
      <c r="K17" s="15"/>
      <c r="L17" s="22" t="s">
        <v>12</v>
      </c>
      <c r="M17" s="16">
        <v>0.03829400986610289</v>
      </c>
      <c r="O17" s="22" t="s">
        <v>11</v>
      </c>
      <c r="P17" s="16">
        <v>0.6503734835252251</v>
      </c>
    </row>
    <row r="18" spans="1:16" s="16" customFormat="1" ht="15" customHeight="1">
      <c r="A18" s="25" t="s">
        <v>32</v>
      </c>
      <c r="B18" s="20">
        <f>SUM(C18:E18)</f>
        <v>7483.96</v>
      </c>
      <c r="C18" s="20">
        <v>610.46</v>
      </c>
      <c r="D18" s="20">
        <v>462</v>
      </c>
      <c r="E18" s="20">
        <v>6411.5</v>
      </c>
      <c r="F18" s="25" t="s">
        <v>32</v>
      </c>
      <c r="G18" s="20">
        <f>SUM(H18:J18)</f>
        <v>3092.66</v>
      </c>
      <c r="H18" s="20">
        <v>286.64</v>
      </c>
      <c r="I18" s="20">
        <v>30.62</v>
      </c>
      <c r="J18" s="20">
        <v>2775.4</v>
      </c>
      <c r="K18" s="15"/>
      <c r="L18" s="22" t="s">
        <v>15</v>
      </c>
      <c r="M18" s="16">
        <v>0.036398927353455277</v>
      </c>
      <c r="O18" s="22" t="s">
        <v>14</v>
      </c>
      <c r="P18" s="16">
        <v>0.6323585387511355</v>
      </c>
    </row>
    <row r="19" spans="1:16" s="29" customFormat="1" ht="15" customHeight="1">
      <c r="A19" s="83" t="s">
        <v>12</v>
      </c>
      <c r="B19" s="84">
        <f>SUM(B20:B24)</f>
        <v>17737.5</v>
      </c>
      <c r="C19" s="84">
        <f>SUM(C20:C24)</f>
        <v>2529.5200000000004</v>
      </c>
      <c r="D19" s="84">
        <f>SUM(D20:D24)</f>
        <v>1824.2599999999998</v>
      </c>
      <c r="E19" s="84">
        <f>SUM(E20:E24)</f>
        <v>13383.72</v>
      </c>
      <c r="F19" s="377" t="s">
        <v>9</v>
      </c>
      <c r="G19" s="377"/>
      <c r="H19" s="377"/>
      <c r="I19" s="377"/>
      <c r="J19" s="377"/>
      <c r="K19" s="28"/>
      <c r="L19" s="22" t="s">
        <v>44</v>
      </c>
      <c r="M19" s="16">
        <v>0.0023226561209173887</v>
      </c>
      <c r="O19" s="22" t="s">
        <v>16</v>
      </c>
      <c r="P19" s="16">
        <v>0.6298235120810443</v>
      </c>
    </row>
    <row r="20" spans="1:15" s="16" customFormat="1" ht="15" customHeight="1">
      <c r="A20" s="25" t="s">
        <v>42</v>
      </c>
      <c r="B20" s="20">
        <f>SUM(C20:E20)</f>
        <v>679.24</v>
      </c>
      <c r="C20" s="20">
        <v>0</v>
      </c>
      <c r="D20" s="20">
        <v>116.84</v>
      </c>
      <c r="E20" s="20">
        <v>562.4</v>
      </c>
      <c r="F20" s="367"/>
      <c r="G20" s="367"/>
      <c r="H20" s="367"/>
      <c r="I20" s="367"/>
      <c r="J20" s="367"/>
      <c r="K20" s="15"/>
      <c r="O20" s="22"/>
    </row>
    <row r="21" spans="1:12" s="16" customFormat="1" ht="15" customHeight="1">
      <c r="A21" s="25" t="s">
        <v>26</v>
      </c>
      <c r="B21" s="20">
        <f>SUM(C21:E21)</f>
        <v>222.86</v>
      </c>
      <c r="C21" s="20">
        <v>0</v>
      </c>
      <c r="D21" s="20">
        <v>0</v>
      </c>
      <c r="E21" s="20">
        <v>222.86</v>
      </c>
      <c r="F21" s="33" t="s">
        <v>4</v>
      </c>
      <c r="G21" s="78"/>
      <c r="H21" s="79"/>
      <c r="I21" s="79"/>
      <c r="J21" s="79"/>
      <c r="K21" s="15"/>
      <c r="L21" s="15"/>
    </row>
    <row r="22" spans="1:20" s="16" customFormat="1" ht="15" customHeight="1">
      <c r="A22" s="25" t="s">
        <v>43</v>
      </c>
      <c r="B22" s="20">
        <f>SUM(C22:E22)</f>
        <v>11769.3</v>
      </c>
      <c r="C22" s="20">
        <v>2061.78</v>
      </c>
      <c r="D22" s="20">
        <v>1320.71</v>
      </c>
      <c r="E22" s="20">
        <v>8386.81</v>
      </c>
      <c r="K22" s="15"/>
      <c r="L22" s="97"/>
      <c r="M22" s="100"/>
      <c r="N22" s="98"/>
      <c r="O22" s="98"/>
      <c r="P22" s="98"/>
      <c r="Q22" s="98"/>
      <c r="R22" s="98"/>
      <c r="S22" s="98"/>
      <c r="T22" s="98"/>
    </row>
    <row r="23" spans="1:23" s="16" customFormat="1" ht="15" customHeight="1">
      <c r="A23" s="25" t="s">
        <v>29</v>
      </c>
      <c r="B23" s="20">
        <f>SUM(C23:E23)</f>
        <v>1263.68</v>
      </c>
      <c r="C23" s="20">
        <v>111.5</v>
      </c>
      <c r="D23" s="20">
        <v>194.59</v>
      </c>
      <c r="E23" s="20">
        <v>957.59</v>
      </c>
      <c r="K23" s="15"/>
      <c r="L23" s="103"/>
      <c r="M23" s="101"/>
      <c r="N23" s="101"/>
      <c r="O23" s="101"/>
      <c r="P23" s="101"/>
      <c r="Q23" s="101"/>
      <c r="R23" s="101"/>
      <c r="S23" s="101"/>
      <c r="T23" s="101"/>
      <c r="U23" s="101"/>
      <c r="V23" s="101"/>
      <c r="W23" s="98"/>
    </row>
    <row r="24" spans="1:23" s="16" customFormat="1" ht="15" customHeight="1">
      <c r="A24" s="25" t="s">
        <v>32</v>
      </c>
      <c r="B24" s="20">
        <f>SUM(C24:E24)</f>
        <v>3802.42</v>
      </c>
      <c r="C24" s="20">
        <v>356.24</v>
      </c>
      <c r="D24" s="20">
        <v>192.12</v>
      </c>
      <c r="E24" s="20">
        <v>3254.06</v>
      </c>
      <c r="K24" s="15"/>
      <c r="L24" s="22"/>
      <c r="M24" s="101"/>
      <c r="N24" s="101"/>
      <c r="O24" s="101"/>
      <c r="P24" s="101"/>
      <c r="Q24" s="101"/>
      <c r="R24" s="101"/>
      <c r="S24" s="101"/>
      <c r="T24" s="101"/>
      <c r="U24" s="101"/>
      <c r="V24" s="101"/>
      <c r="W24" s="98"/>
    </row>
    <row r="25" spans="1:23" ht="15" customHeight="1">
      <c r="A25" s="83" t="s">
        <v>13</v>
      </c>
      <c r="B25" s="84">
        <f>SUM(B26:B30)</f>
        <v>15796.570000000002</v>
      </c>
      <c r="C25" s="84">
        <f>SUM(C26:C30)</f>
        <v>2457.96</v>
      </c>
      <c r="D25" s="84">
        <f>SUM(D26:D30)</f>
        <v>1531.84</v>
      </c>
      <c r="E25" s="84">
        <f>SUM(E26:E30)</f>
        <v>11806.77</v>
      </c>
      <c r="L25" s="22"/>
      <c r="M25" s="102"/>
      <c r="N25" s="102"/>
      <c r="O25" s="102"/>
      <c r="P25" s="102"/>
      <c r="Q25" s="102"/>
      <c r="R25" s="102"/>
      <c r="S25" s="102"/>
      <c r="T25" s="102"/>
      <c r="U25" s="102"/>
      <c r="V25" s="102"/>
      <c r="W25" s="99"/>
    </row>
    <row r="26" spans="1:23" s="16" customFormat="1" ht="15" customHeight="1">
      <c r="A26" s="25" t="s">
        <v>42</v>
      </c>
      <c r="B26" s="20">
        <f>SUM(C26:E26)</f>
        <v>36.69</v>
      </c>
      <c r="C26" s="20">
        <v>0</v>
      </c>
      <c r="D26" s="20">
        <v>36.69</v>
      </c>
      <c r="E26" s="20">
        <v>0</v>
      </c>
      <c r="F26" s="96"/>
      <c r="G26" s="96"/>
      <c r="H26" s="96"/>
      <c r="I26" s="96"/>
      <c r="K26" s="15"/>
      <c r="L26" s="22"/>
      <c r="M26" s="101"/>
      <c r="N26" s="101"/>
      <c r="O26" s="101"/>
      <c r="P26" s="101"/>
      <c r="Q26" s="101"/>
      <c r="R26" s="101"/>
      <c r="S26" s="101"/>
      <c r="T26" s="101"/>
      <c r="U26" s="101"/>
      <c r="V26" s="101"/>
      <c r="W26" s="98"/>
    </row>
    <row r="27" spans="1:23" s="16" customFormat="1" ht="15" customHeight="1">
      <c r="A27" s="25" t="s">
        <v>26</v>
      </c>
      <c r="B27" s="20">
        <f>SUM(C27:E27)</f>
        <v>0</v>
      </c>
      <c r="C27" s="20">
        <v>0</v>
      </c>
      <c r="D27" s="20">
        <v>0</v>
      </c>
      <c r="E27" s="20">
        <v>0</v>
      </c>
      <c r="F27" s="93"/>
      <c r="G27" s="94"/>
      <c r="H27" s="94"/>
      <c r="I27" s="94"/>
      <c r="K27" s="15"/>
      <c r="L27" s="22"/>
      <c r="M27" s="101"/>
      <c r="N27" s="101"/>
      <c r="O27" s="101"/>
      <c r="P27" s="101"/>
      <c r="Q27" s="101"/>
      <c r="R27" s="101"/>
      <c r="S27" s="101"/>
      <c r="T27" s="101"/>
      <c r="U27" s="101"/>
      <c r="V27" s="101"/>
      <c r="W27" s="98"/>
    </row>
    <row r="28" spans="1:23" s="16" customFormat="1" ht="15" customHeight="1">
      <c r="A28" s="25" t="s">
        <v>43</v>
      </c>
      <c r="B28" s="20">
        <f>SUM(C28:E28)</f>
        <v>10795.33</v>
      </c>
      <c r="C28" s="20">
        <v>2007.04</v>
      </c>
      <c r="D28" s="20">
        <v>1064.26</v>
      </c>
      <c r="E28" s="20">
        <v>7724.03</v>
      </c>
      <c r="F28" s="93"/>
      <c r="G28" s="95"/>
      <c r="H28" s="95"/>
      <c r="I28" s="94"/>
      <c r="J28" s="79"/>
      <c r="K28" s="15"/>
      <c r="L28" s="22"/>
      <c r="M28" s="101"/>
      <c r="N28" s="101"/>
      <c r="O28" s="101"/>
      <c r="P28" s="101"/>
      <c r="Q28" s="101"/>
      <c r="R28" s="101"/>
      <c r="S28" s="101"/>
      <c r="T28" s="101"/>
      <c r="U28" s="101"/>
      <c r="V28" s="101"/>
      <c r="W28" s="98"/>
    </row>
    <row r="29" spans="1:12" s="16" customFormat="1" ht="15" customHeight="1">
      <c r="A29" s="25" t="s">
        <v>29</v>
      </c>
      <c r="B29" s="20">
        <f>SUM(C29:E29)</f>
        <v>1101.79</v>
      </c>
      <c r="C29" s="20">
        <v>111.5</v>
      </c>
      <c r="D29" s="20">
        <v>194.59</v>
      </c>
      <c r="E29" s="20">
        <v>795.7</v>
      </c>
      <c r="F29" s="93"/>
      <c r="G29" s="94"/>
      <c r="H29" s="94"/>
      <c r="I29" s="94"/>
      <c r="J29" s="79"/>
      <c r="K29" s="15"/>
      <c r="L29" s="15"/>
    </row>
    <row r="30" spans="1:18" s="16" customFormat="1" ht="15" customHeight="1">
      <c r="A30" s="25" t="s">
        <v>32</v>
      </c>
      <c r="B30" s="20">
        <f>SUM(C30:E30)</f>
        <v>3862.76</v>
      </c>
      <c r="C30" s="20">
        <v>339.42</v>
      </c>
      <c r="D30" s="20">
        <v>236.3</v>
      </c>
      <c r="E30" s="20">
        <v>3287.04</v>
      </c>
      <c r="F30" s="93"/>
      <c r="G30" s="94"/>
      <c r="H30" s="94"/>
      <c r="I30" s="94"/>
      <c r="J30" s="79"/>
      <c r="K30" s="15"/>
      <c r="L30" s="100"/>
      <c r="M30" s="98" t="s">
        <v>0</v>
      </c>
      <c r="N30" s="98" t="s">
        <v>42</v>
      </c>
      <c r="O30" s="98" t="s">
        <v>26</v>
      </c>
      <c r="P30" s="98" t="s">
        <v>43</v>
      </c>
      <c r="Q30" s="98" t="s">
        <v>29</v>
      </c>
      <c r="R30" s="98" t="s">
        <v>32</v>
      </c>
    </row>
    <row r="31" spans="1:18" ht="15" customHeight="1">
      <c r="A31" s="83" t="s">
        <v>14</v>
      </c>
      <c r="B31" s="84">
        <f>SUM(B32:B36)</f>
        <v>72851.93</v>
      </c>
      <c r="C31" s="84">
        <f>SUM(C32:C36)</f>
        <v>10122.04</v>
      </c>
      <c r="D31" s="84">
        <f>SUM(D32:D36)</f>
        <v>5077.16</v>
      </c>
      <c r="E31" s="84">
        <f>SUM(E32:E36)</f>
        <v>57652.729999999996</v>
      </c>
      <c r="F31" s="93"/>
      <c r="G31" s="94"/>
      <c r="H31" s="94"/>
      <c r="I31" s="94"/>
      <c r="J31" s="79"/>
      <c r="L31" s="22" t="s">
        <v>10</v>
      </c>
      <c r="M31" s="102">
        <v>25884.99</v>
      </c>
      <c r="N31" s="102">
        <v>3670.4</v>
      </c>
      <c r="O31" s="102">
        <v>137.76</v>
      </c>
      <c r="P31" s="102">
        <v>17110.86</v>
      </c>
      <c r="Q31" s="102">
        <v>520.05</v>
      </c>
      <c r="R31" s="102">
        <v>4445.92</v>
      </c>
    </row>
    <row r="32" spans="1:18" s="16" customFormat="1" ht="15" customHeight="1">
      <c r="A32" s="25" t="s">
        <v>42</v>
      </c>
      <c r="B32" s="20">
        <f>SUM(C32:E32)</f>
        <v>7536.5</v>
      </c>
      <c r="C32" s="20">
        <v>1165.87</v>
      </c>
      <c r="D32" s="20">
        <v>377.85</v>
      </c>
      <c r="E32" s="20">
        <v>5992.78</v>
      </c>
      <c r="F32" s="78"/>
      <c r="G32" s="78"/>
      <c r="H32" s="79"/>
      <c r="I32" s="79"/>
      <c r="J32" s="79"/>
      <c r="K32" s="15"/>
      <c r="L32" s="22" t="s">
        <v>11</v>
      </c>
      <c r="M32" s="101">
        <v>34482.11</v>
      </c>
      <c r="N32" s="101">
        <v>4199.44</v>
      </c>
      <c r="O32" s="101">
        <v>88.89</v>
      </c>
      <c r="P32" s="101">
        <v>22426.25</v>
      </c>
      <c r="Q32" s="101">
        <v>283.57</v>
      </c>
      <c r="R32" s="101">
        <v>7483.96</v>
      </c>
    </row>
    <row r="33" spans="1:18" s="16" customFormat="1" ht="15" customHeight="1">
      <c r="A33" s="25" t="s">
        <v>26</v>
      </c>
      <c r="B33" s="20">
        <f>SUM(C33:E33)</f>
        <v>1229.02</v>
      </c>
      <c r="C33" s="20">
        <v>99.71</v>
      </c>
      <c r="D33" s="20">
        <v>0</v>
      </c>
      <c r="E33" s="20">
        <v>1129.31</v>
      </c>
      <c r="F33" s="78"/>
      <c r="G33" s="78"/>
      <c r="H33" s="79"/>
      <c r="I33" s="79"/>
      <c r="J33" s="79"/>
      <c r="K33" s="15"/>
      <c r="L33" s="22" t="s">
        <v>12</v>
      </c>
      <c r="M33" s="101">
        <v>17737.5</v>
      </c>
      <c r="N33" s="101">
        <v>679.24</v>
      </c>
      <c r="O33" s="101">
        <v>222.86</v>
      </c>
      <c r="P33" s="101">
        <v>11769.3</v>
      </c>
      <c r="Q33" s="101">
        <v>1263.68</v>
      </c>
      <c r="R33" s="101">
        <v>3802.42</v>
      </c>
    </row>
    <row r="34" spans="1:18" s="16" customFormat="1" ht="15" customHeight="1">
      <c r="A34" s="25" t="s">
        <v>43</v>
      </c>
      <c r="B34" s="20">
        <f>SUM(C34:E34)</f>
        <v>46068.54</v>
      </c>
      <c r="C34" s="20">
        <v>7244.08</v>
      </c>
      <c r="D34" s="20">
        <v>3811.99</v>
      </c>
      <c r="E34" s="20">
        <v>35012.47</v>
      </c>
      <c r="F34" s="78"/>
      <c r="G34" s="78"/>
      <c r="H34" s="79"/>
      <c r="I34" s="79"/>
      <c r="J34" s="79"/>
      <c r="K34" s="15"/>
      <c r="L34" s="22" t="s">
        <v>44</v>
      </c>
      <c r="M34" s="101">
        <v>15796.57</v>
      </c>
      <c r="N34" s="101">
        <v>36.69</v>
      </c>
      <c r="O34" s="101">
        <v>0</v>
      </c>
      <c r="P34" s="101">
        <v>10795.33</v>
      </c>
      <c r="Q34" s="101">
        <v>1101.79</v>
      </c>
      <c r="R34" s="101">
        <v>3862.76</v>
      </c>
    </row>
    <row r="35" spans="1:18" s="16" customFormat="1" ht="15" customHeight="1">
      <c r="A35" s="25" t="s">
        <v>29</v>
      </c>
      <c r="B35" s="20">
        <f>SUM(C35:E35)</f>
        <v>1706.06</v>
      </c>
      <c r="C35" s="20">
        <v>240.45</v>
      </c>
      <c r="D35" s="20">
        <v>300.94</v>
      </c>
      <c r="E35" s="20">
        <v>1164.67</v>
      </c>
      <c r="F35" s="78"/>
      <c r="G35" s="78"/>
      <c r="H35" s="79"/>
      <c r="I35" s="79"/>
      <c r="J35" s="79"/>
      <c r="K35" s="15"/>
      <c r="L35" s="22" t="s">
        <v>14</v>
      </c>
      <c r="M35" s="101">
        <v>72851.93</v>
      </c>
      <c r="N35" s="101">
        <v>7536.5</v>
      </c>
      <c r="O35" s="101">
        <v>1229.02</v>
      </c>
      <c r="P35" s="101">
        <v>46068.54</v>
      </c>
      <c r="Q35" s="101">
        <v>1706.06</v>
      </c>
      <c r="R35" s="101">
        <v>16311.81</v>
      </c>
    </row>
    <row r="36" spans="1:18" s="16" customFormat="1" ht="15" customHeight="1">
      <c r="A36" s="25" t="s">
        <v>32</v>
      </c>
      <c r="B36" s="20">
        <f>SUM(C36:E36)</f>
        <v>16311.81</v>
      </c>
      <c r="C36" s="20">
        <v>1371.93</v>
      </c>
      <c r="D36" s="20">
        <v>586.38</v>
      </c>
      <c r="E36" s="20">
        <v>14353.5</v>
      </c>
      <c r="F36" s="78"/>
      <c r="G36" s="78"/>
      <c r="H36" s="79"/>
      <c r="I36" s="79"/>
      <c r="J36" s="79"/>
      <c r="K36" s="15"/>
      <c r="L36" s="22" t="s">
        <v>15</v>
      </c>
      <c r="M36" s="101">
        <v>49567.12</v>
      </c>
      <c r="N36" s="101">
        <v>1804.19</v>
      </c>
      <c r="O36" s="101">
        <v>748.12</v>
      </c>
      <c r="P36" s="101">
        <v>35389.16</v>
      </c>
      <c r="Q36" s="101">
        <v>1485.87</v>
      </c>
      <c r="R36" s="101">
        <v>10139.78</v>
      </c>
    </row>
    <row r="37" spans="1:18" ht="15" customHeight="1">
      <c r="A37" s="83" t="s">
        <v>15</v>
      </c>
      <c r="B37" s="84">
        <f>SUM(B38:B42)</f>
        <v>49567.12</v>
      </c>
      <c r="C37" s="84">
        <f>SUM(C38:C42)</f>
        <v>7446.17</v>
      </c>
      <c r="D37" s="84">
        <f>SUM(D38:D42)</f>
        <v>4635.400000000001</v>
      </c>
      <c r="E37" s="84">
        <f>SUM(E38:E42)</f>
        <v>37485.55</v>
      </c>
      <c r="F37" s="78"/>
      <c r="G37" s="32"/>
      <c r="H37" s="32"/>
      <c r="I37" s="32"/>
      <c r="J37" s="32"/>
      <c r="K37" s="31"/>
      <c r="L37" s="22" t="s">
        <v>16</v>
      </c>
      <c r="M37" s="102">
        <v>62011.61</v>
      </c>
      <c r="N37" s="102">
        <v>3793.98</v>
      </c>
      <c r="O37" s="102">
        <v>458.81</v>
      </c>
      <c r="P37" s="102">
        <v>39056.37</v>
      </c>
      <c r="Q37" s="102">
        <v>1499.42</v>
      </c>
      <c r="R37" s="102">
        <v>17203.03</v>
      </c>
    </row>
    <row r="38" spans="1:18" ht="15" customHeight="1">
      <c r="A38" s="25" t="s">
        <v>42</v>
      </c>
      <c r="B38" s="20">
        <f>SUM(C38:E38)</f>
        <v>1804.19</v>
      </c>
      <c r="C38" s="20">
        <v>533.6</v>
      </c>
      <c r="D38" s="20">
        <v>119.35</v>
      </c>
      <c r="E38" s="20">
        <v>1151.24</v>
      </c>
      <c r="F38" s="78"/>
      <c r="L38" s="22" t="s">
        <v>17</v>
      </c>
      <c r="M38" s="102">
        <v>18213.75</v>
      </c>
      <c r="N38" s="102">
        <v>1425.37</v>
      </c>
      <c r="O38" s="102">
        <v>462.42</v>
      </c>
      <c r="P38" s="102">
        <v>12130.14</v>
      </c>
      <c r="Q38" s="102">
        <v>1103.16</v>
      </c>
      <c r="R38" s="102">
        <v>3092.66</v>
      </c>
    </row>
    <row r="39" spans="1:18" ht="15" customHeight="1">
      <c r="A39" s="25" t="s">
        <v>26</v>
      </c>
      <c r="B39" s="20">
        <f>SUM(C39:E39)</f>
        <v>748.12</v>
      </c>
      <c r="C39" s="20">
        <v>47.16</v>
      </c>
      <c r="D39" s="20">
        <v>0</v>
      </c>
      <c r="E39" s="20">
        <v>700.96</v>
      </c>
      <c r="F39" s="32"/>
      <c r="G39" s="42"/>
      <c r="H39" s="42"/>
      <c r="I39" s="42"/>
      <c r="J39" s="42"/>
      <c r="L39" s="22" t="s">
        <v>0</v>
      </c>
      <c r="M39" s="102">
        <v>110222.56</v>
      </c>
      <c r="N39" s="102">
        <v>14200.99</v>
      </c>
      <c r="O39" s="102">
        <v>1428.04</v>
      </c>
      <c r="P39" s="102">
        <v>67652.68</v>
      </c>
      <c r="Q39" s="102">
        <v>1978.75</v>
      </c>
      <c r="R39" s="102">
        <v>24962.1</v>
      </c>
    </row>
    <row r="40" spans="1:10" ht="15" customHeight="1">
      <c r="A40" s="25" t="s">
        <v>43</v>
      </c>
      <c r="B40" s="20">
        <f>SUM(C40:E40)</f>
        <v>35389.16</v>
      </c>
      <c r="C40" s="20">
        <v>5835.06</v>
      </c>
      <c r="D40" s="20">
        <v>3683.71</v>
      </c>
      <c r="E40" s="20">
        <v>25870.39</v>
      </c>
      <c r="G40" s="42"/>
      <c r="H40" s="42"/>
      <c r="I40" s="42"/>
      <c r="J40" s="42"/>
    </row>
    <row r="41" spans="1:10" ht="15" customHeight="1">
      <c r="A41" s="25" t="s">
        <v>29</v>
      </c>
      <c r="B41" s="20">
        <f>SUM(C41:E41)</f>
        <v>1485.87</v>
      </c>
      <c r="C41" s="20">
        <v>152.86</v>
      </c>
      <c r="D41" s="20">
        <v>341.33</v>
      </c>
      <c r="E41" s="20">
        <v>991.68</v>
      </c>
      <c r="F41" s="42"/>
      <c r="G41" s="42"/>
      <c r="H41" s="42"/>
      <c r="I41" s="42"/>
      <c r="J41" s="42"/>
    </row>
    <row r="42" spans="1:10" ht="15" customHeight="1">
      <c r="A42" s="25" t="s">
        <v>32</v>
      </c>
      <c r="B42" s="20">
        <f>SUM(C42:E42)</f>
        <v>10139.78</v>
      </c>
      <c r="C42" s="20">
        <v>877.49</v>
      </c>
      <c r="D42" s="20">
        <v>491.01</v>
      </c>
      <c r="E42" s="20">
        <v>8771.28</v>
      </c>
      <c r="F42" s="42"/>
      <c r="G42" s="42"/>
      <c r="H42" s="42"/>
      <c r="I42" s="42"/>
      <c r="J42" s="42"/>
    </row>
    <row r="43" spans="1:10" ht="27.75" customHeight="1">
      <c r="A43" s="377" t="s">
        <v>9</v>
      </c>
      <c r="B43" s="377"/>
      <c r="C43" s="377"/>
      <c r="D43" s="377"/>
      <c r="E43" s="377"/>
      <c r="F43" s="42"/>
      <c r="G43" s="42"/>
      <c r="H43" s="42"/>
      <c r="I43" s="42"/>
      <c r="J43" s="42"/>
    </row>
    <row r="44" spans="1:10" ht="12.75">
      <c r="A44" s="33" t="s">
        <v>4</v>
      </c>
      <c r="B44" s="34"/>
      <c r="C44" s="20"/>
      <c r="D44" s="34"/>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1:10" ht="12.75">
      <c r="A53" s="36"/>
      <c r="B53" s="36"/>
      <c r="C53" s="36"/>
      <c r="D53" s="36"/>
      <c r="F53" s="42"/>
      <c r="G53" s="42"/>
      <c r="H53" s="42"/>
      <c r="I53" s="42"/>
      <c r="J53" s="42"/>
    </row>
    <row r="54" spans="1:10" ht="12.75">
      <c r="A54" s="36"/>
      <c r="B54" s="36"/>
      <c r="C54" s="36"/>
      <c r="D54" s="36"/>
      <c r="F54" s="42"/>
      <c r="G54" s="42"/>
      <c r="H54" s="42"/>
      <c r="I54" s="42"/>
      <c r="J54" s="42"/>
    </row>
    <row r="55" ht="12.75">
      <c r="F55" s="42"/>
    </row>
    <row r="56" ht="12.75">
      <c r="F56" s="42"/>
    </row>
  </sheetData>
  <mergeCells count="4">
    <mergeCell ref="A3:E3"/>
    <mergeCell ref="A43:E43"/>
    <mergeCell ref="F3:J3"/>
    <mergeCell ref="F19:J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7.xml><?xml version="1.0" encoding="utf-8"?>
<worksheet xmlns="http://schemas.openxmlformats.org/spreadsheetml/2006/main" xmlns:r="http://schemas.openxmlformats.org/officeDocument/2006/relationships">
  <sheetPr codeName="Hoja28"/>
  <dimension ref="A1:AC6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29" width="11.421875" style="316" customWidth="1"/>
    <col min="30" max="16384" width="11.421875" style="2" customWidth="1"/>
  </cols>
  <sheetData>
    <row r="1" spans="1:10" ht="19.5" customHeight="1">
      <c r="A1" s="1" t="s">
        <v>34</v>
      </c>
      <c r="F1" s="1" t="s">
        <v>34</v>
      </c>
      <c r="G1" s="2"/>
      <c r="H1" s="2"/>
      <c r="I1" s="2"/>
      <c r="J1" s="3"/>
    </row>
    <row r="2" spans="1:10" ht="19.5" customHeight="1">
      <c r="A2" s="1"/>
      <c r="F2" s="1"/>
      <c r="G2" s="2"/>
      <c r="H2" s="2"/>
      <c r="I2" s="2"/>
      <c r="J2" s="3"/>
    </row>
    <row r="3" spans="1:10" ht="39.75" customHeight="1">
      <c r="A3" s="376" t="s">
        <v>47</v>
      </c>
      <c r="B3" s="376"/>
      <c r="C3" s="376"/>
      <c r="D3" s="376"/>
      <c r="E3" s="376"/>
      <c r="F3" s="376" t="s">
        <v>47</v>
      </c>
      <c r="G3" s="376"/>
      <c r="H3" s="376"/>
      <c r="I3" s="376"/>
      <c r="J3" s="376"/>
    </row>
    <row r="4" spans="1:29" s="10" customFormat="1" ht="18" customHeight="1">
      <c r="A4" s="5" t="s">
        <v>20</v>
      </c>
      <c r="B4" s="6"/>
      <c r="C4" s="6"/>
      <c r="D4" s="6"/>
      <c r="E4" s="37"/>
      <c r="F4" s="5" t="s">
        <v>20</v>
      </c>
      <c r="G4" s="6"/>
      <c r="H4" s="6"/>
      <c r="I4" s="6"/>
      <c r="J4" s="37"/>
      <c r="K4" s="318"/>
      <c r="L4" s="318"/>
      <c r="M4" s="318"/>
      <c r="N4" s="318"/>
      <c r="O4" s="318"/>
      <c r="P4" s="318"/>
      <c r="Q4" s="318"/>
      <c r="R4" s="318"/>
      <c r="S4" s="318"/>
      <c r="T4" s="318"/>
      <c r="U4" s="318"/>
      <c r="V4" s="318"/>
      <c r="W4" s="318"/>
      <c r="X4" s="318"/>
      <c r="Y4" s="318"/>
      <c r="Z4" s="318"/>
      <c r="AA4" s="318"/>
      <c r="AB4" s="318"/>
      <c r="AC4" s="318"/>
    </row>
    <row r="5" spans="1:29" s="16" customFormat="1" ht="28.5" customHeight="1">
      <c r="A5" s="11"/>
      <c r="B5" s="12" t="s">
        <v>5</v>
      </c>
      <c r="C5" s="12" t="s">
        <v>6</v>
      </c>
      <c r="D5" s="12" t="s">
        <v>7</v>
      </c>
      <c r="E5" s="12" t="s">
        <v>8</v>
      </c>
      <c r="F5" s="11"/>
      <c r="G5" s="12" t="s">
        <v>5</v>
      </c>
      <c r="H5" s="12" t="s">
        <v>6</v>
      </c>
      <c r="I5" s="12" t="s">
        <v>7</v>
      </c>
      <c r="J5" s="12" t="s">
        <v>8</v>
      </c>
      <c r="K5" s="319"/>
      <c r="L5" s="319"/>
      <c r="M5" s="319"/>
      <c r="N5" s="319"/>
      <c r="O5" s="319"/>
      <c r="P5" s="319"/>
      <c r="Q5" s="319"/>
      <c r="R5" s="319"/>
      <c r="S5" s="319"/>
      <c r="T5" s="319"/>
      <c r="U5" s="319"/>
      <c r="V5" s="319"/>
      <c r="W5" s="319"/>
      <c r="X5" s="319"/>
      <c r="Y5" s="319"/>
      <c r="Z5" s="319"/>
      <c r="AA5" s="319"/>
      <c r="AB5" s="319"/>
      <c r="AC5" s="319"/>
    </row>
    <row r="6" spans="1:29" s="16" customFormat="1" ht="22.5" customHeight="1">
      <c r="A6" s="17" t="s">
        <v>0</v>
      </c>
      <c r="B6" s="18">
        <v>110222.56</v>
      </c>
      <c r="C6" s="18">
        <v>15506.29</v>
      </c>
      <c r="D6" s="18">
        <v>9242.07</v>
      </c>
      <c r="E6" s="18">
        <v>85474.2</v>
      </c>
      <c r="F6" s="17" t="s">
        <v>0</v>
      </c>
      <c r="G6" s="18">
        <v>110222.56</v>
      </c>
      <c r="H6" s="18">
        <v>15506.29</v>
      </c>
      <c r="I6" s="18">
        <v>9242.07</v>
      </c>
      <c r="J6" s="18">
        <v>85474.2</v>
      </c>
      <c r="K6" s="319"/>
      <c r="L6" s="319"/>
      <c r="M6" s="319"/>
      <c r="N6" s="319"/>
      <c r="O6" s="319"/>
      <c r="P6" s="319"/>
      <c r="Q6" s="319"/>
      <c r="R6" s="319"/>
      <c r="S6" s="319"/>
      <c r="T6" s="319"/>
      <c r="U6" s="319"/>
      <c r="V6" s="319"/>
      <c r="W6" s="319"/>
      <c r="X6" s="319"/>
      <c r="Y6" s="319"/>
      <c r="Z6" s="319"/>
      <c r="AA6" s="319"/>
      <c r="AB6" s="319"/>
      <c r="AC6" s="319"/>
    </row>
    <row r="7" spans="1:29" s="16" customFormat="1" ht="15" customHeight="1">
      <c r="A7" s="83" t="s">
        <v>48</v>
      </c>
      <c r="B7" s="84">
        <v>21093.18</v>
      </c>
      <c r="C7" s="84">
        <f>SUM(C8:C12)</f>
        <v>2562.88</v>
      </c>
      <c r="D7" s="84">
        <f>SUM(D8:D12)</f>
        <v>1739.3700000000001</v>
      </c>
      <c r="E7" s="84">
        <f>SUM(E8:E12)</f>
        <v>16790.93</v>
      </c>
      <c r="F7" s="83" t="s">
        <v>54</v>
      </c>
      <c r="G7" s="84">
        <v>16843.63</v>
      </c>
      <c r="H7" s="84">
        <f>SUM(H8:H12)</f>
        <v>1425.53</v>
      </c>
      <c r="I7" s="84">
        <f>SUM(I8:I12)</f>
        <v>803.69</v>
      </c>
      <c r="J7" s="84">
        <f>SUM(J8:J12)</f>
        <v>14614.41</v>
      </c>
      <c r="K7" s="319"/>
      <c r="L7" s="319"/>
      <c r="M7" s="319"/>
      <c r="N7" s="319"/>
      <c r="O7" s="319"/>
      <c r="P7" s="319"/>
      <c r="Q7" s="319"/>
      <c r="R7" s="319"/>
      <c r="S7" s="319"/>
      <c r="T7" s="319"/>
      <c r="U7" s="319"/>
      <c r="V7" s="319"/>
      <c r="W7" s="319"/>
      <c r="X7" s="319"/>
      <c r="Y7" s="319"/>
      <c r="Z7" s="319"/>
      <c r="AA7" s="319"/>
      <c r="AB7" s="319"/>
      <c r="AC7" s="319"/>
    </row>
    <row r="8" spans="1:29" s="16" customFormat="1" ht="15" customHeight="1">
      <c r="A8" s="25" t="s">
        <v>42</v>
      </c>
      <c r="B8" s="20">
        <v>887.77</v>
      </c>
      <c r="C8" s="20">
        <v>134.55</v>
      </c>
      <c r="D8" s="20">
        <v>123.76</v>
      </c>
      <c r="E8" s="20">
        <v>629.46</v>
      </c>
      <c r="F8" s="25" t="s">
        <v>42</v>
      </c>
      <c r="G8" s="20">
        <v>631.42</v>
      </c>
      <c r="H8" s="20">
        <v>101.65</v>
      </c>
      <c r="I8" s="20">
        <v>0</v>
      </c>
      <c r="J8" s="20">
        <v>529.77</v>
      </c>
      <c r="K8" s="319"/>
      <c r="L8" s="319"/>
      <c r="M8" s="319"/>
      <c r="N8" s="319"/>
      <c r="O8" s="319"/>
      <c r="P8" s="319"/>
      <c r="Q8" s="319"/>
      <c r="R8" s="319"/>
      <c r="S8" s="319"/>
      <c r="T8" s="319"/>
      <c r="U8" s="319"/>
      <c r="V8" s="319"/>
      <c r="W8" s="319"/>
      <c r="X8" s="319"/>
      <c r="Y8" s="319"/>
      <c r="Z8" s="319"/>
      <c r="AA8" s="319"/>
      <c r="AB8" s="319"/>
      <c r="AC8" s="319"/>
    </row>
    <row r="9" spans="1:29" s="16" customFormat="1" ht="15" customHeight="1">
      <c r="A9" s="25" t="s">
        <v>26</v>
      </c>
      <c r="B9" s="20">
        <v>292.11</v>
      </c>
      <c r="C9" s="20">
        <v>52.55</v>
      </c>
      <c r="D9" s="20">
        <v>0</v>
      </c>
      <c r="E9" s="20">
        <v>239.56</v>
      </c>
      <c r="F9" s="25" t="s">
        <v>26</v>
      </c>
      <c r="G9" s="20">
        <v>0</v>
      </c>
      <c r="H9" s="20">
        <v>0</v>
      </c>
      <c r="I9" s="20">
        <v>0</v>
      </c>
      <c r="J9" s="20">
        <v>0</v>
      </c>
      <c r="K9" s="319"/>
      <c r="L9" s="319"/>
      <c r="M9" s="319"/>
      <c r="N9" s="319"/>
      <c r="O9" s="319"/>
      <c r="P9" s="319"/>
      <c r="Q9" s="319"/>
      <c r="R9" s="319"/>
      <c r="S9" s="319"/>
      <c r="T9" s="319"/>
      <c r="U9" s="319"/>
      <c r="V9" s="319"/>
      <c r="W9" s="319"/>
      <c r="X9" s="319"/>
      <c r="Y9" s="319"/>
      <c r="Z9" s="319"/>
      <c r="AA9" s="319"/>
      <c r="AB9" s="319"/>
      <c r="AC9" s="319"/>
    </row>
    <row r="10" spans="1:29" s="16" customFormat="1" ht="15" customHeight="1">
      <c r="A10" s="25" t="s">
        <v>43</v>
      </c>
      <c r="B10" s="20">
        <v>13331.12</v>
      </c>
      <c r="C10" s="20">
        <v>1970.76</v>
      </c>
      <c r="D10" s="20">
        <v>1110.75</v>
      </c>
      <c r="E10" s="20">
        <v>10249.61</v>
      </c>
      <c r="F10" s="25" t="s">
        <v>43</v>
      </c>
      <c r="G10" s="20">
        <v>12617.74</v>
      </c>
      <c r="H10" s="20">
        <v>962.78</v>
      </c>
      <c r="I10" s="20">
        <v>673.86</v>
      </c>
      <c r="J10" s="20">
        <v>10981.1</v>
      </c>
      <c r="K10" s="319"/>
      <c r="L10" s="319"/>
      <c r="M10" s="319"/>
      <c r="N10" s="319"/>
      <c r="O10" s="319"/>
      <c r="P10" s="319"/>
      <c r="Q10" s="319"/>
      <c r="R10" s="319"/>
      <c r="S10" s="319"/>
      <c r="T10" s="319"/>
      <c r="U10" s="319"/>
      <c r="V10" s="319"/>
      <c r="W10" s="319"/>
      <c r="X10" s="319"/>
      <c r="Y10" s="319"/>
      <c r="Z10" s="319"/>
      <c r="AA10" s="319"/>
      <c r="AB10" s="319"/>
      <c r="AC10" s="319"/>
    </row>
    <row r="11" spans="1:29" s="16" customFormat="1" ht="15" customHeight="1">
      <c r="A11" s="25" t="s">
        <v>29</v>
      </c>
      <c r="B11" s="20">
        <v>1141.87</v>
      </c>
      <c r="C11" s="20">
        <v>111.5</v>
      </c>
      <c r="D11" s="20">
        <v>234.67</v>
      </c>
      <c r="E11" s="20">
        <v>795.7</v>
      </c>
      <c r="F11" s="25" t="s">
        <v>29</v>
      </c>
      <c r="G11" s="20">
        <v>290.99</v>
      </c>
      <c r="H11" s="20">
        <v>59.54</v>
      </c>
      <c r="I11" s="20">
        <v>69.56</v>
      </c>
      <c r="J11" s="20">
        <v>161.89</v>
      </c>
      <c r="K11" s="319"/>
      <c r="L11" s="319"/>
      <c r="M11" s="323" t="s">
        <v>42</v>
      </c>
      <c r="N11" s="319"/>
      <c r="O11" s="319"/>
      <c r="P11" s="319" t="s">
        <v>46</v>
      </c>
      <c r="Q11" s="319"/>
      <c r="R11" s="319"/>
      <c r="S11" s="319"/>
      <c r="T11" s="319"/>
      <c r="U11" s="319"/>
      <c r="V11" s="319"/>
      <c r="W11" s="319"/>
      <c r="X11" s="319"/>
      <c r="Y11" s="319"/>
      <c r="Z11" s="319"/>
      <c r="AA11" s="319"/>
      <c r="AB11" s="319"/>
      <c r="AC11" s="319"/>
    </row>
    <row r="12" spans="1:29" s="16" customFormat="1" ht="15" customHeight="1">
      <c r="A12" s="25" t="s">
        <v>32</v>
      </c>
      <c r="B12" s="20">
        <v>5440.31</v>
      </c>
      <c r="C12" s="20">
        <v>293.52</v>
      </c>
      <c r="D12" s="20">
        <v>270.19</v>
      </c>
      <c r="E12" s="20">
        <v>4876.6</v>
      </c>
      <c r="F12" s="25" t="s">
        <v>32</v>
      </c>
      <c r="G12" s="20">
        <v>3303.48</v>
      </c>
      <c r="H12" s="20">
        <v>301.56</v>
      </c>
      <c r="I12" s="20">
        <v>60.27</v>
      </c>
      <c r="J12" s="20">
        <v>2941.65</v>
      </c>
      <c r="K12" s="319"/>
      <c r="L12" s="320" t="s">
        <v>49</v>
      </c>
      <c r="M12" s="319">
        <v>0.1545212126853232</v>
      </c>
      <c r="N12" s="319"/>
      <c r="O12" s="320" t="s">
        <v>55</v>
      </c>
      <c r="P12" s="319">
        <v>0.7994543765962385</v>
      </c>
      <c r="Q12" s="319"/>
      <c r="R12" s="319"/>
      <c r="S12" s="319"/>
      <c r="T12" s="319"/>
      <c r="U12" s="319"/>
      <c r="V12" s="319"/>
      <c r="W12" s="319"/>
      <c r="X12" s="319"/>
      <c r="Y12" s="319"/>
      <c r="Z12" s="319"/>
      <c r="AA12" s="319"/>
      <c r="AB12" s="319"/>
      <c r="AC12" s="319"/>
    </row>
    <row r="13" spans="1:29" s="16" customFormat="1" ht="15" customHeight="1">
      <c r="A13" s="83" t="s">
        <v>49</v>
      </c>
      <c r="B13" s="84">
        <v>22346.77</v>
      </c>
      <c r="C13" s="84">
        <f>SUM(C14:C18)</f>
        <v>2908.15</v>
      </c>
      <c r="D13" s="84">
        <f>SUM(D14:D18)</f>
        <v>2427.13</v>
      </c>
      <c r="E13" s="84">
        <f>SUM(E14:E18)</f>
        <v>17011.49</v>
      </c>
      <c r="F13" s="83" t="s">
        <v>55</v>
      </c>
      <c r="G13" s="84">
        <v>8786.28</v>
      </c>
      <c r="H13" s="84">
        <f>SUM(H14:H18)</f>
        <v>1271.3799999999999</v>
      </c>
      <c r="I13" s="84">
        <f>SUM(I14:I18)</f>
        <v>2019.3799999999999</v>
      </c>
      <c r="J13" s="84">
        <f>SUM(J14:J18)</f>
        <v>5495.52</v>
      </c>
      <c r="K13" s="319"/>
      <c r="L13" s="320" t="s">
        <v>50</v>
      </c>
      <c r="M13" s="319">
        <v>0.12589650891555565</v>
      </c>
      <c r="N13" s="319"/>
      <c r="O13" s="320" t="s">
        <v>54</v>
      </c>
      <c r="P13" s="319">
        <v>0.7491104945905366</v>
      </c>
      <c r="Q13" s="319"/>
      <c r="R13" s="319"/>
      <c r="S13" s="319"/>
      <c r="T13" s="319"/>
      <c r="U13" s="319"/>
      <c r="V13" s="319"/>
      <c r="W13" s="319"/>
      <c r="X13" s="319"/>
      <c r="Y13" s="319"/>
      <c r="Z13" s="319"/>
      <c r="AA13" s="319"/>
      <c r="AB13" s="319"/>
      <c r="AC13" s="319"/>
    </row>
    <row r="14" spans="1:29" s="16" customFormat="1" ht="15" customHeight="1">
      <c r="A14" s="25" t="s">
        <v>42</v>
      </c>
      <c r="B14" s="20">
        <v>3453.05</v>
      </c>
      <c r="C14" s="20">
        <v>613.66</v>
      </c>
      <c r="D14" s="20">
        <v>176.6</v>
      </c>
      <c r="E14" s="20">
        <v>2662.79</v>
      </c>
      <c r="F14" s="25" t="s">
        <v>42</v>
      </c>
      <c r="G14" s="20">
        <v>0</v>
      </c>
      <c r="H14" s="20">
        <v>0</v>
      </c>
      <c r="I14" s="20">
        <v>0</v>
      </c>
      <c r="J14" s="20">
        <v>0</v>
      </c>
      <c r="K14" s="319"/>
      <c r="L14" s="320" t="s">
        <v>52</v>
      </c>
      <c r="M14" s="319">
        <v>0.11981095689332742</v>
      </c>
      <c r="N14" s="319"/>
      <c r="O14" s="320" t="s">
        <v>53</v>
      </c>
      <c r="P14" s="319">
        <v>0.6708073997917883</v>
      </c>
      <c r="Q14" s="319"/>
      <c r="R14" s="319"/>
      <c r="S14" s="319"/>
      <c r="T14" s="319"/>
      <c r="U14" s="321"/>
      <c r="V14" s="319"/>
      <c r="W14" s="319"/>
      <c r="X14" s="319"/>
      <c r="Y14" s="319"/>
      <c r="Z14" s="319"/>
      <c r="AA14" s="319"/>
      <c r="AB14" s="319"/>
      <c r="AC14" s="319"/>
    </row>
    <row r="15" spans="1:29" s="16" customFormat="1" ht="15" customHeight="1">
      <c r="A15" s="25" t="s">
        <v>26</v>
      </c>
      <c r="B15" s="20">
        <v>87.34</v>
      </c>
      <c r="C15" s="20">
        <v>0</v>
      </c>
      <c r="D15" s="20">
        <v>87.34</v>
      </c>
      <c r="E15" s="20">
        <v>0</v>
      </c>
      <c r="F15" s="25" t="s">
        <v>26</v>
      </c>
      <c r="G15" s="20">
        <v>0</v>
      </c>
      <c r="H15" s="20">
        <v>0</v>
      </c>
      <c r="I15" s="20">
        <v>0</v>
      </c>
      <c r="J15" s="20">
        <v>0</v>
      </c>
      <c r="K15" s="319"/>
      <c r="L15" s="320" t="s">
        <v>53</v>
      </c>
      <c r="M15" s="319">
        <v>0.09795018601642816</v>
      </c>
      <c r="N15" s="319"/>
      <c r="O15" s="320" t="s">
        <v>49</v>
      </c>
      <c r="P15" s="319">
        <v>0.659839430933419</v>
      </c>
      <c r="Q15" s="319"/>
      <c r="R15" s="319"/>
      <c r="S15" s="319"/>
      <c r="T15" s="319"/>
      <c r="U15" s="321"/>
      <c r="V15" s="319"/>
      <c r="W15" s="319"/>
      <c r="X15" s="319"/>
      <c r="Y15" s="319"/>
      <c r="Z15" s="319"/>
      <c r="AA15" s="319"/>
      <c r="AB15" s="319"/>
      <c r="AC15" s="319"/>
    </row>
    <row r="16" spans="1:29" s="16" customFormat="1" ht="15" customHeight="1">
      <c r="A16" s="25" t="s">
        <v>43</v>
      </c>
      <c r="B16" s="20">
        <v>14745.28</v>
      </c>
      <c r="C16" s="20">
        <v>1858.08</v>
      </c>
      <c r="D16" s="20">
        <v>1889.52</v>
      </c>
      <c r="E16" s="20">
        <v>10997.68</v>
      </c>
      <c r="F16" s="25" t="s">
        <v>43</v>
      </c>
      <c r="G16" s="20">
        <v>7024.23</v>
      </c>
      <c r="H16" s="20">
        <v>1055.86</v>
      </c>
      <c r="I16" s="20">
        <v>1950.56</v>
      </c>
      <c r="J16" s="20">
        <v>4017.81</v>
      </c>
      <c r="K16" s="319"/>
      <c r="L16" s="320" t="s">
        <v>48</v>
      </c>
      <c r="M16" s="319">
        <v>0.04208801138567063</v>
      </c>
      <c r="N16" s="319"/>
      <c r="O16" s="320" t="s">
        <v>51</v>
      </c>
      <c r="P16" s="319">
        <v>0.6539702573017253</v>
      </c>
      <c r="Q16" s="319"/>
      <c r="R16" s="319"/>
      <c r="S16" s="319"/>
      <c r="T16" s="319"/>
      <c r="U16" s="319"/>
      <c r="V16" s="319"/>
      <c r="W16" s="319"/>
      <c r="X16" s="319"/>
      <c r="Y16" s="319"/>
      <c r="Z16" s="319"/>
      <c r="AA16" s="319"/>
      <c r="AB16" s="319"/>
      <c r="AC16" s="319"/>
    </row>
    <row r="17" spans="1:29" s="16" customFormat="1" ht="15" customHeight="1">
      <c r="A17" s="25" t="s">
        <v>29</v>
      </c>
      <c r="B17" s="20">
        <v>379.66</v>
      </c>
      <c r="C17" s="20">
        <v>87.59</v>
      </c>
      <c r="D17" s="20">
        <v>106.71</v>
      </c>
      <c r="E17" s="20">
        <v>185.36</v>
      </c>
      <c r="F17" s="25" t="s">
        <v>29</v>
      </c>
      <c r="G17" s="20">
        <v>260.58</v>
      </c>
      <c r="H17" s="20">
        <v>87.59</v>
      </c>
      <c r="I17" s="20">
        <v>0</v>
      </c>
      <c r="J17" s="20">
        <v>172.99</v>
      </c>
      <c r="K17" s="319"/>
      <c r="L17" s="320" t="s">
        <v>54</v>
      </c>
      <c r="M17" s="319">
        <v>0.03748716873975502</v>
      </c>
      <c r="N17" s="319"/>
      <c r="O17" s="320" t="s">
        <v>50</v>
      </c>
      <c r="P17" s="319">
        <v>0.6387246545495384</v>
      </c>
      <c r="Q17" s="319"/>
      <c r="R17" s="319"/>
      <c r="S17" s="319"/>
      <c r="T17" s="319"/>
      <c r="U17" s="319"/>
      <c r="V17" s="319"/>
      <c r="W17" s="319"/>
      <c r="X17" s="319"/>
      <c r="Y17" s="319"/>
      <c r="Z17" s="319"/>
      <c r="AA17" s="319"/>
      <c r="AB17" s="319"/>
      <c r="AC17" s="319"/>
    </row>
    <row r="18" spans="1:29" s="16" customFormat="1" ht="15" customHeight="1">
      <c r="A18" s="25" t="s">
        <v>32</v>
      </c>
      <c r="B18" s="20">
        <v>3681.44</v>
      </c>
      <c r="C18" s="20">
        <v>348.82</v>
      </c>
      <c r="D18" s="20">
        <v>166.96</v>
      </c>
      <c r="E18" s="20">
        <v>3165.66</v>
      </c>
      <c r="F18" s="25" t="s">
        <v>32</v>
      </c>
      <c r="G18" s="20">
        <v>1501.47</v>
      </c>
      <c r="H18" s="20">
        <v>127.93</v>
      </c>
      <c r="I18" s="20">
        <v>68.82</v>
      </c>
      <c r="J18" s="20">
        <v>1304.72</v>
      </c>
      <c r="K18" s="319"/>
      <c r="L18" s="320" t="s">
        <v>51</v>
      </c>
      <c r="M18" s="319">
        <v>0.0254920404348292</v>
      </c>
      <c r="N18" s="319"/>
      <c r="O18" s="320" t="s">
        <v>48</v>
      </c>
      <c r="P18" s="319">
        <v>0.6320109153764393</v>
      </c>
      <c r="Q18" s="319"/>
      <c r="R18" s="319"/>
      <c r="S18" s="319"/>
      <c r="T18" s="319"/>
      <c r="U18" s="319"/>
      <c r="V18" s="319"/>
      <c r="W18" s="319"/>
      <c r="X18" s="319"/>
      <c r="Y18" s="319"/>
      <c r="Z18" s="319"/>
      <c r="AA18" s="319"/>
      <c r="AB18" s="319"/>
      <c r="AC18" s="319"/>
    </row>
    <row r="19" spans="1:29" s="29" customFormat="1" ht="15" customHeight="1">
      <c r="A19" s="83" t="s">
        <v>50</v>
      </c>
      <c r="B19" s="84">
        <v>31342.41</v>
      </c>
      <c r="C19" s="84">
        <f>SUM(C20:C24)</f>
        <v>3887.6100000000006</v>
      </c>
      <c r="D19" s="84">
        <f>SUM(D20:D24)</f>
        <v>3065.0499999999997</v>
      </c>
      <c r="E19" s="84">
        <f>SUM(E20:E24)</f>
        <v>24389.75</v>
      </c>
      <c r="F19" s="377" t="s">
        <v>9</v>
      </c>
      <c r="G19" s="377"/>
      <c r="H19" s="377"/>
      <c r="I19" s="377"/>
      <c r="J19" s="377"/>
      <c r="K19" s="322"/>
      <c r="L19" s="320" t="s">
        <v>55</v>
      </c>
      <c r="M19" s="319">
        <v>0</v>
      </c>
      <c r="N19" s="322"/>
      <c r="O19" s="320" t="s">
        <v>52</v>
      </c>
      <c r="P19" s="319">
        <v>0.5929773219282319</v>
      </c>
      <c r="Q19" s="322"/>
      <c r="R19" s="322"/>
      <c r="S19" s="322"/>
      <c r="T19" s="322"/>
      <c r="U19" s="322"/>
      <c r="V19" s="322"/>
      <c r="W19" s="322"/>
      <c r="X19" s="322"/>
      <c r="Y19" s="322"/>
      <c r="Z19" s="322"/>
      <c r="AA19" s="322"/>
      <c r="AB19" s="322"/>
      <c r="AC19" s="322"/>
    </row>
    <row r="20" spans="1:29" s="16" customFormat="1" ht="15" customHeight="1">
      <c r="A20" s="25" t="s">
        <v>42</v>
      </c>
      <c r="B20" s="20">
        <v>3945.9</v>
      </c>
      <c r="C20" s="20">
        <v>486.03</v>
      </c>
      <c r="D20" s="20">
        <v>246.47</v>
      </c>
      <c r="E20" s="20">
        <v>3213.4</v>
      </c>
      <c r="F20" s="367"/>
      <c r="G20" s="367"/>
      <c r="H20" s="367"/>
      <c r="I20" s="367"/>
      <c r="J20" s="367"/>
      <c r="K20" s="319"/>
      <c r="L20" s="319"/>
      <c r="M20" s="319"/>
      <c r="N20" s="319"/>
      <c r="O20" s="320"/>
      <c r="P20" s="319"/>
      <c r="Q20" s="319"/>
      <c r="R20" s="319"/>
      <c r="S20" s="319"/>
      <c r="T20" s="319"/>
      <c r="U20" s="319"/>
      <c r="V20" s="319"/>
      <c r="W20" s="319"/>
      <c r="X20" s="319"/>
      <c r="Y20" s="319"/>
      <c r="Z20" s="319"/>
      <c r="AA20" s="319"/>
      <c r="AB20" s="319"/>
      <c r="AC20" s="319"/>
    </row>
    <row r="21" spans="1:29" s="16" customFormat="1" ht="15" customHeight="1">
      <c r="A21" s="25" t="s">
        <v>26</v>
      </c>
      <c r="B21" s="20">
        <v>88.89</v>
      </c>
      <c r="C21" s="20">
        <v>27.33</v>
      </c>
      <c r="D21" s="20">
        <v>61.56</v>
      </c>
      <c r="E21" s="20">
        <v>0</v>
      </c>
      <c r="F21" s="33" t="s">
        <v>4</v>
      </c>
      <c r="G21" s="78"/>
      <c r="H21" s="79"/>
      <c r="I21" s="79"/>
      <c r="J21" s="79"/>
      <c r="K21" s="319"/>
      <c r="L21" s="319"/>
      <c r="M21" s="319" t="s">
        <v>0</v>
      </c>
      <c r="N21" s="319" t="s">
        <v>42</v>
      </c>
      <c r="O21" s="319" t="s">
        <v>26</v>
      </c>
      <c r="P21" s="319" t="s">
        <v>43</v>
      </c>
      <c r="Q21" s="319" t="s">
        <v>29</v>
      </c>
      <c r="R21" s="319" t="s">
        <v>32</v>
      </c>
      <c r="S21" s="319"/>
      <c r="T21" s="319"/>
      <c r="U21" s="319"/>
      <c r="V21" s="319"/>
      <c r="W21" s="319"/>
      <c r="X21" s="319"/>
      <c r="Y21" s="319"/>
      <c r="Z21" s="319"/>
      <c r="AA21" s="319"/>
      <c r="AB21" s="319"/>
      <c r="AC21" s="319"/>
    </row>
    <row r="22" spans="1:29" s="16" customFormat="1" ht="15" customHeight="1">
      <c r="A22" s="25" t="s">
        <v>43</v>
      </c>
      <c r="B22" s="20">
        <v>20019.17</v>
      </c>
      <c r="C22" s="20">
        <v>2855.53</v>
      </c>
      <c r="D22" s="20">
        <v>2322.87</v>
      </c>
      <c r="E22" s="20">
        <v>14840.77</v>
      </c>
      <c r="K22" s="319"/>
      <c r="L22" s="320" t="s">
        <v>48</v>
      </c>
      <c r="M22" s="323">
        <v>21093.18</v>
      </c>
      <c r="N22" s="323">
        <v>887.77</v>
      </c>
      <c r="O22" s="323">
        <v>292.11</v>
      </c>
      <c r="P22" s="323">
        <v>13331.12</v>
      </c>
      <c r="Q22" s="323">
        <v>1141.87</v>
      </c>
      <c r="R22" s="323">
        <v>5440.31</v>
      </c>
      <c r="S22" s="323"/>
      <c r="T22" s="323"/>
      <c r="U22" s="319"/>
      <c r="V22" s="319"/>
      <c r="W22" s="319"/>
      <c r="X22" s="319"/>
      <c r="Y22" s="319"/>
      <c r="Z22" s="319"/>
      <c r="AA22" s="319"/>
      <c r="AB22" s="319"/>
      <c r="AC22" s="319"/>
    </row>
    <row r="23" spans="1:29" s="16" customFormat="1" ht="15" customHeight="1">
      <c r="A23" s="25" t="s">
        <v>29</v>
      </c>
      <c r="B23" s="20">
        <v>283.57</v>
      </c>
      <c r="C23" s="20">
        <v>87.59</v>
      </c>
      <c r="D23" s="20">
        <v>0</v>
      </c>
      <c r="E23" s="20">
        <v>195.98</v>
      </c>
      <c r="K23" s="319"/>
      <c r="L23" s="320" t="s">
        <v>49</v>
      </c>
      <c r="M23" s="327">
        <v>22346.77</v>
      </c>
      <c r="N23" s="327">
        <v>3453.05</v>
      </c>
      <c r="O23" s="327">
        <v>87.34</v>
      </c>
      <c r="P23" s="327">
        <v>14745.28</v>
      </c>
      <c r="Q23" s="327">
        <v>379.66</v>
      </c>
      <c r="R23" s="327">
        <v>3681.44</v>
      </c>
      <c r="S23" s="327"/>
      <c r="T23" s="327"/>
      <c r="U23" s="327"/>
      <c r="V23" s="327"/>
      <c r="W23" s="323"/>
      <c r="X23" s="319"/>
      <c r="Y23" s="319"/>
      <c r="Z23" s="319"/>
      <c r="AA23" s="319"/>
      <c r="AB23" s="319"/>
      <c r="AC23" s="319"/>
    </row>
    <row r="24" spans="1:29" s="16" customFormat="1" ht="15" customHeight="1">
      <c r="A24" s="25" t="s">
        <v>32</v>
      </c>
      <c r="B24" s="20">
        <v>7004.88</v>
      </c>
      <c r="C24" s="20">
        <v>431.13</v>
      </c>
      <c r="D24" s="20">
        <v>434.15</v>
      </c>
      <c r="E24" s="20">
        <v>6139.6</v>
      </c>
      <c r="K24" s="319"/>
      <c r="L24" s="320" t="s">
        <v>50</v>
      </c>
      <c r="M24" s="327">
        <v>31342.41</v>
      </c>
      <c r="N24" s="327">
        <v>3945.9</v>
      </c>
      <c r="O24" s="327">
        <v>88.89</v>
      </c>
      <c r="P24" s="327">
        <v>20019.17</v>
      </c>
      <c r="Q24" s="327">
        <v>283.57</v>
      </c>
      <c r="R24" s="327">
        <v>7004.88</v>
      </c>
      <c r="S24" s="327"/>
      <c r="T24" s="327"/>
      <c r="U24" s="327"/>
      <c r="V24" s="327"/>
      <c r="W24" s="323"/>
      <c r="X24" s="319"/>
      <c r="Y24" s="319"/>
      <c r="Z24" s="319"/>
      <c r="AA24" s="319"/>
      <c r="AB24" s="319"/>
      <c r="AC24" s="319"/>
    </row>
    <row r="25" spans="1:23" ht="15" customHeight="1">
      <c r="A25" s="83" t="s">
        <v>51</v>
      </c>
      <c r="B25" s="84">
        <v>1679.74</v>
      </c>
      <c r="C25" s="84">
        <f>SUM(C26:C30)</f>
        <v>281.76</v>
      </c>
      <c r="D25" s="84">
        <f>SUM(D26:D30)</f>
        <v>149.03</v>
      </c>
      <c r="E25" s="84">
        <f>SUM(E26:E30)</f>
        <v>1248.95</v>
      </c>
      <c r="L25" s="320" t="s">
        <v>51</v>
      </c>
      <c r="M25" s="328">
        <v>1679.74</v>
      </c>
      <c r="N25" s="328">
        <v>42.82</v>
      </c>
      <c r="O25" s="328">
        <v>0</v>
      </c>
      <c r="P25" s="328">
        <v>1098.5</v>
      </c>
      <c r="Q25" s="328">
        <v>0</v>
      </c>
      <c r="R25" s="328">
        <v>538.42</v>
      </c>
      <c r="S25" s="328"/>
      <c r="T25" s="328"/>
      <c r="U25" s="328"/>
      <c r="V25" s="328"/>
      <c r="W25" s="329"/>
    </row>
    <row r="26" spans="1:29" s="16" customFormat="1" ht="15" customHeight="1">
      <c r="A26" s="25" t="s">
        <v>42</v>
      </c>
      <c r="B26" s="20">
        <v>42.82</v>
      </c>
      <c r="C26" s="20">
        <v>0</v>
      </c>
      <c r="D26" s="20">
        <v>42.82</v>
      </c>
      <c r="E26" s="20">
        <v>0</v>
      </c>
      <c r="F26" s="96"/>
      <c r="G26" s="96"/>
      <c r="H26" s="96"/>
      <c r="I26" s="96"/>
      <c r="K26" s="319"/>
      <c r="L26" s="320" t="s">
        <v>52</v>
      </c>
      <c r="M26" s="327">
        <v>41120.78</v>
      </c>
      <c r="N26" s="327">
        <v>4926.72</v>
      </c>
      <c r="O26" s="327">
        <v>500.18</v>
      </c>
      <c r="P26" s="327">
        <v>24383.69</v>
      </c>
      <c r="Q26" s="327">
        <v>456.84</v>
      </c>
      <c r="R26" s="327">
        <v>10853.35</v>
      </c>
      <c r="S26" s="327"/>
      <c r="T26" s="327"/>
      <c r="U26" s="327"/>
      <c r="V26" s="327"/>
      <c r="W26" s="323"/>
      <c r="X26" s="319"/>
      <c r="Y26" s="319"/>
      <c r="Z26" s="319"/>
      <c r="AA26" s="319"/>
      <c r="AB26" s="319"/>
      <c r="AC26" s="319"/>
    </row>
    <row r="27" spans="1:29" s="16" customFormat="1" ht="15" customHeight="1">
      <c r="A27" s="25" t="s">
        <v>26</v>
      </c>
      <c r="B27" s="20">
        <v>0</v>
      </c>
      <c r="C27" s="20">
        <v>0</v>
      </c>
      <c r="D27" s="20">
        <v>0</v>
      </c>
      <c r="E27" s="20">
        <v>0</v>
      </c>
      <c r="F27" s="93"/>
      <c r="G27" s="94"/>
      <c r="H27" s="94"/>
      <c r="I27" s="94"/>
      <c r="K27" s="319"/>
      <c r="L27" s="320" t="s">
        <v>53</v>
      </c>
      <c r="M27" s="327">
        <v>13899.31</v>
      </c>
      <c r="N27" s="327">
        <v>1361.44</v>
      </c>
      <c r="O27" s="327">
        <v>489.28</v>
      </c>
      <c r="P27" s="327">
        <v>9323.76</v>
      </c>
      <c r="Q27" s="327">
        <v>78.96</v>
      </c>
      <c r="R27" s="327">
        <v>2645.87</v>
      </c>
      <c r="S27" s="327"/>
      <c r="T27" s="327"/>
      <c r="U27" s="327"/>
      <c r="V27" s="327"/>
      <c r="W27" s="323"/>
      <c r="X27" s="319"/>
      <c r="Y27" s="319"/>
      <c r="Z27" s="319"/>
      <c r="AA27" s="319"/>
      <c r="AB27" s="319"/>
      <c r="AC27" s="319"/>
    </row>
    <row r="28" spans="1:29" s="16" customFormat="1" ht="15" customHeight="1">
      <c r="A28" s="25" t="s">
        <v>43</v>
      </c>
      <c r="B28" s="20">
        <v>1098.5</v>
      </c>
      <c r="C28" s="20">
        <v>141.63</v>
      </c>
      <c r="D28" s="20">
        <v>106.21</v>
      </c>
      <c r="E28" s="20">
        <v>850.66</v>
      </c>
      <c r="F28" s="93"/>
      <c r="G28" s="95"/>
      <c r="H28" s="95"/>
      <c r="I28" s="94"/>
      <c r="J28" s="79"/>
      <c r="K28" s="319"/>
      <c r="L28" s="320" t="s">
        <v>54</v>
      </c>
      <c r="M28" s="327">
        <v>16843.63</v>
      </c>
      <c r="N28" s="327">
        <v>631.42</v>
      </c>
      <c r="O28" s="327">
        <v>0</v>
      </c>
      <c r="P28" s="327">
        <v>12617.74</v>
      </c>
      <c r="Q28" s="327">
        <v>290.99</v>
      </c>
      <c r="R28" s="327">
        <v>3303.48</v>
      </c>
      <c r="S28" s="327"/>
      <c r="T28" s="327"/>
      <c r="U28" s="327"/>
      <c r="V28" s="327"/>
      <c r="W28" s="323"/>
      <c r="X28" s="319"/>
      <c r="Y28" s="319"/>
      <c r="Z28" s="319"/>
      <c r="AA28" s="319"/>
      <c r="AB28" s="319"/>
      <c r="AC28" s="319"/>
    </row>
    <row r="29" spans="1:29" s="16" customFormat="1" ht="15" customHeight="1">
      <c r="A29" s="25" t="s">
        <v>29</v>
      </c>
      <c r="B29" s="20">
        <v>0</v>
      </c>
      <c r="C29" s="20">
        <v>0</v>
      </c>
      <c r="D29" s="20">
        <v>0</v>
      </c>
      <c r="E29" s="20">
        <v>0</v>
      </c>
      <c r="F29" s="93"/>
      <c r="G29" s="94"/>
      <c r="H29" s="94"/>
      <c r="I29" s="94"/>
      <c r="J29" s="79"/>
      <c r="K29" s="319"/>
      <c r="L29" s="325" t="s">
        <v>55</v>
      </c>
      <c r="M29" s="319">
        <v>8786.28</v>
      </c>
      <c r="N29" s="319">
        <v>0</v>
      </c>
      <c r="O29" s="319">
        <v>0</v>
      </c>
      <c r="P29" s="319">
        <v>7024.23</v>
      </c>
      <c r="Q29" s="319">
        <v>260.58</v>
      </c>
      <c r="R29" s="319">
        <v>1501.47</v>
      </c>
      <c r="S29" s="319"/>
      <c r="T29" s="319"/>
      <c r="U29" s="319"/>
      <c r="V29" s="319"/>
      <c r="W29" s="319"/>
      <c r="X29" s="319"/>
      <c r="Y29" s="319"/>
      <c r="Z29" s="319"/>
      <c r="AA29" s="319"/>
      <c r="AB29" s="319"/>
      <c r="AC29" s="319"/>
    </row>
    <row r="30" spans="1:29" s="16" customFormat="1" ht="15" customHeight="1">
      <c r="A30" s="25" t="s">
        <v>32</v>
      </c>
      <c r="B30" s="20">
        <v>538.42</v>
      </c>
      <c r="C30" s="20">
        <v>140.13</v>
      </c>
      <c r="D30" s="20">
        <v>0</v>
      </c>
      <c r="E30" s="20">
        <v>398.29</v>
      </c>
      <c r="F30" s="93"/>
      <c r="G30" s="94"/>
      <c r="H30" s="94"/>
      <c r="I30" s="94"/>
      <c r="J30" s="79"/>
      <c r="K30" s="319"/>
      <c r="L30" s="323"/>
      <c r="M30" s="323"/>
      <c r="N30" s="323"/>
      <c r="O30" s="323"/>
      <c r="P30" s="323"/>
      <c r="Q30" s="323"/>
      <c r="R30" s="323"/>
      <c r="S30" s="319"/>
      <c r="T30" s="319"/>
      <c r="U30" s="319"/>
      <c r="V30" s="319"/>
      <c r="W30" s="319"/>
      <c r="X30" s="319"/>
      <c r="Y30" s="319"/>
      <c r="Z30" s="319"/>
      <c r="AA30" s="319"/>
      <c r="AB30" s="319"/>
      <c r="AC30" s="319"/>
    </row>
    <row r="31" spans="1:18" ht="15" customHeight="1">
      <c r="A31" s="83" t="s">
        <v>52</v>
      </c>
      <c r="B31" s="84">
        <v>41120.78</v>
      </c>
      <c r="C31" s="84">
        <f>SUM(C32:C36)</f>
        <v>4864.11</v>
      </c>
      <c r="D31" s="84">
        <f>SUM(D32:D36)</f>
        <v>2504.2599999999998</v>
      </c>
      <c r="E31" s="84">
        <f>SUM(E32:E36)</f>
        <v>33752.41</v>
      </c>
      <c r="F31" s="93"/>
      <c r="G31" s="94"/>
      <c r="H31" s="94"/>
      <c r="I31" s="94"/>
      <c r="J31" s="79"/>
      <c r="L31" s="320"/>
      <c r="M31" s="328"/>
      <c r="N31" s="328"/>
      <c r="O31" s="328"/>
      <c r="P31" s="328"/>
      <c r="Q31" s="328"/>
      <c r="R31" s="328"/>
    </row>
    <row r="32" spans="1:29" s="16" customFormat="1" ht="15" customHeight="1">
      <c r="A32" s="25" t="s">
        <v>42</v>
      </c>
      <c r="B32" s="20">
        <v>4926.72</v>
      </c>
      <c r="C32" s="20">
        <v>797.61</v>
      </c>
      <c r="D32" s="20">
        <v>163.35</v>
      </c>
      <c r="E32" s="20">
        <v>3965.76</v>
      </c>
      <c r="F32" s="78"/>
      <c r="G32" s="78"/>
      <c r="H32" s="79"/>
      <c r="I32" s="79"/>
      <c r="J32" s="79"/>
      <c r="K32" s="319"/>
      <c r="L32" s="320"/>
      <c r="M32" s="327"/>
      <c r="N32" s="327"/>
      <c r="O32" s="327"/>
      <c r="P32" s="327"/>
      <c r="Q32" s="327"/>
      <c r="R32" s="327"/>
      <c r="S32" s="319"/>
      <c r="T32" s="319"/>
      <c r="U32" s="319"/>
      <c r="V32" s="319"/>
      <c r="W32" s="319"/>
      <c r="X32" s="319"/>
      <c r="Y32" s="319"/>
      <c r="Z32" s="319"/>
      <c r="AA32" s="319"/>
      <c r="AB32" s="319"/>
      <c r="AC32" s="319"/>
    </row>
    <row r="33" spans="1:29" s="16" customFormat="1" ht="15" customHeight="1">
      <c r="A33" s="25" t="s">
        <v>26</v>
      </c>
      <c r="B33" s="20">
        <v>500.18</v>
      </c>
      <c r="C33" s="20">
        <v>99.71</v>
      </c>
      <c r="D33" s="20">
        <v>0</v>
      </c>
      <c r="E33" s="20">
        <v>400.47</v>
      </c>
      <c r="F33" s="78"/>
      <c r="G33" s="78"/>
      <c r="H33" s="79"/>
      <c r="I33" s="79"/>
      <c r="J33" s="79"/>
      <c r="K33" s="319"/>
      <c r="L33" s="320"/>
      <c r="M33" s="327"/>
      <c r="N33" s="327"/>
      <c r="O33" s="327"/>
      <c r="P33" s="327"/>
      <c r="Q33" s="327"/>
      <c r="R33" s="327"/>
      <c r="S33" s="319"/>
      <c r="T33" s="319"/>
      <c r="U33" s="319"/>
      <c r="V33" s="319"/>
      <c r="W33" s="319"/>
      <c r="X33" s="319"/>
      <c r="Y33" s="319"/>
      <c r="Z33" s="319"/>
      <c r="AA33" s="319"/>
      <c r="AB33" s="319"/>
      <c r="AC33" s="319"/>
    </row>
    <row r="34" spans="1:29" s="16" customFormat="1" ht="15" customHeight="1">
      <c r="A34" s="25" t="s">
        <v>43</v>
      </c>
      <c r="B34" s="20">
        <v>24383.69</v>
      </c>
      <c r="C34" s="20">
        <v>3227.12</v>
      </c>
      <c r="D34" s="20">
        <v>1828.8</v>
      </c>
      <c r="E34" s="20">
        <v>19327.77</v>
      </c>
      <c r="F34" s="78"/>
      <c r="G34" s="78"/>
      <c r="H34" s="79"/>
      <c r="I34" s="79"/>
      <c r="J34" s="79"/>
      <c r="K34" s="319"/>
      <c r="L34" s="320"/>
      <c r="M34" s="327"/>
      <c r="N34" s="327"/>
      <c r="O34" s="327"/>
      <c r="P34" s="327"/>
      <c r="Q34" s="327"/>
      <c r="R34" s="327"/>
      <c r="S34" s="319"/>
      <c r="T34" s="319"/>
      <c r="U34" s="319"/>
      <c r="V34" s="319"/>
      <c r="W34" s="319"/>
      <c r="X34" s="319"/>
      <c r="Y34" s="319"/>
      <c r="Z34" s="319"/>
      <c r="AA34" s="319"/>
      <c r="AB34" s="319"/>
      <c r="AC34" s="319"/>
    </row>
    <row r="35" spans="1:29" s="16" customFormat="1" ht="15" customHeight="1">
      <c r="A35" s="25" t="s">
        <v>29</v>
      </c>
      <c r="B35" s="20">
        <v>456.84</v>
      </c>
      <c r="C35" s="20">
        <v>0</v>
      </c>
      <c r="D35" s="20">
        <v>75.5</v>
      </c>
      <c r="E35" s="20">
        <v>381.34</v>
      </c>
      <c r="F35" s="78"/>
      <c r="G35" s="78"/>
      <c r="H35" s="79"/>
      <c r="I35" s="79"/>
      <c r="J35" s="79"/>
      <c r="K35" s="319"/>
      <c r="L35" s="320"/>
      <c r="M35" s="327"/>
      <c r="N35" s="327"/>
      <c r="O35" s="327"/>
      <c r="P35" s="327"/>
      <c r="Q35" s="327"/>
      <c r="R35" s="327"/>
      <c r="S35" s="319"/>
      <c r="T35" s="319"/>
      <c r="U35" s="319"/>
      <c r="V35" s="319"/>
      <c r="W35" s="319"/>
      <c r="X35" s="319"/>
      <c r="Y35" s="319"/>
      <c r="Z35" s="319"/>
      <c r="AA35" s="319"/>
      <c r="AB35" s="319"/>
      <c r="AC35" s="319"/>
    </row>
    <row r="36" spans="1:29" s="16" customFormat="1" ht="15" customHeight="1">
      <c r="A36" s="25" t="s">
        <v>32</v>
      </c>
      <c r="B36" s="20">
        <v>10853.35</v>
      </c>
      <c r="C36" s="20">
        <v>739.67</v>
      </c>
      <c r="D36" s="20">
        <v>436.61</v>
      </c>
      <c r="E36" s="20">
        <v>9677.07</v>
      </c>
      <c r="F36" s="78"/>
      <c r="G36" s="78"/>
      <c r="H36" s="79"/>
      <c r="I36" s="79"/>
      <c r="J36" s="79"/>
      <c r="K36" s="319"/>
      <c r="L36" s="320"/>
      <c r="M36" s="327"/>
      <c r="N36" s="327"/>
      <c r="O36" s="327"/>
      <c r="P36" s="327"/>
      <c r="Q36" s="327"/>
      <c r="R36" s="327"/>
      <c r="S36" s="319"/>
      <c r="T36" s="319"/>
      <c r="U36" s="319"/>
      <c r="V36" s="319"/>
      <c r="W36" s="319"/>
      <c r="X36" s="319"/>
      <c r="Y36" s="319"/>
      <c r="Z36" s="319"/>
      <c r="AA36" s="319"/>
      <c r="AB36" s="319"/>
      <c r="AC36" s="319"/>
    </row>
    <row r="37" spans="1:18" ht="15" customHeight="1">
      <c r="A37" s="83" t="s">
        <v>53</v>
      </c>
      <c r="B37" s="84">
        <v>13899.31</v>
      </c>
      <c r="C37" s="84">
        <f>SUM(C38:C42)</f>
        <v>1691.3399999999997</v>
      </c>
      <c r="D37" s="84">
        <f>SUM(D38:D42)</f>
        <v>903.7800000000001</v>
      </c>
      <c r="E37" s="84">
        <f>SUM(E38:E42)</f>
        <v>11304.19</v>
      </c>
      <c r="F37" s="78"/>
      <c r="G37" s="32"/>
      <c r="H37" s="32"/>
      <c r="I37" s="32"/>
      <c r="J37" s="32"/>
      <c r="K37" s="326"/>
      <c r="L37" s="320"/>
      <c r="M37" s="328"/>
      <c r="N37" s="328"/>
      <c r="O37" s="328"/>
      <c r="P37" s="328"/>
      <c r="Q37" s="328"/>
      <c r="R37" s="328"/>
    </row>
    <row r="38" spans="1:18" ht="15" customHeight="1">
      <c r="A38" s="25" t="s">
        <v>42</v>
      </c>
      <c r="B38" s="20">
        <v>1361.44</v>
      </c>
      <c r="C38" s="20">
        <v>177.58</v>
      </c>
      <c r="D38" s="20">
        <v>270.79</v>
      </c>
      <c r="E38" s="20">
        <v>913.07</v>
      </c>
      <c r="F38" s="78"/>
      <c r="L38" s="320"/>
      <c r="M38" s="328"/>
      <c r="N38" s="328"/>
      <c r="O38" s="328"/>
      <c r="P38" s="328"/>
      <c r="Q38" s="328"/>
      <c r="R38" s="328"/>
    </row>
    <row r="39" spans="1:18" ht="15" customHeight="1">
      <c r="A39" s="25" t="s">
        <v>26</v>
      </c>
      <c r="B39" s="20">
        <v>489.28</v>
      </c>
      <c r="C39" s="20">
        <v>0</v>
      </c>
      <c r="D39" s="20">
        <v>0</v>
      </c>
      <c r="E39" s="20">
        <v>489.28</v>
      </c>
      <c r="F39" s="32"/>
      <c r="G39" s="42"/>
      <c r="H39" s="42"/>
      <c r="I39" s="42"/>
      <c r="J39" s="42"/>
      <c r="L39" s="320"/>
      <c r="M39" s="328"/>
      <c r="N39" s="328"/>
      <c r="O39" s="328"/>
      <c r="P39" s="328"/>
      <c r="Q39" s="328"/>
      <c r="R39" s="328"/>
    </row>
    <row r="40" spans="1:10" ht="15" customHeight="1">
      <c r="A40" s="25" t="s">
        <v>43</v>
      </c>
      <c r="B40" s="20">
        <v>9323.76</v>
      </c>
      <c r="C40" s="20">
        <v>1252.33</v>
      </c>
      <c r="D40" s="20">
        <v>552.62</v>
      </c>
      <c r="E40" s="20">
        <v>7518.81</v>
      </c>
      <c r="G40" s="42"/>
      <c r="H40" s="42"/>
      <c r="I40" s="42"/>
      <c r="J40" s="42"/>
    </row>
    <row r="41" spans="1:10" ht="15" customHeight="1">
      <c r="A41" s="25" t="s">
        <v>29</v>
      </c>
      <c r="B41" s="20">
        <v>78.96</v>
      </c>
      <c r="C41" s="20">
        <v>41.36</v>
      </c>
      <c r="D41" s="20">
        <v>37.6</v>
      </c>
      <c r="E41" s="20">
        <v>0</v>
      </c>
      <c r="F41" s="42"/>
      <c r="G41" s="42"/>
      <c r="H41" s="42"/>
      <c r="I41" s="42"/>
      <c r="J41" s="42"/>
    </row>
    <row r="42" spans="1:10" ht="15" customHeight="1">
      <c r="A42" s="25" t="s">
        <v>32</v>
      </c>
      <c r="B42" s="20">
        <v>2645.87</v>
      </c>
      <c r="C42" s="20">
        <v>220.07</v>
      </c>
      <c r="D42" s="20">
        <v>42.77</v>
      </c>
      <c r="E42" s="20">
        <v>2383.03</v>
      </c>
      <c r="F42" s="42"/>
      <c r="G42" s="42"/>
      <c r="H42" s="42"/>
      <c r="I42" s="42"/>
      <c r="J42" s="42"/>
    </row>
    <row r="43" spans="1:10" ht="27.75" customHeight="1">
      <c r="A43" s="377" t="s">
        <v>9</v>
      </c>
      <c r="B43" s="377"/>
      <c r="C43" s="377"/>
      <c r="D43" s="377"/>
      <c r="E43" s="377"/>
      <c r="F43" s="42"/>
      <c r="G43" s="42"/>
      <c r="H43" s="42"/>
      <c r="I43" s="42"/>
      <c r="J43" s="42"/>
    </row>
    <row r="44" spans="1:10" ht="12.75">
      <c r="A44" s="33" t="s">
        <v>4</v>
      </c>
      <c r="B44" s="34"/>
      <c r="C44" s="20"/>
      <c r="D44" s="34"/>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104"/>
      <c r="B50" s="104"/>
      <c r="C50" s="104"/>
      <c r="D50" s="104"/>
      <c r="F50" s="42"/>
      <c r="G50" s="42"/>
      <c r="H50" s="42"/>
      <c r="I50" s="42"/>
      <c r="J50" s="42"/>
    </row>
    <row r="51" spans="1:10" ht="12.75">
      <c r="A51" s="108"/>
      <c r="B51" s="108"/>
      <c r="C51" s="108"/>
      <c r="D51" s="108"/>
      <c r="F51" s="42"/>
      <c r="G51" s="42"/>
      <c r="H51" s="42"/>
      <c r="I51" s="42"/>
      <c r="J51" s="42"/>
    </row>
    <row r="52" spans="1:10" ht="12.75">
      <c r="A52" s="108"/>
      <c r="B52" s="108"/>
      <c r="C52" s="108"/>
      <c r="D52" s="108"/>
      <c r="F52" s="42"/>
      <c r="G52" s="42"/>
      <c r="H52" s="42"/>
      <c r="I52" s="42"/>
      <c r="J52" s="42"/>
    </row>
    <row r="53" spans="1:10" ht="12.75">
      <c r="A53" s="105"/>
      <c r="B53" s="106"/>
      <c r="C53" s="106"/>
      <c r="D53" s="106"/>
      <c r="F53" s="42"/>
      <c r="G53" s="42"/>
      <c r="H53" s="42"/>
      <c r="I53" s="42"/>
      <c r="J53" s="42"/>
    </row>
    <row r="54" spans="1:10" ht="12.75">
      <c r="A54" s="105"/>
      <c r="B54" s="106"/>
      <c r="C54" s="107"/>
      <c r="D54" s="106"/>
      <c r="F54" s="42"/>
      <c r="G54" s="42"/>
      <c r="H54" s="42"/>
      <c r="I54" s="42"/>
      <c r="J54" s="42"/>
    </row>
    <row r="55" spans="1:6" ht="12.75">
      <c r="A55" s="105"/>
      <c r="B55" s="106"/>
      <c r="C55" s="106"/>
      <c r="D55" s="106"/>
      <c r="F55" s="42"/>
    </row>
    <row r="56" spans="1:6" ht="12.75">
      <c r="A56" s="105"/>
      <c r="B56" s="106"/>
      <c r="C56" s="106"/>
      <c r="D56" s="106"/>
      <c r="F56" s="42"/>
    </row>
    <row r="57" spans="1:6" ht="12.75">
      <c r="A57" s="105"/>
      <c r="B57" s="106"/>
      <c r="C57" s="106"/>
      <c r="D57" s="106"/>
      <c r="F57" s="4">
        <v>0</v>
      </c>
    </row>
    <row r="58" spans="1:4" ht="12.75">
      <c r="A58" s="105"/>
      <c r="B58" s="106"/>
      <c r="C58" s="106"/>
      <c r="D58" s="106"/>
    </row>
    <row r="59" spans="1:4" ht="12.75">
      <c r="A59" s="105"/>
      <c r="B59" s="106"/>
      <c r="C59" s="107"/>
      <c r="D59" s="106"/>
    </row>
    <row r="60" spans="1:4" ht="12.75">
      <c r="A60" s="105"/>
      <c r="B60" s="106"/>
      <c r="C60" s="106"/>
      <c r="D60" s="106"/>
    </row>
  </sheetData>
  <mergeCells count="4">
    <mergeCell ref="A3:E3"/>
    <mergeCell ref="A43:E43"/>
    <mergeCell ref="F3:J3"/>
    <mergeCell ref="F19:J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2">
    <tabColor indexed="22"/>
  </sheetPr>
  <dimension ref="A1:L4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60" customHeight="1">
      <c r="A3" s="376" t="s">
        <v>56</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16" customFormat="1" ht="45" customHeight="1">
      <c r="A9" s="111" t="s">
        <v>58</v>
      </c>
      <c r="B9" s="114">
        <v>20244.22</v>
      </c>
      <c r="C9" s="114">
        <f>SUM(C10:C11)</f>
        <v>1571.11</v>
      </c>
      <c r="D9" s="114">
        <f>SUM(D10:D11)</f>
        <v>1176.99</v>
      </c>
      <c r="E9" s="114">
        <f>SUM(E10:E11)</f>
        <v>17496.120000000003</v>
      </c>
      <c r="F9" s="86"/>
      <c r="G9" s="86"/>
      <c r="H9" s="86"/>
      <c r="I9" s="87"/>
      <c r="J9" s="87"/>
      <c r="K9" s="87"/>
      <c r="L9" s="15"/>
    </row>
    <row r="10" spans="1:12" s="53" customFormat="1" ht="15" customHeight="1">
      <c r="A10" s="112" t="s">
        <v>1</v>
      </c>
      <c r="B10" s="20">
        <v>11555.56</v>
      </c>
      <c r="C10" s="20">
        <f aca="true" t="shared" si="0" ref="C10:E11">C13+C16+C19</f>
        <v>721.0699999999999</v>
      </c>
      <c r="D10" s="20">
        <f t="shared" si="0"/>
        <v>515.52</v>
      </c>
      <c r="E10" s="20">
        <f t="shared" si="0"/>
        <v>10318.970000000001</v>
      </c>
      <c r="F10" s="86"/>
      <c r="G10" s="86"/>
      <c r="H10" s="86"/>
      <c r="I10" s="87"/>
      <c r="J10" s="87"/>
      <c r="K10" s="87"/>
      <c r="L10" s="50"/>
    </row>
    <row r="11" spans="1:12" s="53" customFormat="1" ht="15" customHeight="1">
      <c r="A11" s="112" t="s">
        <v>2</v>
      </c>
      <c r="B11" s="20">
        <v>8688.66</v>
      </c>
      <c r="C11" s="20">
        <f t="shared" si="0"/>
        <v>850.04</v>
      </c>
      <c r="D11" s="20">
        <f t="shared" si="0"/>
        <v>661.47</v>
      </c>
      <c r="E11" s="20">
        <f t="shared" si="0"/>
        <v>7177.15</v>
      </c>
      <c r="F11" s="86"/>
      <c r="G11" s="86"/>
      <c r="H11" s="86"/>
      <c r="I11" s="87"/>
      <c r="J11" s="87"/>
      <c r="K11" s="87"/>
      <c r="L11" s="50"/>
    </row>
    <row r="12" spans="1:12" s="16" customFormat="1" ht="30" customHeight="1">
      <c r="A12" s="113" t="s">
        <v>59</v>
      </c>
      <c r="B12" s="114">
        <v>929.88</v>
      </c>
      <c r="C12" s="114">
        <f>SUM(C13:C14)</f>
        <v>55.79</v>
      </c>
      <c r="D12" s="114">
        <f>SUM(D13:D14)</f>
        <v>73.12</v>
      </c>
      <c r="E12" s="114">
        <f>SUM(E13:E14)</f>
        <v>800.97</v>
      </c>
      <c r="F12" s="86"/>
      <c r="G12" s="86"/>
      <c r="H12" s="298"/>
      <c r="I12" s="298"/>
      <c r="J12" s="298"/>
      <c r="K12" s="87"/>
      <c r="L12" s="15"/>
    </row>
    <row r="13" spans="1:12" s="53" customFormat="1" ht="15" customHeight="1">
      <c r="A13" s="112" t="s">
        <v>1</v>
      </c>
      <c r="B13" s="20">
        <v>0</v>
      </c>
      <c r="C13" s="20">
        <v>0</v>
      </c>
      <c r="D13" s="20">
        <v>0</v>
      </c>
      <c r="E13" s="20">
        <v>0</v>
      </c>
      <c r="F13" s="86"/>
      <c r="G13" s="86"/>
      <c r="H13" s="298"/>
      <c r="I13" s="299"/>
      <c r="J13" s="299"/>
      <c r="K13" s="87"/>
      <c r="L13" s="50"/>
    </row>
    <row r="14" spans="1:12" s="53" customFormat="1" ht="15" customHeight="1">
      <c r="A14" s="112" t="s">
        <v>2</v>
      </c>
      <c r="B14" s="20">
        <v>929.88</v>
      </c>
      <c r="C14" s="20">
        <v>55.79</v>
      </c>
      <c r="D14" s="20">
        <v>73.12</v>
      </c>
      <c r="E14" s="20">
        <v>800.97</v>
      </c>
      <c r="F14" s="86"/>
      <c r="G14" s="86"/>
      <c r="H14" s="298"/>
      <c r="I14" s="299"/>
      <c r="J14" s="299"/>
      <c r="K14" s="87"/>
      <c r="L14" s="50"/>
    </row>
    <row r="15" spans="1:12" s="29" customFormat="1" ht="30" customHeight="1">
      <c r="A15" s="113" t="s">
        <v>60</v>
      </c>
      <c r="B15" s="114">
        <v>4083.41</v>
      </c>
      <c r="C15" s="114">
        <f>SUM(C16:C17)</f>
        <v>318.73</v>
      </c>
      <c r="D15" s="114">
        <f>SUM(D16:D17)</f>
        <v>163.07999999999998</v>
      </c>
      <c r="E15" s="114">
        <f>SUM(E16:E17)</f>
        <v>3601.6000000000004</v>
      </c>
      <c r="F15" s="86"/>
      <c r="G15" s="86"/>
      <c r="H15" s="298"/>
      <c r="I15" s="299"/>
      <c r="J15" s="299"/>
      <c r="K15" s="87"/>
      <c r="L15" s="28"/>
    </row>
    <row r="16" spans="1:12" s="53" customFormat="1" ht="15" customHeight="1">
      <c r="A16" s="112" t="s">
        <v>1</v>
      </c>
      <c r="B16" s="20">
        <v>2916.33</v>
      </c>
      <c r="C16" s="20">
        <v>80.28</v>
      </c>
      <c r="D16" s="20">
        <v>125.75</v>
      </c>
      <c r="E16" s="20">
        <v>2710.3</v>
      </c>
      <c r="F16" s="86"/>
      <c r="G16" s="86"/>
      <c r="H16" s="86"/>
      <c r="I16" s="87"/>
      <c r="J16" s="87"/>
      <c r="K16" s="87"/>
      <c r="L16" s="50"/>
    </row>
    <row r="17" spans="1:12" s="53" customFormat="1" ht="15" customHeight="1">
      <c r="A17" s="112" t="s">
        <v>2</v>
      </c>
      <c r="B17" s="20">
        <v>1167.08</v>
      </c>
      <c r="C17" s="20">
        <v>238.45</v>
      </c>
      <c r="D17" s="20">
        <v>37.33</v>
      </c>
      <c r="E17" s="20">
        <v>891.3</v>
      </c>
      <c r="F17" s="86"/>
      <c r="G17" s="86"/>
      <c r="H17" s="86"/>
      <c r="I17" s="87"/>
      <c r="J17" s="87"/>
      <c r="K17" s="87"/>
      <c r="L17" s="50"/>
    </row>
    <row r="18" spans="1:11" ht="30" customHeight="1">
      <c r="A18" s="113" t="s">
        <v>61</v>
      </c>
      <c r="B18" s="114">
        <v>15230.93</v>
      </c>
      <c r="C18" s="114">
        <f>SUM(C19:C20)</f>
        <v>1196.59</v>
      </c>
      <c r="D18" s="114">
        <f>SUM(D19:D20)</f>
        <v>940.79</v>
      </c>
      <c r="E18" s="114">
        <f>SUM(E19:E20)</f>
        <v>13093.55</v>
      </c>
      <c r="F18" s="115"/>
      <c r="G18" s="86"/>
      <c r="H18" s="86"/>
      <c r="I18" s="87"/>
      <c r="J18" s="88"/>
      <c r="K18" s="87"/>
    </row>
    <row r="19" spans="1:12" s="53" customFormat="1" ht="15" customHeight="1">
      <c r="A19" s="112" t="s">
        <v>1</v>
      </c>
      <c r="B19" s="20">
        <v>8639.23</v>
      </c>
      <c r="C19" s="20">
        <v>640.79</v>
      </c>
      <c r="D19" s="20">
        <v>389.77</v>
      </c>
      <c r="E19" s="20">
        <v>7608.67</v>
      </c>
      <c r="F19" s="86"/>
      <c r="G19" s="86"/>
      <c r="H19" s="86"/>
      <c r="I19" s="88"/>
      <c r="J19" s="88"/>
      <c r="K19" s="87"/>
      <c r="L19" s="50"/>
    </row>
    <row r="20" spans="1:12" s="53" customFormat="1" ht="15" customHeight="1">
      <c r="A20" s="112" t="s">
        <v>2</v>
      </c>
      <c r="B20" s="20">
        <v>6591.7</v>
      </c>
      <c r="C20" s="20">
        <v>555.8</v>
      </c>
      <c r="D20" s="20">
        <v>551.02</v>
      </c>
      <c r="E20" s="20">
        <v>5484.88</v>
      </c>
      <c r="F20" s="86"/>
      <c r="G20" s="86"/>
      <c r="H20" s="86"/>
      <c r="I20" s="87"/>
      <c r="J20" s="87"/>
      <c r="K20" s="87"/>
      <c r="L20" s="50"/>
    </row>
    <row r="21" spans="1:11" ht="22.5" customHeight="1">
      <c r="A21" s="377" t="s">
        <v>9</v>
      </c>
      <c r="B21" s="377"/>
      <c r="C21" s="377"/>
      <c r="D21" s="377"/>
      <c r="E21" s="377"/>
      <c r="F21" s="32"/>
      <c r="G21" s="32"/>
      <c r="H21" s="32"/>
      <c r="I21" s="32"/>
      <c r="J21" s="32"/>
      <c r="K21" s="31"/>
    </row>
    <row r="22" spans="1:4" ht="15" customHeight="1">
      <c r="A22" s="33" t="s">
        <v>4</v>
      </c>
      <c r="B22" s="34"/>
      <c r="C22" s="20"/>
      <c r="D22" s="34"/>
    </row>
    <row r="23" spans="1:12" s="46" customFormat="1" ht="30" customHeight="1">
      <c r="A23" s="45"/>
      <c r="C23" s="47"/>
      <c r="D23" s="48"/>
      <c r="E23" s="4"/>
      <c r="F23" s="4"/>
      <c r="G23" s="42"/>
      <c r="H23" s="42"/>
      <c r="I23" s="4"/>
      <c r="J23" s="4"/>
      <c r="K23" s="4"/>
      <c r="L23" s="4"/>
    </row>
    <row r="24" spans="1:10" ht="39" customHeight="1">
      <c r="A24" s="13"/>
      <c r="B24" s="14"/>
      <c r="C24" s="14"/>
      <c r="D24" s="14"/>
      <c r="F24" s="11"/>
      <c r="G24" s="54"/>
      <c r="H24" s="54"/>
      <c r="I24" s="54"/>
      <c r="J24" s="54"/>
    </row>
    <row r="25" spans="1:10" ht="15" customHeight="1">
      <c r="A25" s="19"/>
      <c r="B25" s="20"/>
      <c r="C25" s="21"/>
      <c r="D25" s="21"/>
      <c r="F25" s="63"/>
      <c r="G25" s="52"/>
      <c r="H25" s="44"/>
      <c r="I25" s="44"/>
      <c r="J25" s="44"/>
    </row>
    <row r="26" spans="1:10" ht="15" customHeight="1">
      <c r="A26" s="24"/>
      <c r="B26" s="20"/>
      <c r="C26" s="21"/>
      <c r="D26" s="21"/>
      <c r="F26" s="24"/>
      <c r="G26" s="112" t="s">
        <v>1</v>
      </c>
      <c r="H26" s="44">
        <f>B10/B7</f>
        <v>0.26679596004372885</v>
      </c>
      <c r="I26" s="44"/>
      <c r="J26" s="44"/>
    </row>
    <row r="27" spans="1:10" ht="15" customHeight="1">
      <c r="A27" s="25"/>
      <c r="B27" s="20"/>
      <c r="C27" s="21"/>
      <c r="D27" s="21"/>
      <c r="F27" s="24"/>
      <c r="G27" s="112" t="s">
        <v>2</v>
      </c>
      <c r="H27" s="44">
        <f>B11/B8</f>
        <v>0.12985551831327385</v>
      </c>
      <c r="I27" s="44"/>
      <c r="J27" s="44"/>
    </row>
    <row r="28" spans="1:10" ht="15" customHeight="1">
      <c r="A28" s="25"/>
      <c r="B28" s="20"/>
      <c r="C28" s="27"/>
      <c r="D28" s="27"/>
      <c r="F28" s="24"/>
      <c r="G28" s="20"/>
      <c r="H28" s="44"/>
      <c r="I28" s="42"/>
      <c r="J28" s="42"/>
    </row>
    <row r="29" spans="1:10" ht="15" customHeight="1">
      <c r="A29" s="24"/>
      <c r="B29" s="20"/>
      <c r="C29" s="27"/>
      <c r="D29" s="27"/>
      <c r="F29" s="24"/>
      <c r="G29" s="20"/>
      <c r="H29" s="44"/>
      <c r="I29" s="42"/>
      <c r="J29" s="42"/>
    </row>
    <row r="30" spans="1:10" ht="15.75" customHeight="1">
      <c r="A30" s="25"/>
      <c r="B30" s="20"/>
      <c r="C30" s="27"/>
      <c r="D30" s="27"/>
      <c r="F30" s="24"/>
      <c r="G30" s="20"/>
      <c r="H30" s="44"/>
      <c r="I30" s="42"/>
      <c r="J30" s="42"/>
    </row>
    <row r="31" spans="1:10" ht="15" customHeight="1">
      <c r="A31" s="25"/>
      <c r="B31" s="20"/>
      <c r="C31" s="27"/>
      <c r="D31" s="27"/>
      <c r="F31" s="24"/>
      <c r="G31" s="20"/>
      <c r="H31" s="44"/>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6:10" ht="12.75">
      <c r="F42" s="42"/>
      <c r="G42" s="42"/>
      <c r="H42" s="42"/>
      <c r="I42" s="42"/>
      <c r="J42" s="42"/>
    </row>
    <row r="43" spans="6:10" ht="12.75">
      <c r="F43" s="42"/>
      <c r="G43" s="42"/>
      <c r="H43" s="42"/>
      <c r="I43" s="42"/>
      <c r="J43" s="42"/>
    </row>
    <row r="44" spans="6:10" ht="12.75">
      <c r="F44" s="42"/>
      <c r="G44" s="42"/>
      <c r="H44" s="42"/>
      <c r="I44" s="42"/>
      <c r="J44" s="42"/>
    </row>
    <row r="45" spans="6:10" ht="12.75">
      <c r="F45" s="42"/>
      <c r="G45" s="42"/>
      <c r="H45" s="42"/>
      <c r="I45" s="42"/>
      <c r="J45" s="42"/>
    </row>
    <row r="46" spans="6:10" ht="12.75">
      <c r="F46" s="42"/>
      <c r="G46" s="42"/>
      <c r="H46" s="42"/>
      <c r="I46" s="42"/>
      <c r="J46" s="42"/>
    </row>
    <row r="47" spans="6:10" ht="12.75">
      <c r="F47" s="42"/>
      <c r="G47" s="42"/>
      <c r="H47" s="42"/>
      <c r="I47" s="42"/>
      <c r="J47" s="42"/>
    </row>
  </sheetData>
  <mergeCells count="2">
    <mergeCell ref="A3:E3"/>
    <mergeCell ref="A21:E2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33">
    <tabColor indexed="22"/>
  </sheetPr>
  <dimension ref="A1:L5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11.85156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60" customHeight="1">
      <c r="A3" s="376" t="s">
        <v>62</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123"/>
      <c r="I5" s="123"/>
      <c r="J5" s="123"/>
      <c r="K5" s="123"/>
      <c r="L5" s="15"/>
    </row>
    <row r="6" spans="1:12" s="16" customFormat="1" ht="22.5" customHeight="1">
      <c r="A6" s="17" t="s">
        <v>57</v>
      </c>
      <c r="B6" s="18">
        <v>110222.56</v>
      </c>
      <c r="C6" s="18">
        <v>15506.29</v>
      </c>
      <c r="D6" s="18">
        <v>9242.07</v>
      </c>
      <c r="E6" s="18">
        <v>85474.2</v>
      </c>
      <c r="F6" s="78"/>
      <c r="G6" s="78"/>
      <c r="H6" s="124"/>
      <c r="I6" s="125"/>
      <c r="J6" s="125"/>
      <c r="K6" s="125"/>
      <c r="L6" s="15"/>
    </row>
    <row r="7" spans="1:12" s="53" customFormat="1" ht="15" customHeight="1">
      <c r="A7" s="26" t="s">
        <v>37</v>
      </c>
      <c r="B7" s="62">
        <v>540.43</v>
      </c>
      <c r="C7" s="20">
        <v>301.86</v>
      </c>
      <c r="D7" s="20">
        <v>112.15</v>
      </c>
      <c r="E7" s="20">
        <v>126.42</v>
      </c>
      <c r="F7" s="81"/>
      <c r="G7" s="123"/>
      <c r="H7" s="123"/>
      <c r="I7" s="123"/>
      <c r="J7" s="123"/>
      <c r="K7" s="125"/>
      <c r="L7" s="50"/>
    </row>
    <row r="8" spans="1:12" s="53" customFormat="1" ht="15" customHeight="1">
      <c r="A8" s="26" t="s">
        <v>38</v>
      </c>
      <c r="B8" s="62">
        <v>15422.44</v>
      </c>
      <c r="C8" s="20">
        <v>1973.82</v>
      </c>
      <c r="D8" s="20">
        <v>982.21</v>
      </c>
      <c r="E8" s="20">
        <v>12466.41</v>
      </c>
      <c r="F8" s="81"/>
      <c r="G8" s="124"/>
      <c r="H8" s="125"/>
      <c r="I8" s="125"/>
      <c r="J8" s="125"/>
      <c r="K8" s="125"/>
      <c r="L8" s="50"/>
    </row>
    <row r="9" spans="1:12" s="53" customFormat="1" ht="15" customHeight="1">
      <c r="A9" s="26" t="s">
        <v>3</v>
      </c>
      <c r="B9" s="62">
        <v>24140.19</v>
      </c>
      <c r="C9" s="20">
        <v>2495.24</v>
      </c>
      <c r="D9" s="20">
        <v>1680.21</v>
      </c>
      <c r="E9" s="20">
        <v>19964.74</v>
      </c>
      <c r="F9" s="40"/>
      <c r="G9" s="124"/>
      <c r="H9" s="125"/>
      <c r="I9" s="125"/>
      <c r="J9" s="125"/>
      <c r="K9" s="125"/>
      <c r="L9" s="50"/>
    </row>
    <row r="10" spans="1:11" s="53" customFormat="1" ht="15" customHeight="1">
      <c r="A10" s="26" t="s">
        <v>39</v>
      </c>
      <c r="B10" s="62">
        <v>70119.5</v>
      </c>
      <c r="C10" s="20">
        <v>10735.37</v>
      </c>
      <c r="D10" s="20">
        <v>6467.5</v>
      </c>
      <c r="E10" s="20">
        <v>52916.63</v>
      </c>
      <c r="F10" s="40"/>
      <c r="G10" s="124"/>
      <c r="H10" s="125"/>
      <c r="I10" s="330"/>
      <c r="J10" s="125"/>
      <c r="K10" s="51"/>
    </row>
    <row r="11" spans="1:11" s="16" customFormat="1" ht="37.5" customHeight="1">
      <c r="A11" s="111" t="s">
        <v>58</v>
      </c>
      <c r="B11" s="114">
        <f>SUM(B12:B15)</f>
        <v>20244.22</v>
      </c>
      <c r="C11" s="114">
        <f>SUM(C12:C15)</f>
        <v>1571.1100000000001</v>
      </c>
      <c r="D11" s="114">
        <f>SUM(D12:D15)</f>
        <v>1176.99</v>
      </c>
      <c r="E11" s="114">
        <f>SUM(E12:E15)</f>
        <v>17496.12</v>
      </c>
      <c r="F11" s="114"/>
      <c r="G11" s="124"/>
      <c r="H11" s="125"/>
      <c r="I11" s="330"/>
      <c r="J11" s="330"/>
      <c r="K11" s="51"/>
    </row>
    <row r="12" spans="1:11" s="53" customFormat="1" ht="15" customHeight="1">
      <c r="A12" s="26" t="s">
        <v>37</v>
      </c>
      <c r="B12" s="62">
        <f>SUM(C12:E12)</f>
        <v>126.42</v>
      </c>
      <c r="C12" s="62">
        <f>C17+C22+C27</f>
        <v>0</v>
      </c>
      <c r="D12" s="62">
        <f>D17+D22+D27</f>
        <v>0</v>
      </c>
      <c r="E12" s="62">
        <f>E17+E22+E27</f>
        <v>126.42</v>
      </c>
      <c r="F12" s="117"/>
      <c r="G12" s="51"/>
      <c r="H12" s="51"/>
      <c r="I12" s="51"/>
      <c r="J12" s="51"/>
      <c r="K12" s="51"/>
    </row>
    <row r="13" spans="1:11" s="53" customFormat="1" ht="15" customHeight="1">
      <c r="A13" s="26" t="s">
        <v>38</v>
      </c>
      <c r="B13" s="62">
        <f>SUM(C13:E13)</f>
        <v>5024.8</v>
      </c>
      <c r="C13" s="62">
        <f aca="true" t="shared" si="0" ref="C13:E15">C18+C23+C28</f>
        <v>640.34</v>
      </c>
      <c r="D13" s="62">
        <f t="shared" si="0"/>
        <v>434.05999999999995</v>
      </c>
      <c r="E13" s="62">
        <f t="shared" si="0"/>
        <v>3950.4</v>
      </c>
      <c r="F13" s="117"/>
      <c r="G13" s="51"/>
      <c r="H13" s="51"/>
      <c r="I13" s="51"/>
      <c r="J13" s="51"/>
      <c r="K13" s="51"/>
    </row>
    <row r="14" spans="1:11" s="53" customFormat="1" ht="15" customHeight="1">
      <c r="A14" s="26" t="s">
        <v>3</v>
      </c>
      <c r="B14" s="62">
        <f>SUM(C14:E14)</f>
        <v>9729.29</v>
      </c>
      <c r="C14" s="62">
        <f t="shared" si="0"/>
        <v>731.87</v>
      </c>
      <c r="D14" s="62">
        <f t="shared" si="0"/>
        <v>492.76</v>
      </c>
      <c r="E14" s="62">
        <f t="shared" si="0"/>
        <v>8504.66</v>
      </c>
      <c r="F14" s="86"/>
      <c r="G14" s="51"/>
      <c r="H14" s="51"/>
      <c r="I14" s="51"/>
      <c r="J14" s="51"/>
      <c r="K14" s="65"/>
    </row>
    <row r="15" spans="1:11" s="53" customFormat="1" ht="15" customHeight="1">
      <c r="A15" s="26" t="s">
        <v>39</v>
      </c>
      <c r="B15" s="62">
        <f>SUM(C15:E15)</f>
        <v>5363.709999999999</v>
      </c>
      <c r="C15" s="62">
        <f t="shared" si="0"/>
        <v>198.9</v>
      </c>
      <c r="D15" s="62">
        <f t="shared" si="0"/>
        <v>250.17</v>
      </c>
      <c r="E15" s="62">
        <f t="shared" si="0"/>
        <v>4914.639999999999</v>
      </c>
      <c r="F15" s="86"/>
      <c r="G15" s="51"/>
      <c r="H15" s="51"/>
      <c r="I15" s="51"/>
      <c r="J15" s="51"/>
      <c r="K15" s="51"/>
    </row>
    <row r="16" spans="1:11" s="16" customFormat="1" ht="27.75" customHeight="1">
      <c r="A16" s="113" t="s">
        <v>59</v>
      </c>
      <c r="B16" s="114">
        <f>SUM(B17:B20)</f>
        <v>929.88</v>
      </c>
      <c r="C16" s="114">
        <f>SUM(C17:C20)</f>
        <v>55.79</v>
      </c>
      <c r="D16" s="114">
        <f>SUM(D17:D20)</f>
        <v>73.12</v>
      </c>
      <c r="E16" s="114">
        <f>SUM(E17:E20)</f>
        <v>800.97</v>
      </c>
      <c r="F16" s="86"/>
      <c r="G16" s="118"/>
      <c r="H16" s="118"/>
      <c r="I16" s="118"/>
      <c r="J16" s="50"/>
      <c r="K16" s="51"/>
    </row>
    <row r="17" spans="1:11" s="53" customFormat="1" ht="15" customHeight="1">
      <c r="A17" s="122" t="s">
        <v>37</v>
      </c>
      <c r="B17" s="62">
        <f>SUM(C17:E17)</f>
        <v>0</v>
      </c>
      <c r="C17" s="62">
        <v>0</v>
      </c>
      <c r="D17" s="62">
        <v>0</v>
      </c>
      <c r="E17" s="62">
        <v>0</v>
      </c>
      <c r="F17" s="117"/>
      <c r="G17" s="87"/>
      <c r="H17" s="87"/>
      <c r="I17" s="87"/>
      <c r="J17" s="50"/>
      <c r="K17" s="51"/>
    </row>
    <row r="18" spans="1:11" s="53" customFormat="1" ht="15" customHeight="1">
      <c r="A18" s="122" t="s">
        <v>38</v>
      </c>
      <c r="B18" s="62">
        <f>SUM(C18:E18)</f>
        <v>55.79</v>
      </c>
      <c r="C18" s="62">
        <v>55.79</v>
      </c>
      <c r="D18" s="62">
        <v>0</v>
      </c>
      <c r="E18" s="62">
        <v>0</v>
      </c>
      <c r="F18" s="117"/>
      <c r="G18" s="87"/>
      <c r="H18" s="87"/>
      <c r="I18" s="87"/>
      <c r="J18" s="50"/>
      <c r="K18" s="51"/>
    </row>
    <row r="19" spans="1:11" s="53" customFormat="1" ht="15" customHeight="1">
      <c r="A19" s="122" t="s">
        <v>3</v>
      </c>
      <c r="B19" s="62">
        <f>SUM(C19:E19)</f>
        <v>413.27</v>
      </c>
      <c r="C19" s="20">
        <v>0</v>
      </c>
      <c r="D19" s="20">
        <v>0</v>
      </c>
      <c r="E19" s="20">
        <v>413.27</v>
      </c>
      <c r="F19" s="86"/>
      <c r="G19" s="86"/>
      <c r="H19" s="86"/>
      <c r="I19" s="51"/>
      <c r="J19" s="51"/>
      <c r="K19" s="51"/>
    </row>
    <row r="20" spans="1:8" s="53" customFormat="1" ht="15" customHeight="1">
      <c r="A20" s="122" t="s">
        <v>39</v>
      </c>
      <c r="B20" s="62">
        <f>SUM(C20:E20)</f>
        <v>460.82</v>
      </c>
      <c r="C20" s="20">
        <v>0</v>
      </c>
      <c r="D20" s="20">
        <v>73.12</v>
      </c>
      <c r="E20" s="20">
        <v>387.7</v>
      </c>
      <c r="F20" s="86"/>
      <c r="G20" s="86"/>
      <c r="H20" s="86"/>
    </row>
    <row r="21" spans="1:12" s="29" customFormat="1" ht="27.75" customHeight="1">
      <c r="A21" s="113" t="s">
        <v>60</v>
      </c>
      <c r="B21" s="114">
        <f>SUM(B22:B25)</f>
        <v>4083.4100000000003</v>
      </c>
      <c r="C21" s="114">
        <f>SUM(C22:C25)</f>
        <v>318.73</v>
      </c>
      <c r="D21" s="114">
        <f>SUM(D22:D25)</f>
        <v>163.07999999999998</v>
      </c>
      <c r="E21" s="114">
        <f>SUM(E22:E25)</f>
        <v>3601.6000000000004</v>
      </c>
      <c r="F21" s="86"/>
      <c r="G21" s="86"/>
      <c r="H21" s="86"/>
      <c r="I21" s="87"/>
      <c r="J21" s="87"/>
      <c r="K21" s="87"/>
      <c r="L21" s="28"/>
    </row>
    <row r="22" spans="1:12" s="121" customFormat="1" ht="15" customHeight="1">
      <c r="A22" s="122" t="s">
        <v>37</v>
      </c>
      <c r="B22" s="62">
        <f>SUM(C22:E22)</f>
        <v>126.42</v>
      </c>
      <c r="C22" s="62">
        <v>0</v>
      </c>
      <c r="D22" s="62">
        <v>0</v>
      </c>
      <c r="E22" s="62">
        <v>126.42</v>
      </c>
      <c r="F22" s="117"/>
      <c r="G22" s="117"/>
      <c r="H22" s="117"/>
      <c r="I22" s="118"/>
      <c r="J22" s="118"/>
      <c r="K22" s="118"/>
      <c r="L22" s="120"/>
    </row>
    <row r="23" spans="1:12" s="121" customFormat="1" ht="15" customHeight="1">
      <c r="A23" s="122" t="s">
        <v>38</v>
      </c>
      <c r="B23" s="62">
        <f>SUM(C23:E23)</f>
        <v>1336.88</v>
      </c>
      <c r="C23" s="62">
        <v>184.19</v>
      </c>
      <c r="D23" s="62">
        <v>141.23</v>
      </c>
      <c r="E23" s="62">
        <v>1011.46</v>
      </c>
      <c r="F23" s="117"/>
      <c r="G23" s="117"/>
      <c r="H23" s="117"/>
      <c r="I23" s="118"/>
      <c r="J23" s="118"/>
      <c r="K23" s="118"/>
      <c r="L23" s="120"/>
    </row>
    <row r="24" spans="1:12" s="53" customFormat="1" ht="15" customHeight="1">
      <c r="A24" s="122" t="s">
        <v>3</v>
      </c>
      <c r="B24" s="62">
        <f>SUM(C24:E24)</f>
        <v>1863.94</v>
      </c>
      <c r="C24" s="20">
        <v>105.67</v>
      </c>
      <c r="D24" s="20">
        <v>0</v>
      </c>
      <c r="E24" s="20">
        <v>1758.27</v>
      </c>
      <c r="F24" s="86"/>
      <c r="G24" s="86"/>
      <c r="H24" s="86"/>
      <c r="I24" s="87"/>
      <c r="J24" s="87"/>
      <c r="K24" s="87"/>
      <c r="L24" s="50"/>
    </row>
    <row r="25" spans="1:12" s="53" customFormat="1" ht="15" customHeight="1">
      <c r="A25" s="122" t="s">
        <v>39</v>
      </c>
      <c r="B25" s="62">
        <f>SUM(C25:E25)</f>
        <v>756.1700000000001</v>
      </c>
      <c r="C25" s="20">
        <v>28.87</v>
      </c>
      <c r="D25" s="20">
        <v>21.85</v>
      </c>
      <c r="E25" s="20">
        <v>705.45</v>
      </c>
      <c r="F25" s="86"/>
      <c r="G25" s="86"/>
      <c r="H25" s="86"/>
      <c r="I25" s="87"/>
      <c r="J25" s="87"/>
      <c r="K25" s="87"/>
      <c r="L25" s="50"/>
    </row>
    <row r="26" spans="1:11" ht="26.25" customHeight="1">
      <c r="A26" s="113" t="s">
        <v>61</v>
      </c>
      <c r="B26" s="114">
        <f>SUM(B27:B30)</f>
        <v>15230.929999999998</v>
      </c>
      <c r="C26" s="114">
        <f>SUM(C27:C30)</f>
        <v>1196.59</v>
      </c>
      <c r="D26" s="114">
        <f>SUM(D27:D30)</f>
        <v>940.79</v>
      </c>
      <c r="E26" s="114">
        <f>SUM(E27:E30)</f>
        <v>13093.55</v>
      </c>
      <c r="F26" s="115"/>
      <c r="G26" s="86"/>
      <c r="H26" s="86"/>
      <c r="I26" s="87"/>
      <c r="J26" s="88"/>
      <c r="K26" s="87"/>
    </row>
    <row r="27" spans="1:12" s="49" customFormat="1" ht="15" customHeight="1">
      <c r="A27" s="122" t="s">
        <v>37</v>
      </c>
      <c r="B27" s="62">
        <f>SUM(C27:E27)</f>
        <v>0</v>
      </c>
      <c r="C27" s="62">
        <v>0</v>
      </c>
      <c r="D27" s="62">
        <v>0</v>
      </c>
      <c r="E27" s="62">
        <v>0</v>
      </c>
      <c r="F27" s="116"/>
      <c r="G27" s="117"/>
      <c r="H27" s="117"/>
      <c r="I27" s="118"/>
      <c r="J27" s="119"/>
      <c r="K27" s="118"/>
      <c r="L27" s="4"/>
    </row>
    <row r="28" spans="1:12" s="49" customFormat="1" ht="15" customHeight="1">
      <c r="A28" s="122" t="s">
        <v>38</v>
      </c>
      <c r="B28" s="62">
        <f>SUM(C28:E28)</f>
        <v>3632.13</v>
      </c>
      <c r="C28" s="62">
        <v>400.36</v>
      </c>
      <c r="D28" s="62">
        <v>292.83</v>
      </c>
      <c r="E28" s="62">
        <v>2938.94</v>
      </c>
      <c r="F28" s="116"/>
      <c r="G28" s="117"/>
      <c r="H28" s="117"/>
      <c r="I28" s="118"/>
      <c r="J28" s="119"/>
      <c r="K28" s="118"/>
      <c r="L28" s="4"/>
    </row>
    <row r="29" spans="1:12" s="53" customFormat="1" ht="15" customHeight="1">
      <c r="A29" s="122" t="s">
        <v>3</v>
      </c>
      <c r="B29" s="62">
        <f>SUM(C29:E29)</f>
        <v>7452.08</v>
      </c>
      <c r="C29" s="20">
        <v>626.2</v>
      </c>
      <c r="D29" s="20">
        <v>492.76</v>
      </c>
      <c r="E29" s="20">
        <v>6333.12</v>
      </c>
      <c r="F29" s="117"/>
      <c r="G29" s="117"/>
      <c r="H29" s="117"/>
      <c r="I29" s="119"/>
      <c r="J29" s="119"/>
      <c r="K29" s="118"/>
      <c r="L29" s="50"/>
    </row>
    <row r="30" spans="1:12" s="53" customFormat="1" ht="15" customHeight="1">
      <c r="A30" s="122" t="s">
        <v>39</v>
      </c>
      <c r="B30" s="62">
        <f>SUM(C30:E30)</f>
        <v>4146.719999999999</v>
      </c>
      <c r="C30" s="20">
        <v>170.03</v>
      </c>
      <c r="D30" s="20">
        <v>155.2</v>
      </c>
      <c r="E30" s="20">
        <v>3821.49</v>
      </c>
      <c r="F30" s="117"/>
      <c r="G30" s="117"/>
      <c r="H30" s="117"/>
      <c r="I30" s="118"/>
      <c r="J30" s="118"/>
      <c r="K30" s="118"/>
      <c r="L30" s="50"/>
    </row>
    <row r="31" spans="1:11" ht="22.5" customHeight="1">
      <c r="A31" s="377" t="s">
        <v>9</v>
      </c>
      <c r="B31" s="377"/>
      <c r="C31" s="377"/>
      <c r="D31" s="377"/>
      <c r="E31" s="377"/>
      <c r="F31" s="32"/>
      <c r="G31" s="32"/>
      <c r="H31" s="32"/>
      <c r="I31" s="32"/>
      <c r="J31" s="32"/>
      <c r="K31" s="31"/>
    </row>
    <row r="32" spans="1:4" ht="15" customHeight="1">
      <c r="A32" s="33" t="s">
        <v>4</v>
      </c>
      <c r="B32" s="34"/>
      <c r="C32" s="20"/>
      <c r="D32" s="34"/>
    </row>
    <row r="33" spans="1:12" s="46" customFormat="1" ht="30" customHeight="1">
      <c r="A33" s="45"/>
      <c r="C33" s="47"/>
      <c r="D33" s="48"/>
      <c r="E33" s="4"/>
      <c r="F33" s="4"/>
      <c r="G33" s="42"/>
      <c r="H33" s="42"/>
      <c r="I33" s="4"/>
      <c r="J33" s="4"/>
      <c r="K33" s="4"/>
      <c r="L33" s="4"/>
    </row>
    <row r="34" spans="1:10" ht="39" customHeight="1">
      <c r="A34" s="13"/>
      <c r="B34" s="14"/>
      <c r="C34" s="14"/>
      <c r="D34" s="14"/>
      <c r="F34" s="11"/>
      <c r="G34" s="54"/>
      <c r="H34" s="54"/>
      <c r="I34" s="54"/>
      <c r="J34" s="54"/>
    </row>
    <row r="35" spans="1:10" ht="15" customHeight="1">
      <c r="A35" s="19"/>
      <c r="B35" s="20"/>
      <c r="C35" s="21"/>
      <c r="D35" s="21"/>
      <c r="F35" s="63"/>
      <c r="G35" s="52"/>
      <c r="H35" s="44"/>
      <c r="I35" s="44"/>
      <c r="J35" s="44"/>
    </row>
    <row r="36" spans="1:10" ht="15" customHeight="1">
      <c r="A36" s="24"/>
      <c r="B36" s="20"/>
      <c r="C36" s="21"/>
      <c r="D36" s="21"/>
      <c r="F36" s="24"/>
      <c r="G36" s="122"/>
      <c r="H36" s="44"/>
      <c r="I36" s="44"/>
      <c r="J36" s="44"/>
    </row>
    <row r="37" spans="1:10" ht="15" customHeight="1">
      <c r="A37" s="25"/>
      <c r="B37" s="20"/>
      <c r="C37" s="21"/>
      <c r="D37" s="21"/>
      <c r="F37" s="24"/>
      <c r="G37" s="122" t="s">
        <v>38</v>
      </c>
      <c r="H37" s="44">
        <f>B13/B8</f>
        <v>0.32581096117086533</v>
      </c>
      <c r="I37" s="44"/>
      <c r="J37" s="44"/>
    </row>
    <row r="38" spans="1:10" ht="15" customHeight="1">
      <c r="A38" s="25"/>
      <c r="B38" s="20"/>
      <c r="C38" s="27"/>
      <c r="D38" s="27"/>
      <c r="F38" s="24"/>
      <c r="G38" s="122" t="s">
        <v>3</v>
      </c>
      <c r="H38" s="44">
        <f>B14/B9</f>
        <v>0.40303286759549123</v>
      </c>
      <c r="I38" s="42"/>
      <c r="J38" s="42"/>
    </row>
    <row r="39" spans="1:10" ht="15" customHeight="1">
      <c r="A39" s="24"/>
      <c r="B39" s="20"/>
      <c r="C39" s="27"/>
      <c r="D39" s="27"/>
      <c r="F39" s="24"/>
      <c r="G39" s="122" t="s">
        <v>39</v>
      </c>
      <c r="H39" s="44">
        <f>B15/B10</f>
        <v>0.07649384265432582</v>
      </c>
      <c r="I39" s="42"/>
      <c r="J39" s="42"/>
    </row>
    <row r="40" spans="1:10" ht="15.75" customHeight="1">
      <c r="A40" s="25"/>
      <c r="B40" s="20"/>
      <c r="C40" s="27"/>
      <c r="D40" s="27"/>
      <c r="F40" s="24"/>
      <c r="G40" s="20"/>
      <c r="H40" s="44"/>
      <c r="I40" s="42"/>
      <c r="J40" s="42"/>
    </row>
    <row r="41" spans="1:10" ht="15" customHeight="1">
      <c r="A41" s="25"/>
      <c r="B41" s="20"/>
      <c r="C41" s="27"/>
      <c r="D41" s="27"/>
      <c r="F41" s="24"/>
      <c r="G41" s="20"/>
      <c r="H41" s="44"/>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6:10" ht="12.75">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sheetData>
  <mergeCells count="2">
    <mergeCell ref="A3:E3"/>
    <mergeCell ref="A31:E3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2010-05-27T07:49:03Z</cp:lastPrinted>
  <dcterms:created xsi:type="dcterms:W3CDTF">2010-02-08T10:38:20Z</dcterms:created>
  <dcterms:modified xsi:type="dcterms:W3CDTF">2010-05-27T07:53:33Z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